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\source\repos\SolarOpt2\SolarOpt\wwwroot\xls\"/>
    </mc:Choice>
  </mc:AlternateContent>
  <bookViews>
    <workbookView xWindow="0" yWindow="0" windowWidth="23040" windowHeight="9380"/>
  </bookViews>
  <sheets>
    <sheet name="Calculations" sheetId="1" r:id="rId1"/>
  </sheets>
  <calcPr calcId="171027" fullCalcOnLoad="1"/>
</workbook>
</file>

<file path=xl/sharedStrings.xml><?xml version="1.0" encoding="utf-8"?>
<sst xmlns="http://schemas.openxmlformats.org/spreadsheetml/2006/main" count="36" uniqueCount="36">
  <si>
    <t>NOAA Solar Calculations - Change any of the highlighted cells to get solar position data for that location and date.</t>
  </si>
  <si>
    <t>Date</t>
  </si>
  <si>
    <t>Time (past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</si>
  <si>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</si>
  <si>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</si>
  <si>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</si>
  <si>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</si>
  <si>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</si>
  <si>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</si>
  <si>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</si>
  <si>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</si>
  <si>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</si>
  <si>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</si>
  <si>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</si>
  <si>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</si>
  <si>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</si>
  <si>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</si>
  <si>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</si>
  <si>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</si>
  <si>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</si>
  <si>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</si>
  <si>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</si>
  <si>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</si>
  <si>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</si>
  <si>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</si>
  <si>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</si>
  <si>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</si>
  <si>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</si>
  <si>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</si>
  <si>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</si>
  <si>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</si>
  <si>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Meghan2</t>
  </si>
  <si>
    <t>Latitude (+ to N)</t>
  </si>
  <si>
    <t>Longitude (+ to E)</t>
  </si>
  <si>
    <t>Time Zone (+ to E)</t>
  </si>
  <si>
    <t>4/12/2018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</si>
</sst>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h:mm:ss;@"/>
  </numFmts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wrapText="1"/>
    </xf>
    <xf numFmtId="14" applyNumberFormat="1" fontId="0" applyFont="1" fillId="0" applyFill="1" borderId="0" applyBorder="1" xfId="0"/>
    <xf numFmtId="2" applyNumberFormat="1" fontId="0" applyFont="1" fillId="0" applyFill="1" borderId="0" applyBorder="1" xfId="0"/>
    <xf numFmtId="164" applyNumberFormat="1" fontId="0" applyFont="1" fillId="0" applyFill="1" borderId="0" applyBorder="1" xfId="0"/>
    <xf numFmtId="0" applyNumberFormat="1" fontId="0" applyFont="1" fillId="2" applyFill="1" borderId="0" applyBorder="1" xfId="0"/>
    <xf numFmtId="14" applyNumberFormat="1" fontId="0" applyFont="1" fillId="2" applyFill="1" borderId="0" applyBorder="1" xfId="0"/>
    <xf numFmtId="0" applyNumberFormat="1" fontId="0" applyFont="1" fillId="0" applyFill="1" borderId="0" applyBorder="1" xfId="0"/>
    <xf numFmtId="165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vertical="top" wrapText="1"/>
    </xf>
    <xf numFmtId="0" applyNumberFormat="1" fontId="0" applyFont="1" fillId="0" applyFill="1" borderId="0" applyBorder="1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-37.666705634678145</c:v>
                </c:pt>
                <c:pt idx="1">
                  <c:v>-38.183162633213676</c:v>
                </c:pt>
                <c:pt idx="2">
                  <c:v>-38.667513389489919</c:v>
                </c:pt>
                <c:pt idx="3">
                  <c:v>-39.11880564297239</c:v>
                </c:pt>
                <c:pt idx="4">
                  <c:v>-39.536119709800779</c:v>
                </c:pt>
                <c:pt idx="5">
                  <c:v>-39.918576055964827</c:v>
                </c:pt>
                <c:pt idx="6">
                  <c:v>-40.265343019197587</c:v>
                </c:pt>
                <c:pt idx="7">
                  <c:v>-40.575644553312472</c:v>
                </c:pt>
                <c:pt idx="8">
                  <c:v>-40.848767843902102</c:v>
                </c:pt>
                <c:pt idx="9">
                  <c:v>-41.084070643540151</c:v>
                </c:pt>
                <c:pt idx="10">
                  <c:v>-41.280988158367514</c:v>
                </c:pt>
                <c:pt idx="11">
                  <c:v>-41.439039328103256</c:v>
                </c:pt>
                <c:pt idx="12">
                  <c:v>-41.557832337279528</c:v>
                </c:pt>
                <c:pt idx="13">
                  <c:v>-41.637069218956462</c:v>
                </c:pt>
                <c:pt idx="14">
                  <c:v>-41.676549420955169</c:v>
                </c:pt>
                <c:pt idx="15">
                  <c:v>-41.676172240548048</c:v>
                </c:pt>
                <c:pt idx="16">
                  <c:v>-41.635938054359166</c:v>
                </c:pt>
                <c:pt idx="17">
                  <c:v>-41.555948309840133</c:v>
                </c:pt>
                <c:pt idx="18">
                  <c:v>-41.436404280290546</c:v>
                </c:pt>
                <c:pt idx="19">
                  <c:v>-41.277604614870803</c:v>
                </c:pt>
                <c:pt idx="20">
                  <c:v>-41.079941758390063</c:v>
                </c:pt>
                <c:pt idx="21">
                  <c:v>-40.843897334974152</c:v>
                </c:pt>
                <c:pt idx="22">
                  <c:v>-40.570036626048875</c:v>
                </c:pt>
                <c:pt idx="23">
                  <c:v>-40.259002281350888</c:v>
                </c:pt>
                <c:pt idx="24">
                  <c:v>-39.911507425564082</c:v>
                </c:pt>
                <c:pt idx="25">
                  <c:v>-39.528328318236184</c:v>
                </c:pt>
                <c:pt idx="26">
                  <c:v>-39.11029673543208</c:v>
                </c:pt>
                <c:pt idx="27">
                  <c:v>-38.658292224425644</c:v>
                </c:pt>
                <c:pt idx="28">
                  <c:v>-38.173234382821207</c:v>
                </c:pt>
                <c:pt idx="29">
                  <c:v>-37.656075287626869</c:v>
                </c:pt>
                <c:pt idx="30">
                  <c:v>-37.107792193130244</c:v>
                </c:pt>
                <c:pt idx="31">
                  <c:v>-36.529380587687854</c:v>
                </c:pt>
                <c:pt idx="32">
                  <c:v>-35.921847685904005</c:v>
                </c:pt>
                <c:pt idx="33">
                  <c:v>-35.286206413298281</c:v>
                </c:pt>
                <c:pt idx="34">
                  <c:v>-34.623469916411835</c:v>
                </c:pt>
                <c:pt idx="35">
                  <c:v>-33.934646624106726</c:v>
                </c:pt>
                <c:pt idx="36">
                  <c:v>-33.220735860506537</c:v>
                </c:pt>
                <c:pt idx="37">
                  <c:v>-32.482724008236431</c:v>
                </c:pt>
                <c:pt idx="38">
                  <c:v>-31.721581199610064</c:v>
                </c:pt>
                <c:pt idx="39">
                  <c:v>-30.938258515844723</c:v>
                </c:pt>
                <c:pt idx="40">
                  <c:v>-30.133685657643699</c:v>
                </c:pt>
                <c:pt idx="41">
                  <c:v>-29.308769056541752</c:v>
                </c:pt>
                <c:pt idx="42">
                  <c:v>-28.464390383120858</c:v>
                </c:pt>
                <c:pt idx="43">
                  <c:v>-27.601405416870683</c:v>
                </c:pt>
                <c:pt idx="44">
                  <c:v>-26.720643231521137</c:v>
                </c:pt>
                <c:pt idx="45">
                  <c:v>-25.822905659652712</c:v>
                </c:pt>
                <c:pt idx="46">
                  <c:v>-24.908966991810772</c:v>
                </c:pt>
                <c:pt idx="47">
                  <c:v>-23.979573871204035</c:v>
                </c:pt>
                <c:pt idx="48">
                  <c:v>-23.03544534486845</c:v>
                </c:pt>
                <c:pt idx="49">
                  <c:v>-22.077273025912639</c:v>
                </c:pt>
                <c:pt idx="50">
                  <c:v>-21.105721327523952</c:v>
                </c:pt>
                <c:pt idx="51">
                  <c:v>-20.121427714939479</c:v>
                </c:pt>
                <c:pt idx="52">
                  <c:v>-19.125002922418805</c:v>
                </c:pt>
                <c:pt idx="53">
                  <c:v>-18.117031057633994</c:v>
                </c:pt>
                <c:pt idx="54">
                  <c:v>-17.098069500223975</c:v>
                </c:pt>
                <c:pt idx="55">
                  <c:v>-16.068648449683753</c:v>
                </c:pt>
                <c:pt idx="56">
                  <c:v>-15.029269915937912</c:v>
                </c:pt>
                <c:pt idx="57">
                  <c:v>-13.98040581362579</c:v>
                </c:pt>
                <c:pt idx="58">
                  <c:v>-12.922494611900083</c:v>
                </c:pt>
                <c:pt idx="59">
                  <c:v>-11.855935579815934</c:v>
                </c:pt>
                <c:pt idx="60">
                  <c:v>-10.781078901998224</c:v>
                </c:pt>
                <c:pt idx="61">
                  <c:v>-9.6982083615115986</c:v>
                </c:pt>
                <c:pt idx="62">
                  <c:v>-8.6075099046678787</c:v>
                </c:pt>
                <c:pt idx="63">
                  <c:v>-7.5090115174433132</c:v>
                </c:pt>
                <c:pt idx="64">
                  <c:v>-6.402459674013631</c:v>
                </c:pt>
                <c:pt idx="65">
                  <c:v>-5.2870394932331823</c:v>
                </c:pt>
                <c:pt idx="66">
                  <c:v>-4.1606491839213051</c:v>
                </c:pt>
                <c:pt idx="67">
                  <c:v>-3.0176065113067234</c:v>
                </c:pt>
                <c:pt idx="68">
                  <c:v>-1.8386209849843724</c:v>
                </c:pt>
                <c:pt idx="69">
                  <c:v>-0.50361845779103698</c:v>
                </c:pt>
                <c:pt idx="70">
                  <c:v>0.69641520388328204</c:v>
                </c:pt>
                <c:pt idx="71">
                  <c:v>1.7095040740866683</c:v>
                </c:pt>
                <c:pt idx="72">
                  <c:v>2.7680009415827835</c:v>
                </c:pt>
                <c:pt idx="73">
                  <c:v>3.854230184143062</c:v>
                </c:pt>
                <c:pt idx="74">
                  <c:v>4.9581766442926316</c:v>
                </c:pt>
                <c:pt idx="75">
                  <c:v>6.0759347149592475</c:v>
                </c:pt>
                <c:pt idx="76">
                  <c:v>7.201378987972574</c:v>
                </c:pt>
                <c:pt idx="77">
                  <c:v>8.3327701929611937</c:v>
                </c:pt>
                <c:pt idx="78">
                  <c:v>9.4686028082765858</c:v>
                </c:pt>
                <c:pt idx="79">
                  <c:v>10.607744096860358</c:v>
                </c:pt>
                <c:pt idx="80">
                  <c:v>11.749310437385384</c:v>
                </c:pt>
                <c:pt idx="81">
                  <c:v>12.892583539482056</c:v>
                </c:pt>
                <c:pt idx="82">
                  <c:v>14.036954678977716</c:v>
                </c:pt>
                <c:pt idx="83">
                  <c:v>15.181887870849625</c:v>
                </c:pt>
                <c:pt idx="84">
                  <c:v>16.326895291418172</c:v>
                </c:pt>
                <c:pt idx="85">
                  <c:v>17.471520524376484</c:v>
                </c:pt>
                <c:pt idx="86">
                  <c:v>18.615326811827455</c:v>
                </c:pt>
                <c:pt idx="87">
                  <c:v>19.757888542764896</c:v>
                </c:pt>
                <c:pt idx="88">
                  <c:v>20.898784852646735</c:v>
                </c:pt>
                <c:pt idx="89">
                  <c:v>22.037594617786173</c:v>
                </c:pt>
                <c:pt idx="90">
                  <c:v>23.173892369673769</c:v>
                </c:pt>
                <c:pt idx="91">
                  <c:v>24.307244818800822</c:v>
                </c:pt>
                <c:pt idx="92">
                  <c:v>25.437207773101026</c:v>
                </c:pt>
                <c:pt idx="93">
                  <c:v>26.56332330103071</c:v>
                </c:pt>
                <c:pt idx="94">
                  <c:v>27.685117036665634</c:v>
                </c:pt>
                <c:pt idx="95">
                  <c:v>28.802095545321542</c:v>
                </c:pt>
                <c:pt idx="96">
                  <c:v>29.913743696096251</c:v>
                </c:pt>
                <c:pt idx="97">
                  <c:v>31.019521992737072</c:v>
                </c:pt>
                <c:pt idx="98">
                  <c:v>32.118863832604482</c:v>
                </c:pt>
                <c:pt idx="99">
                  <c:v>33.211172662188858</c:v>
                </c:pt>
                <c:pt idx="100">
                  <c:v>34.295819012193576</c:v>
                </c:pt>
                <c:pt idx="101">
                  <c:v>35.372137391571933</c:v>
                </c:pt>
                <c:pt idx="102">
                  <c:v>36.439423033559684</c:v>
                </c:pt>
                <c:pt idx="103">
                  <c:v>37.496928483024128</c:v>
                </c:pt>
                <c:pt idx="104">
                  <c:v>38.543860029064419</c:v>
                </c:pt>
                <c:pt idx="105">
                  <c:v>39.579373984751847</c:v>
                </c:pt>
                <c:pt idx="106">
                  <c:v>40.602572831882227</c:v>
                </c:pt>
                <c:pt idx="107">
                  <c:v>41.612501253672264</c:v>
                </c:pt>
                <c:pt idx="108">
                  <c:v>42.608142090389428</c:v>
                </c:pt>
                <c:pt idx="109">
                  <c:v>43.5884122728148</c:v>
                </c:pt>
                <c:pt idx="110">
                  <c:v>44.552158798141349</c:v>
                </c:pt>
                <c:pt idx="111">
                  <c:v>45.498154843430981</c:v>
                </c:pt>
                <c:pt idx="112">
                  <c:v>46.425096127364178</c:v>
                </c:pt>
                <c:pt idx="113">
                  <c:v>47.331597669483351</c:v>
                </c:pt>
                <c:pt idx="114">
                  <c:v>48.216191119257104</c:v>
                </c:pt>
                <c:pt idx="115">
                  <c:v>49.07732287303854</c:v>
                </c:pt>
                <c:pt idx="116">
                  <c:v>49.913353225578852</c:v>
                </c:pt>
                <c:pt idx="117">
                  <c:v>50.72255685161403</c:v>
                </c:pt>
                <c:pt idx="118">
                  <c:v>51.503124940033956</c:v>
                </c:pt>
                <c:pt idx="119">
                  <c:v>52.253169344464297</c:v>
                </c:pt>
                <c:pt idx="120">
                  <c:v>52.970729124731221</c:v>
                </c:pt>
                <c:pt idx="121">
                  <c:v>53.653779866500152</c:v>
                </c:pt>
                <c:pt idx="122">
                  <c:v>54.300246140727701</c:v>
                </c:pt>
                <c:pt idx="123">
                  <c:v>54.908017412687492</c:v>
                </c:pt>
                <c:pt idx="124">
                  <c:v>55.474967625194637</c:v>
                </c:pt>
                <c:pt idx="125">
                  <c:v>55.998978535120813</c:v>
                </c:pt>
                <c:pt idx="126">
                  <c:v>56.477966708647131</c:v>
                </c:pt>
                <c:pt idx="127">
                  <c:v>56.90991383987285</c:v>
                </c:pt>
                <c:pt idx="128">
                  <c:v>57.292899801586564</c:v>
                </c:pt>
                <c:pt idx="129">
                  <c:v>57.625137540009526</c:v>
                </c:pt>
                <c:pt idx="130">
                  <c:v>57.905008656556326</c:v>
                </c:pt>
                <c:pt idx="131">
                  <c:v>58.131098267580256</c:v>
                </c:pt>
                <c:pt idx="132">
                  <c:v>58.302227577582642</c:v>
                </c:pt>
                <c:pt idx="133">
                  <c:v>58.417482531783833</c:v>
                </c:pt>
                <c:pt idx="134">
                  <c:v>58.47623699957726</c:v>
                </c:pt>
                <c:pt idx="135">
                  <c:v>58.478169147003058</c:v>
                </c:pt>
                <c:pt idx="136">
                  <c:v>58.423270017361773</c:v>
                </c:pt>
                <c:pt idx="137">
                  <c:v>58.311843788574549</c:v>
                </c:pt>
                <c:pt idx="138">
                  <c:v>58.144499689505757</c:v>
                </c:pt>
                <c:pt idx="139">
                  <c:v>57.922136078607117</c:v>
                </c:pt>
                <c:pt idx="140">
                  <c:v>57.645917639500901</c:v>
                </c:pt>
                <c:pt idx="141">
                  <c:v>57.31724701738942</c:v>
                </c:pt>
                <c:pt idx="142">
                  <c:v>56.937732435926634</c:v>
                </c:pt>
                <c:pt idx="143">
                  <c:v>56.50915292782858</c:v>
                </c:pt>
                <c:pt idx="144">
                  <c:v>56.033422751342925</c:v>
                </c:pt>
                <c:pt idx="145">
                  <c:v>55.512556413985678</c:v>
                </c:pt>
                <c:pt idx="146">
                  <c:v>54.948635477508105</c:v>
                </c:pt>
                <c:pt idx="147">
                  <c:v>54.343778049413622</c:v>
                </c:pt>
                <c:pt idx="148">
                  <c:v>53.700111570223449</c:v>
                </c:pt>
                <c:pt idx="149">
                  <c:v>53.019749246608264</c:v>
                </c:pt>
                <c:pt idx="150">
                  <c:v>52.304770238742876</c:v>
                </c:pt>
                <c:pt idx="151">
                  <c:v>51.557203531046277</c:v>
                </c:pt>
                <c:pt idx="152">
                  <c:v>50.779015271315359</c:v>
                </c:pt>
                <c:pt idx="153">
                  <c:v>49.972099269860962</c:v>
                </c:pt>
                <c:pt idx="154">
                  <c:v>49.138270300769072</c:v>
                </c:pt>
                <c:pt idx="155">
                  <c:v>48.279259818373752</c:v>
                </c:pt>
                <c:pt idx="156">
                  <c:v>47.396713712701278</c:v>
                </c:pt>
                <c:pt idx="157">
                  <c:v>46.492191739424221</c:v>
                </c:pt>
                <c:pt idx="158">
                  <c:v>45.567168298497279</c:v>
                </c:pt>
                <c:pt idx="159">
                  <c:v>44.623034264685444</c:v>
                </c:pt>
                <c:pt idx="160">
                  <c:v>43.661099619692678</c:v>
                </c:pt>
                <c:pt idx="161">
                  <c:v>42.682596666674414</c:v>
                </c:pt>
                <c:pt idx="162">
                  <c:v>41.688683651419659</c:v>
                </c:pt>
                <c:pt idx="163">
                  <c:v>40.680448640326183</c:v>
                </c:pt>
                <c:pt idx="164">
                  <c:v>39.65891354147238</c:v>
                </c:pt>
                <c:pt idx="165">
                  <c:v>38.625038173610577</c:v>
                </c:pt>
                <c:pt idx="166">
                  <c:v>37.579724315385263</c:v>
                </c:pt>
                <c:pt idx="167">
                  <c:v>36.523819681401818</c:v>
                </c:pt>
                <c:pt idx="168">
                  <c:v>35.458121786880753</c:v>
                </c:pt>
                <c:pt idx="169">
                  <c:v>34.383381678343596</c:v>
                </c:pt>
                <c:pt idx="170">
                  <c:v>33.300307512342023</c:v>
                </c:pt>
                <c:pt idx="171">
                  <c:v>32.209567978600759</c:v>
                </c:pt>
                <c:pt idx="172">
                  <c:v>31.111795564598161</c:v>
                </c:pt>
                <c:pt idx="173">
                  <c:v>30.007589670436687</c:v>
                </c:pt>
                <c:pt idx="174">
                  <c:v>28.897519581962392</c:v>
                </c:pt>
                <c:pt idx="175">
                  <c:v>27.782127320853714</c:v>
                </c:pt>
                <c:pt idx="176">
                  <c:v>26.661930389545287</c:v>
                </c:pt>
                <c:pt idx="177">
                  <c:v>25.537424440364365</c:v>
                </c:pt>
                <c:pt idx="178">
                  <c:v>24.409085899590863</c:v>
                </c:pt>
                <c:pt idx="179">
                  <c:v>23.277374592223143</c:v>
                </c:pt>
                <c:pt idx="180">
                  <c:v>22.142736420657254</c:v>
                </c:pt>
                <c:pt idx="181">
                  <c:v>21.005606173987434</c:v>
                </c:pt>
                <c:pt idx="182">
                  <c:v>19.866410568759925</c:v>
                </c:pt>
                <c:pt idx="183">
                  <c:v>18.725571662589111</c:v>
                </c:pt>
                <c:pt idx="184">
                  <c:v>17.583510846512858</c:v>
                </c:pt>
                <c:pt idx="185">
                  <c:v>16.440653711831569</c:v>
                </c:pt>
                <c:pt idx="186">
                  <c:v>15.297436240616964</c:v>
                </c:pt>
                <c:pt idx="187">
                  <c:v>14.154312998484462</c:v>
                </c:pt>
                <c:pt idx="188">
                  <c:v>13.011768390658293</c:v>
                </c:pt>
                <c:pt idx="189">
                  <c:v>11.870332645894379</c:v>
                </c:pt>
                <c:pt idx="190">
                  <c:v>10.730605176215944</c:v>
                </c:pt>
                <c:pt idx="191">
                  <c:v>9.5932894762633101</c:v>
                </c:pt>
                <c:pt idx="192">
                  <c:v>8.4592458865388629</c:v>
                </c:pt>
                <c:pt idx="193">
                  <c:v>7.3295709247939458</c:v>
                </c:pt>
                <c:pt idx="194">
                  <c:v>6.2057142239738647</c:v>
                </c:pt>
                <c:pt idx="195">
                  <c:v>5.089227145175335</c:v>
                </c:pt>
                <c:pt idx="196">
                  <c:v>3.9859793627850113</c:v>
                </c:pt>
                <c:pt idx="197">
                  <c:v>2.8997914864783128</c:v>
                </c:pt>
                <c:pt idx="198">
                  <c:v>1.8396685351389339</c:v>
                </c:pt>
                <c:pt idx="199">
                  <c:v>0.82222382972539476</c:v>
                </c:pt>
                <c:pt idx="200">
                  <c:v>-0.28186308824976147</c:v>
                </c:pt>
                <c:pt idx="201">
                  <c:v>-1.6761787580298895</c:v>
                </c:pt>
                <c:pt idx="202">
                  <c:v>-2.8603751284405594</c:v>
                </c:pt>
                <c:pt idx="203">
                  <c:v>-4.0031539087333901</c:v>
                </c:pt>
                <c:pt idx="204">
                  <c:v>-5.1278342343377012</c:v>
                </c:pt>
                <c:pt idx="205">
                  <c:v>-6.2409654058568904</c:v>
                </c:pt>
                <c:pt idx="206">
                  <c:v>-7.3449248434357974</c:v>
                </c:pt>
                <c:pt idx="207">
                  <c:v>-8.4406366190248647</c:v>
                </c:pt>
                <c:pt idx="208">
                  <c:v>-9.5284040056709323</c:v>
                </c:pt>
                <c:pt idx="209">
                  <c:v>-10.608223880269087</c:v>
                </c:pt>
                <c:pt idx="210">
                  <c:v>-11.679923490194794</c:v>
                </c:pt>
                <c:pt idx="211">
                  <c:v>-12.743226296795532</c:v>
                </c:pt>
                <c:pt idx="212">
                  <c:v>-13.797786133910412</c:v>
                </c:pt>
                <c:pt idx="213">
                  <c:v>-14.843205928031672</c:v>
                </c:pt>
                <c:pt idx="214">
                  <c:v>-15.879048355275476</c:v>
                </c:pt>
                <c:pt idx="215">
                  <c:v>-16.904842047784673</c:v>
                </c:pt>
                <c:pt idx="216">
                  <c:v>-17.920085225173647</c:v>
                </c:pt>
                <c:pt idx="217">
                  <c:v>-18.924247785490486</c:v>
                </c:pt>
                <c:pt idx="218">
                  <c:v>-19.91677244587542</c:v>
                </c:pt>
                <c:pt idx="219">
                  <c:v>-20.897075293230881</c:v>
                </c:pt>
                <c:pt idx="220">
                  <c:v>-21.864545966011022</c:v>
                </c:pt>
                <c:pt idx="221">
                  <c:v>-22.818547618491607</c:v>
                </c:pt>
                <c:pt idx="222">
                  <c:v>-23.758416766844494</c:v>
                </c:pt>
                <c:pt idx="223">
                  <c:v>-24.683463096277944</c:v>
                </c:pt>
                <c:pt idx="224">
                  <c:v>-25.592969285248241</c:v>
                </c:pt>
                <c:pt idx="225">
                  <c:v>-26.486190900213206</c:v>
                </c:pt>
                <c:pt idx="226">
                  <c:v>-27.362356402625842</c:v>
                </c:pt>
                <c:pt idx="227">
                  <c:v>-28.22066731090699</c:v>
                </c:pt>
                <c:pt idx="228">
                  <c:v>-29.060298558992951</c:v>
                </c:pt>
                <c:pt idx="229">
                  <c:v>-29.880399088379324</c:v>
                </c:pt>
                <c:pt idx="230">
                  <c:v>-30.68009271741326</c:v>
                </c:pt>
                <c:pt idx="231">
                  <c:v>-31.458479323855645</c:v>
                </c:pt>
                <c:pt idx="232">
                  <c:v>-32.21463638440553</c:v>
                </c:pt>
                <c:pt idx="233">
                  <c:v>-32.94762090581979</c:v>
                </c:pt>
                <c:pt idx="234">
                  <c:v>-33.656471788599667</c:v>
                </c:pt>
                <c:pt idx="235">
                  <c:v>-34.340212652752236</c:v>
                </c:pt>
                <c:pt idx="236">
                  <c:v>-34.997855159029967</c:v>
                </c:pt>
                <c:pt idx="237">
                  <c:v>-35.628402844139302</c:v>
                </c:pt>
                <c:pt idx="238">
                  <c:v>-36.230855488938154</c:v>
                </c:pt>
                <c:pt idx="239">
                  <c:v>-36.804214019514937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332.33810627204946</c:v>
                </c:pt>
                <c:pt idx="1">
                  <c:v>334.1029463690387</c:v>
                </c:pt>
                <c:pt idx="2">
                  <c:v>335.89460380772687</c:v>
                </c:pt>
                <c:pt idx="3">
                  <c:v>337.71209105608148</c:v>
                </c:pt>
                <c:pt idx="4">
                  <c:v>339.55423726126719</c:v>
                </c:pt>
                <c:pt idx="5">
                  <c:v>341.4196864966479</c:v>
                </c:pt>
                <c:pt idx="6">
                  <c:v>343.30689870535053</c:v>
                </c:pt>
                <c:pt idx="7">
                  <c:v>345.21415359781486</c:v>
                </c:pt>
                <c:pt idx="8">
                  <c:v>347.13955769841635</c:v>
                </c:pt>
                <c:pt idx="9">
                  <c:v>349.08105464420726</c:v>
                </c:pt>
                <c:pt idx="10">
                  <c:v>351.03643874353531</c:v>
                </c:pt>
                <c:pt idx="11">
                  <c:v>353.00337168521992</c:v>
                </c:pt>
                <c:pt idx="12">
                  <c:v>354.97940217688665</c:v>
                </c:pt>
                <c:pt idx="13">
                  <c:v>356.96198817040477</c:v>
                </c:pt>
                <c:pt idx="14">
                  <c:v>358.94852122880252</c:v>
                </c:pt>
                <c:pt idx="15">
                  <c:v>0.93635249230533191</c:v>
                </c:pt>
                <c:pt idx="16">
                  <c:v>2.9228196331366689</c:v>
                </c:pt>
                <c:pt idx="17">
                  <c:v>4.9052741415302989</c:v>
                </c:pt>
                <c:pt idx="18">
                  <c:v>6.8811082709012226</c:v>
                </c:pt>
                <c:pt idx="19">
                  <c:v>8.8477809865190693</c:v>
                </c:pt>
                <c:pt idx="20">
                  <c:v>10.802842305814806</c:v>
                </c:pt>
                <c:pt idx="21">
                  <c:v>12.743955491659676</c:v>
                </c:pt>
                <c:pt idx="22">
                  <c:v>14.668916651823338</c:v>
                </c:pt>
                <c:pt idx="23">
                  <c:v>16.575671406646052</c:v>
                </c:pt>
                <c:pt idx="24">
                  <c:v>18.462328402607227</c:v>
                </c:pt>
                <c:pt idx="25">
                  <c:v>20.327169566570603</c:v>
                </c:pt>
                <c:pt idx="26">
                  <c:v>22.16865710742934</c:v>
                </c:pt>
                <c:pt idx="27">
                  <c:v>23.98543737195962</c:v>
                </c:pt>
                <c:pt idx="28">
                  <c:v>25.776341748582865</c:v>
                </c:pt>
                <c:pt idx="29">
                  <c:v>27.540384879690691</c:v>
                </c:pt>
                <c:pt idx="30">
                  <c:v>29.276760494568521</c:v>
                </c:pt>
                <c:pt idx="31">
                  <c:v>30.98483520454306</c:v>
                </c:pt>
                <c:pt idx="32">
                  <c:v>32.664140617075191</c:v>
                </c:pt>
                <c:pt idx="33">
                  <c:v>34.314364124869712</c:v>
                </c:pt>
                <c:pt idx="34">
                  <c:v>35.935338710641986</c:v>
                </c:pt>
                <c:pt idx="35">
                  <c:v>37.527032087780299</c:v>
                </c:pt>
                <c:pt idx="36">
                  <c:v>39.089535463431048</c:v>
                </c:pt>
                <c:pt idx="37">
                  <c:v>40.623052179580725</c:v>
                </c:pt>
                <c:pt idx="38">
                  <c:v>42.127886446998218</c:v>
                </c:pt>
                <c:pt idx="39">
                  <c:v>43.604432354105825</c:v>
                </c:pt>
                <c:pt idx="40">
                  <c:v>45.053163292811064</c:v>
                </c:pt>
                <c:pt idx="41">
                  <c:v>46.474621914625686</c:v>
                </c:pt>
                <c:pt idx="42">
                  <c:v>47.869410695529155</c:v>
                </c:pt>
                <c:pt idx="43">
                  <c:v>49.238183166366582</c:v>
                </c:pt>
                <c:pt idx="44">
                  <c:v>50.581635837668841</c:v>
                </c:pt>
                <c:pt idx="45">
                  <c:v>51.900500833764852</c:v>
                </c:pt>
                <c:pt idx="46">
                  <c:v>53.195539230803092</c:v>
                </c:pt>
                <c:pt idx="47">
                  <c:v>54.467535083819996</c:v>
                </c:pt>
                <c:pt idx="48">
                  <c:v>55.717290118666369</c:v>
                </c:pt>
                <c:pt idx="49">
                  <c:v>56.945619054486997</c:v>
                </c:pt>
                <c:pt idx="50">
                  <c:v>58.15334552282286</c:v>
                </c:pt>
                <c:pt idx="51">
                  <c:v>59.341298540695618</c:v>
                </c:pt>
                <c:pt idx="52">
                  <c:v>60.51030949959852</c:v>
                </c:pt>
                <c:pt idx="53">
                  <c:v>61.661209626038499</c:v>
                </c:pt>
                <c:pt idx="54">
                  <c:v>62.794827876127442</c:v>
                </c:pt>
                <c:pt idx="55">
                  <c:v>63.911989221918475</c:v>
                </c:pt>
                <c:pt idx="56">
                  <c:v>65.01351329540023</c:v>
                </c:pt>
                <c:pt idx="57">
                  <c:v>66.10021335198752</c:v>
                </c:pt>
                <c:pt idx="58">
                  <c:v>67.172895524263367</c:v>
                </c:pt>
                <c:pt idx="59">
                  <c:v>68.232358332874696</c:v>
                </c:pt>
                <c:pt idx="60">
                  <c:v>69.279392430562893</c:v>
                </c:pt>
                <c:pt idx="61">
                  <c:v>70.314780552203729</c:v>
                </c:pt>
                <c:pt idx="62">
                  <c:v>71.339297649874482</c:v>
                </c:pt>
                <c:pt idx="63">
                  <c:v>72.353711194478308</c:v>
                </c:pt>
                <c:pt idx="64">
                  <c:v>73.358781624083065</c:v>
                </c:pt>
                <c:pt idx="65">
                  <c:v>74.355262927242904</c:v>
                </c:pt>
                <c:pt idx="66">
                  <c:v>75.343903344947876</c:v>
                </c:pt>
                <c:pt idx="67">
                  <c:v>76.32544618356826</c:v>
                </c:pt>
                <c:pt idx="68">
                  <c:v>77.300630726069812</c:v>
                </c:pt>
                <c:pt idx="69">
                  <c:v>78.27019323728473</c:v>
                </c:pt>
                <c:pt idx="70">
                  <c:v>79.234868053593402</c:v>
                </c:pt>
                <c:pt idx="71">
                  <c:v>80.195388755693841</c:v>
                </c:pt>
                <c:pt idx="72">
                  <c:v>81.152489417389233</c:v>
                </c:pt>
                <c:pt idx="73">
                  <c:v>82.10690593148729</c:v>
                </c:pt>
                <c:pt idx="74">
                  <c:v>83.059377407882494</c:v>
                </c:pt>
                <c:pt idx="75">
                  <c:v>84.010647646807342</c:v>
                </c:pt>
                <c:pt idx="76">
                  <c:v>84.961466684863694</c:v>
                </c:pt>
                <c:pt idx="77">
                  <c:v>85.912592416080486</c:v>
                </c:pt>
                <c:pt idx="78">
                  <c:v>86.864792290963351</c:v>
                </c:pt>
                <c:pt idx="79">
                  <c:v>87.818845093085486</c:v>
                </c:pt>
                <c:pt idx="80">
                  <c:v>88.775542799640959</c:v>
                </c:pt>
                <c:pt idx="81">
                  <c:v>89.73569252556149</c:v>
                </c:pt>
                <c:pt idx="82">
                  <c:v>90.700118558424037</c:v>
                </c:pt>
                <c:pt idx="83">
                  <c:v>91.669664484150474</c:v>
                </c:pt>
                <c:pt idx="84">
                  <c:v>92.645195410911242</c:v>
                </c:pt>
                <c:pt idx="85">
                  <c:v>93.627600291035264</c:v>
                </c:pt>
                <c:pt idx="86">
                  <c:v>94.617794347819085</c:v>
                </c:pt>
                <c:pt idx="87">
                  <c:v>95.616721605998237</c:v>
                </c:pt>
                <c:pt idx="88">
                  <c:v>96.625357531256441</c:v>
                </c:pt>
                <c:pt idx="89">
                  <c:v>97.644711775248538</c:v>
                </c:pt>
                <c:pt idx="90">
                  <c:v>98.675831028382106</c:v>
                </c:pt>
                <c:pt idx="91">
                  <c:v>99.71980197358755</c:v>
                </c:pt>
                <c:pt idx="92">
                  <c:v>100.7777543355445</c:v>
                </c:pt>
                <c:pt idx="93">
                  <c:v>101.85086401607481</c:v>
                </c:pt>
                <c:pt idx="94">
                  <c:v>102.94035629741649</c:v>
                </c:pt>
                <c:pt idx="95">
                  <c:v>104.04750909599596</c:v>
                </c:pt>
                <c:pt idx="96">
                  <c:v>105.17365623430584</c:v>
                </c:pt>
                <c:pt idx="97">
                  <c:v>106.32019069735213</c:v>
                </c:pt>
                <c:pt idx="98">
                  <c:v>107.48856782129798</c:v>
                </c:pt>
                <c:pt idx="99">
                  <c:v>108.68030835653457</c:v>
                </c:pt>
                <c:pt idx="100">
                  <c:v>109.89700132345644</c:v>
                </c:pt>
                <c:pt idx="101">
                  <c:v>111.14030656800389</c:v>
                </c:pt>
                <c:pt idx="102">
                  <c:v>112.41195689328248</c:v>
                </c:pt>
                <c:pt idx="103">
                  <c:v>113.71375962472774</c:v>
                </c:pt>
                <c:pt idx="104">
                  <c:v>115.04759742692301</c:v>
                </c:pt>
                <c:pt idx="105">
                  <c:v>116.4154281618591</c:v>
                </c:pt>
                <c:pt idx="106">
                  <c:v>117.81928353006276</c:v>
                </c:pt>
                <c:pt idx="107">
                  <c:v>119.26126619395325</c:v>
                </c:pt>
                <c:pt idx="108">
                  <c:v>120.74354503153722</c:v>
                </c:pt>
                <c:pt idx="109">
                  <c:v>122.26834810899737</c:v>
                </c:pt>
                <c:pt idx="110">
                  <c:v>123.83795291024387</c:v>
                </c:pt>
                <c:pt idx="111">
                  <c:v>125.45467329646954</c:v>
                </c:pt>
                <c:pt idx="112">
                  <c:v>127.12084262372309</c:v>
                </c:pt>
                <c:pt idx="113">
                  <c:v>128.83879239558394</c:v>
                </c:pt>
                <c:pt idx="114">
                  <c:v>130.61082581030558</c:v>
                </c:pt>
                <c:pt idx="115">
                  <c:v>132.4391855562431</c:v>
                </c:pt>
                <c:pt idx="116">
                  <c:v>134.32601525936184</c:v>
                </c:pt>
                <c:pt idx="117">
                  <c:v>136.27331407702405</c:v>
                </c:pt>
                <c:pt idx="118">
                  <c:v>138.28288410993321</c:v>
                </c:pt>
                <c:pt idx="119">
                  <c:v>140.35627055796715</c:v>
                </c:pt>
                <c:pt idx="120">
                  <c:v>142.49469492065788</c:v>
                </c:pt>
                <c:pt idx="121">
                  <c:v>144.69898202502816</c:v>
                </c:pt>
                <c:pt idx="122">
                  <c:v>146.96948227839033</c:v>
                </c:pt>
                <c:pt idx="123">
                  <c:v>149.30599126705744</c:v>
                </c:pt>
                <c:pt idx="124">
                  <c:v>151.70766962487357</c:v>
                </c:pt>
                <c:pt idx="125">
                  <c:v>154.17296693159517</c:v>
                </c:pt>
                <c:pt idx="126">
                  <c:v>156.69955416922835</c:v>
                </c:pt>
                <c:pt idx="127">
                  <c:v>159.28426987117177</c:v>
                </c:pt>
                <c:pt idx="128">
                  <c:v>161.92308539601311</c:v>
                </c:pt>
                <c:pt idx="129">
                  <c:v>164.61109462672357</c:v>
                </c:pt>
                <c:pt idx="130">
                  <c:v>167.34253271114687</c:v>
                </c:pt>
                <c:pt idx="131">
                  <c:v>170.11082717047361</c:v>
                </c:pt>
                <c:pt idx="132">
                  <c:v>172.90868281936116</c:v>
                </c:pt>
                <c:pt idx="133">
                  <c:v>175.72819958887544</c:v>
                </c:pt>
                <c:pt idx="134">
                  <c:v>178.56101974043418</c:v>
                </c:pt>
                <c:pt idx="135">
                  <c:v>181.39849840752979</c:v>
                </c:pt>
                <c:pt idx="136">
                  <c:v>184.23188924308576</c:v>
                </c:pt>
                <c:pt idx="137">
                  <c:v>187.05253549160415</c:v>
                </c:pt>
                <c:pt idx="138">
                  <c:v>189.85205626984143</c:v>
                </c:pt>
                <c:pt idx="139">
                  <c:v>192.62251831496911</c:v>
                </c:pt>
                <c:pt idx="140">
                  <c:v>195.3565848602168</c:v>
                </c:pt>
                <c:pt idx="141">
                  <c:v>198.04763542820268</c:v>
                </c:pt>
                <c:pt idx="142">
                  <c:v>200.68985286196991</c:v>
                </c:pt>
                <c:pt idx="143">
                  <c:v>203.27827653008089</c:v>
                </c:pt>
                <c:pt idx="144">
                  <c:v>205.80882301074024</c:v>
                </c:pt>
                <c:pt idx="145">
                  <c:v>208.27827748390757</c:v>
                </c:pt>
                <c:pt idx="146">
                  <c:v>210.68426038130346</c:v>
                </c:pt>
                <c:pt idx="147">
                  <c:v>213.02517457264364</c:v>
                </c:pt>
                <c:pt idx="148">
                  <c:v>215.30013852246245</c:v>
                </c:pt>
                <c:pt idx="149">
                  <c:v>217.50891058454889</c:v>
                </c:pt>
                <c:pt idx="150">
                  <c:v>219.65180900325822</c:v>
                </c:pt>
                <c:pt idx="151">
                  <c:v>221.72963143460476</c:v>
                </c:pt>
                <c:pt idx="152">
                  <c:v>223.74357696347136</c:v>
                </c:pt>
                <c:pt idx="153">
                  <c:v>225.69517278372348</c:v>
                </c:pt>
                <c:pt idx="154">
                  <c:v>227.58620698443923</c:v>
                </c:pt>
                <c:pt idx="155">
                  <c:v>229.41866825656246</c:v>
                </c:pt>
                <c:pt idx="156">
                  <c:v>231.19469285027355</c:v>
                </c:pt>
                <c:pt idx="157">
                  <c:v>232.91651872608992</c:v>
                </c:pt>
                <c:pt idx="158">
                  <c:v>234.58644658743984</c:v>
                </c:pt>
                <c:pt idx="159">
                  <c:v>236.20680729494691</c:v>
                </c:pt>
                <c:pt idx="160">
                  <c:v>237.77993507277876</c:v>
                </c:pt>
                <c:pt idx="161">
                  <c:v>239.3081458600289</c:v>
                </c:pt>
                <c:pt idx="162">
                  <c:v>240.7937201678028</c:v>
                </c:pt>
                <c:pt idx="163">
                  <c:v>242.23888981484725</c:v>
                </c:pt>
                <c:pt idx="164">
                  <c:v>243.64582796865523</c:v>
                </c:pt>
                <c:pt idx="165">
                  <c:v>245.01664195984728</c:v>
                </c:pt>
                <c:pt idx="166">
                  <c:v>246.35336840501162</c:v>
                </c:pt>
                <c:pt idx="167">
                  <c:v>247.65797022426025</c:v>
                </c:pt>
                <c:pt idx="168">
                  <c:v>248.93233519523912</c:v>
                </c:pt>
                <c:pt idx="169">
                  <c:v>250.17827574307768</c:v>
                </c:pt>
                <c:pt idx="170">
                  <c:v>251.39752970255319</c:v>
                </c:pt>
                <c:pt idx="171">
                  <c:v>252.59176184158827</c:v>
                </c:pt>
                <c:pt idx="172">
                  <c:v>253.76256596044496</c:v>
                </c:pt>
                <c:pt idx="173">
                  <c:v>254.91146742381909</c:v>
                </c:pt>
                <c:pt idx="174">
                  <c:v>256.0399259990308</c:v>
                </c:pt>
                <c:pt idx="175">
                  <c:v>257.14933890755685</c:v>
                </c:pt>
                <c:pt idx="176">
                  <c:v>258.24104400557746</c:v>
                </c:pt>
                <c:pt idx="177">
                  <c:v>259.31632303628339</c:v>
                </c:pt>
                <c:pt idx="178">
                  <c:v>260.376404899357</c:v>
                </c:pt>
                <c:pt idx="179">
                  <c:v>261.42246890485075</c:v>
                </c:pt>
                <c:pt idx="180">
                  <c:v>262.45564797731146</c:v>
                </c:pt>
                <c:pt idx="181">
                  <c:v>263.47703179266904</c:v>
                </c:pt>
                <c:pt idx="182">
                  <c:v>264.4876698306141</c:v>
                </c:pt>
                <c:pt idx="183">
                  <c:v>265.48857433005935</c:v>
                </c:pt>
                <c:pt idx="184">
                  <c:v>266.48072314473001</c:v>
                </c:pt>
                <c:pt idx="185">
                  <c:v>267.46506248992392</c:v>
                </c:pt>
                <c:pt idx="186">
                  <c:v>268.44250958391768</c:v>
                </c:pt>
                <c:pt idx="187">
                  <c:v>269.41395517907438</c:v>
                </c:pt>
                <c:pt idx="188">
                  <c:v>270.38026598916781</c:v>
                </c:pt>
                <c:pt idx="189">
                  <c:v>271.3422870103181</c:v>
                </c:pt>
                <c:pt idx="190">
                  <c:v>272.30084374357443</c:v>
                </c:pt>
                <c:pt idx="191">
                  <c:v>273.25674431762968</c:v>
                </c:pt>
                <c:pt idx="192">
                  <c:v>274.21078152022</c:v>
                </c:pt>
                <c:pt idx="193">
                  <c:v>275.16373473690572</c:v>
                </c:pt>
                <c:pt idx="194">
                  <c:v>276.11637180559387</c:v>
                </c:pt>
                <c:pt idx="195">
                  <c:v>277.06945078527389</c:v>
                </c:pt>
                <c:pt idx="196">
                  <c:v>278.02372164557215</c:v>
                </c:pt>
                <c:pt idx="197">
                  <c:v>278.97992787790929</c:v>
                </c:pt>
                <c:pt idx="198">
                  <c:v>279.93880802849776</c:v>
                </c:pt>
                <c:pt idx="199">
                  <c:v>280.90109715800793</c:v>
                </c:pt>
                <c:pt idx="200">
                  <c:v>281.86752822354663</c:v>
                </c:pt>
                <c:pt idx="201">
                  <c:v>282.83883338720671</c:v>
                </c:pt>
                <c:pt idx="202">
                  <c:v>283.8157452449276</c:v>
                </c:pt>
                <c:pt idx="203">
                  <c:v>284.7989979779345</c:v>
                </c:pt>
                <c:pt idx="204">
                  <c:v>285.78932841835336</c:v>
                </c:pt>
                <c:pt idx="205">
                  <c:v>286.78747702887324</c:v>
                </c:pt>
                <c:pt idx="206">
                  <c:v>287.79418878549041</c:v>
                </c:pt>
                <c:pt idx="207">
                  <c:v>288.81021396035248</c:v>
                </c:pt>
                <c:pt idx="208">
                  <c:v>289.8363087906896</c:v>
                </c:pt>
                <c:pt idx="209">
                  <c:v>290.87323602749365</c:v>
                </c:pt>
                <c:pt idx="210">
                  <c:v>291.92176534649661</c:v>
                </c:pt>
                <c:pt idx="211">
                  <c:v>292.98267361020442</c:v>
                </c:pt>
                <c:pt idx="212">
                  <c:v>294.05674496246684</c:v>
                </c:pt>
                <c:pt idx="213">
                  <c:v>295.14477073482652</c:v>
                </c:pt>
                <c:pt idx="214">
                  <c:v>296.24754914659798</c:v>
                </c:pt>
                <c:pt idx="215">
                  <c:v>297.36588477003471</c:v>
                </c:pt>
                <c:pt idx="216">
                  <c:v>298.5005877385795</c:v>
                </c:pt>
                <c:pt idx="217">
                  <c:v>299.65247266438962</c:v>
                </c:pt>
                <c:pt idx="218">
                  <c:v>300.82235723815648</c:v>
                </c:pt>
                <c:pt idx="219">
                  <c:v>302.01106047265574</c:v>
                </c:pt>
                <c:pt idx="220">
                  <c:v>303.2194005586515</c:v>
                </c:pt>
                <c:pt idx="221">
                  <c:v>304.4481922908534</c:v>
                </c:pt>
                <c:pt idx="222">
                  <c:v>305.6982440296772</c:v>
                </c:pt>
                <c:pt idx="223">
                  <c:v>306.97035415494327</c:v>
                </c:pt>
                <c:pt idx="224">
                  <c:v>308.26530697732017</c:v>
                </c:pt>
                <c:pt idx="225">
                  <c:v>309.58386806603988</c:v>
                </c:pt>
                <c:pt idx="226">
                  <c:v>310.92677896258556</c:v>
                </c:pt>
                <c:pt idx="227">
                  <c:v>312.29475125007519</c:v>
                </c:pt>
                <c:pt idx="228">
                  <c:v>313.68845995524578</c:v>
                </c:pt>
                <c:pt idx="229">
                  <c:v>315.10853627445226</c:v>
                </c:pt>
                <c:pt idx="230">
                  <c:v>316.55555961973812</c:v>
                </c:pt>
                <c:pt idx="231">
                  <c:v>318.0300490053296</c:v>
                </c:pt>
                <c:pt idx="232">
                  <c:v>319.53245380503466</c:v>
                </c:pt>
                <c:pt idx="233">
                  <c:v>321.06314394215678</c:v>
                </c:pt>
                <c:pt idx="234">
                  <c:v>322.62239959080506</c:v>
                </c:pt>
                <c:pt idx="235">
                  <c:v>324.21040050519309</c:v>
                </c:pt>
                <c:pt idx="236">
                  <c:v>325.82721511708087</c:v>
                </c:pt>
                <c:pt idx="237">
                  <c:v>327.47278958388023</c:v>
                </c:pt>
                <c:pt idx="238">
                  <c:v>329.14693699677821</c:v>
                </c:pt>
                <c:pt idx="239">
                  <c:v>330.84932700078321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B-4916-ACA6-9DDF0901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1048"/>
        <c:axId val="239314184"/>
      </c:scatterChart>
      <c:valAx>
        <c:axId val="239311048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314184"/>
        <c:crosses val="autoZero"/>
        <c:crossBetween val="midCat"/>
        <c:majorUnit val="10"/>
      </c:valAx>
      <c:valAx>
        <c:axId val="239314184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1048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8.2793352580800175</c:v>
                </c:pt>
                <c:pt idx="1">
                  <c:v>8.2808673082930202</c:v>
                </c:pt>
                <c:pt idx="2">
                  <c:v>8.2823993185323825</c:v>
                </c:pt>
                <c:pt idx="3">
                  <c:v>8.2839312884486063</c:v>
                </c:pt>
                <c:pt idx="4">
                  <c:v>8.2854632183775223</c:v>
                </c:pt>
                <c:pt idx="5">
                  <c:v>8.286995107969652</c:v>
                </c:pt>
                <c:pt idx="6">
                  <c:v>8.2885269575608156</c:v>
                </c:pt>
                <c:pt idx="7">
                  <c:v>8.2900587668015504</c:v>
                </c:pt>
                <c:pt idx="8">
                  <c:v>8.2915905360276465</c:v>
                </c:pt>
                <c:pt idx="9">
                  <c:v>8.2931222648896679</c:v>
                </c:pt>
                <c:pt idx="10">
                  <c:v>8.2946539537233992</c:v>
                </c:pt>
                <c:pt idx="11">
                  <c:v>8.2961856021794045</c:v>
                </c:pt>
                <c:pt idx="12">
                  <c:v>8.2977172105934507</c:v>
                </c:pt>
                <c:pt idx="13">
                  <c:v>8.2992487786161391</c:v>
                </c:pt>
                <c:pt idx="14">
                  <c:v>8.3007803065831958</c:v>
                </c:pt>
                <c:pt idx="15">
                  <c:v>8.302311794316525</c:v>
                </c:pt>
                <c:pt idx="16">
                  <c:v>8.3038432416380203</c:v>
                </c:pt>
                <c:pt idx="17">
                  <c:v>8.3053746488830633</c:v>
                </c:pt>
                <c:pt idx="18">
                  <c:v>8.3069060157033121</c:v>
                </c:pt>
                <c:pt idx="19">
                  <c:v>8.3084373424334395</c:v>
                </c:pt>
                <c:pt idx="20">
                  <c:v>8.3099686287247945</c:v>
                </c:pt>
                <c:pt idx="21">
                  <c:v>8.3114998749116946</c:v>
                </c:pt>
                <c:pt idx="22">
                  <c:v>8.3130310806468461</c:v>
                </c:pt>
                <c:pt idx="23">
                  <c:v>8.3145622462645612</c:v>
                </c:pt>
                <c:pt idx="24">
                  <c:v>8.3160933714162137</c:v>
                </c:pt>
                <c:pt idx="25">
                  <c:v>8.317624456436425</c:v>
                </c:pt>
                <c:pt idx="26">
                  <c:v>8.3191555009769278</c:v>
                </c:pt>
                <c:pt idx="27">
                  <c:v>8.3206865053730112</c:v>
                </c:pt>
                <c:pt idx="28">
                  <c:v>8.3222174692757491</c:v>
                </c:pt>
                <c:pt idx="29">
                  <c:v>8.32374839301972</c:v>
                </c:pt>
                <c:pt idx="30">
                  <c:v>8.3252792764275707</c:v>
                </c:pt>
                <c:pt idx="31">
                  <c:v>8.3268101193219461</c:v>
                </c:pt>
                <c:pt idx="32">
                  <c:v>8.3283409220377518</c:v>
                </c:pt>
                <c:pt idx="33">
                  <c:v>8.3298716842250808</c:v>
                </c:pt>
                <c:pt idx="34">
                  <c:v>8.3314024062208585</c:v>
                </c:pt>
                <c:pt idx="35">
                  <c:v>8.332933087674526</c:v>
                </c:pt>
                <c:pt idx="36">
                  <c:v>8.3344637289229784</c:v>
                </c:pt>
                <c:pt idx="37">
                  <c:v>8.3359943296156729</c:v>
                </c:pt>
                <c:pt idx="38">
                  <c:v>8.3375248900895027</c:v>
                </c:pt>
                <c:pt idx="39">
                  <c:v>8.3390554099942733</c:v>
                </c:pt>
                <c:pt idx="40">
                  <c:v>8.3405858896658351</c:v>
                </c:pt>
                <c:pt idx="41">
                  <c:v>8.3421163287547007</c:v>
                </c:pt>
                <c:pt idx="42">
                  <c:v>8.3436467275973758</c:v>
                </c:pt>
                <c:pt idx="43">
                  <c:v>8.3451770858437158</c:v>
                </c:pt>
                <c:pt idx="44">
                  <c:v>8.3467074038295301</c:v>
                </c:pt>
                <c:pt idx="45">
                  <c:v>8.3482376813765011</c:v>
                </c:pt>
                <c:pt idx="46">
                  <c:v>8.3497679183076929</c:v>
                </c:pt>
                <c:pt idx="47">
                  <c:v>8.3512981149575332</c:v>
                </c:pt>
                <c:pt idx="48">
                  <c:v>8.3528282709772768</c:v>
                </c:pt>
                <c:pt idx="49">
                  <c:v>8.3543583867020104</c:v>
                </c:pt>
                <c:pt idx="50">
                  <c:v>8.355888461783687</c:v>
                </c:pt>
                <c:pt idx="51">
                  <c:v>8.3574184965566918</c:v>
                </c:pt>
                <c:pt idx="52">
                  <c:v>8.3589484906723257</c:v>
                </c:pt>
                <c:pt idx="53">
                  <c:v>8.3604784444659721</c:v>
                </c:pt>
                <c:pt idx="54">
                  <c:v>8.3620083575886017</c:v>
                </c:pt>
                <c:pt idx="55">
                  <c:v>8.3635382303755925</c:v>
                </c:pt>
                <c:pt idx="56">
                  <c:v>8.3650680624779259</c:v>
                </c:pt>
                <c:pt idx="57">
                  <c:v>8.3665978542309656</c:v>
                </c:pt>
                <c:pt idx="58">
                  <c:v>8.368127605285709</c:v>
                </c:pt>
                <c:pt idx="59">
                  <c:v>8.3696573159775003</c:v>
                </c:pt>
                <c:pt idx="60">
                  <c:v>8.3711869861284303</c:v>
                </c:pt>
                <c:pt idx="61">
                  <c:v>8.3727166155606092</c:v>
                </c:pt>
                <c:pt idx="62">
                  <c:v>8.3742462046090136</c:v>
                </c:pt>
                <c:pt idx="63">
                  <c:v>8.3757757529257084</c:v>
                </c:pt>
                <c:pt idx="64">
                  <c:v>8.3773052608449721</c:v>
                </c:pt>
                <c:pt idx="65">
                  <c:v>8.3788347280182069</c:v>
                </c:pt>
                <c:pt idx="66">
                  <c:v>8.3803641547803558</c:v>
                </c:pt>
                <c:pt idx="67">
                  <c:v>8.3818935407835209</c:v>
                </c:pt>
                <c:pt idx="68">
                  <c:v>8.3834228863619451</c:v>
                </c:pt>
                <c:pt idx="69">
                  <c:v>8.3849521911670699</c:v>
                </c:pt>
                <c:pt idx="70">
                  <c:v>8.3864814555337972</c:v>
                </c:pt>
                <c:pt idx="71">
                  <c:v>8.3880106791142648</c:v>
                </c:pt>
                <c:pt idx="72">
                  <c:v>8.3895398622426853</c:v>
                </c:pt>
                <c:pt idx="73">
                  <c:v>8.3910690045705323</c:v>
                </c:pt>
                <c:pt idx="74">
                  <c:v>8.392598106432672</c:v>
                </c:pt>
                <c:pt idx="75">
                  <c:v>8.3941271676519431</c:v>
                </c:pt>
                <c:pt idx="76">
                  <c:v>8.3956561880505305</c:v>
                </c:pt>
                <c:pt idx="77">
                  <c:v>8.3971851679632739</c:v>
                </c:pt>
                <c:pt idx="78">
                  <c:v>8.3987141070403322</c:v>
                </c:pt>
                <c:pt idx="79">
                  <c:v>8.4002430056185702</c:v>
                </c:pt>
                <c:pt idx="80">
                  <c:v>8.4017718633488521</c:v>
                </c:pt>
                <c:pt idx="81">
                  <c:v>8.4033006805659767</c:v>
                </c:pt>
                <c:pt idx="82">
                  <c:v>8.4048294569204955</c:v>
                </c:pt>
                <c:pt idx="83">
                  <c:v>8.4063581927482023</c:v>
                </c:pt>
                <c:pt idx="84">
                  <c:v>8.4078868877010251</c:v>
                </c:pt>
                <c:pt idx="85">
                  <c:v>8.4094155421133863</c:v>
                </c:pt>
                <c:pt idx="86">
                  <c:v>8.4109441556358675</c:v>
                </c:pt>
                <c:pt idx="87">
                  <c:v>8.4124727286049161</c:v>
                </c:pt>
                <c:pt idx="88">
                  <c:v>8.4140012606704477</c:v>
                </c:pt>
                <c:pt idx="89">
                  <c:v>8.4155297521688972</c:v>
                </c:pt>
                <c:pt idx="90">
                  <c:v>8.4170582029211296</c:v>
                </c:pt>
                <c:pt idx="91">
                  <c:v>8.4185866127507598</c:v>
                </c:pt>
                <c:pt idx="92">
                  <c:v>8.4201149819918015</c:v>
                </c:pt>
                <c:pt idx="93">
                  <c:v>8.4216433102959307</c:v>
                </c:pt>
                <c:pt idx="94">
                  <c:v>8.4231715979978254</c:v>
                </c:pt>
                <c:pt idx="95">
                  <c:v>8.4246998447498438</c:v>
                </c:pt>
                <c:pt idx="96">
                  <c:v>8.4262280508859799</c:v>
                </c:pt>
                <c:pt idx="97">
                  <c:v>8.4277562160579276</c:v>
                </c:pt>
                <c:pt idx="98">
                  <c:v>8.4292843406003399</c:v>
                </c:pt>
                <c:pt idx="99">
                  <c:v>8.4308124241656142</c:v>
                </c:pt>
                <c:pt idx="100">
                  <c:v>8.4323404670876982</c:v>
                </c:pt>
                <c:pt idx="101">
                  <c:v>8.4338684690183445</c:v>
                </c:pt>
                <c:pt idx="102">
                  <c:v>8.4353964302921387</c:v>
                </c:pt>
                <c:pt idx="103">
                  <c:v>8.436924350561533</c:v>
                </c:pt>
                <c:pt idx="104">
                  <c:v>8.4384522301604488</c:v>
                </c:pt>
                <c:pt idx="105">
                  <c:v>8.4399800689115079</c:v>
                </c:pt>
                <c:pt idx="106">
                  <c:v>8.4415078666367016</c:v>
                </c:pt>
                <c:pt idx="107">
                  <c:v>8.4430356236716104</c:v>
                </c:pt>
                <c:pt idx="108">
                  <c:v>8.4445633396676953</c:v>
                </c:pt>
                <c:pt idx="109">
                  <c:v>8.4460910149591744</c:v>
                </c:pt>
                <c:pt idx="110">
                  <c:v>8.4476186491975156</c:v>
                </c:pt>
                <c:pt idx="111">
                  <c:v>8.44914624271828</c:v>
                </c:pt>
                <c:pt idx="112">
                  <c:v>8.4506737951729587</c:v>
                </c:pt>
                <c:pt idx="113">
                  <c:v>8.4522013068957236</c:v>
                </c:pt>
                <c:pt idx="114">
                  <c:v>8.4537287775380996</c:v>
                </c:pt>
                <c:pt idx="115">
                  <c:v>8.4552562074355944</c:v>
                </c:pt>
                <c:pt idx="116">
                  <c:v>8.4567835962397506</c:v>
                </c:pt>
                <c:pt idx="117">
                  <c:v>8.4583109442846904</c:v>
                </c:pt>
                <c:pt idx="118">
                  <c:v>8.4598382512219832</c:v>
                </c:pt>
                <c:pt idx="119">
                  <c:v>8.4613655173870956</c:v>
                </c:pt>
                <c:pt idx="120">
                  <c:v>8.4628927426020635</c:v>
                </c:pt>
                <c:pt idx="121">
                  <c:v>8.4644199266896134</c:v>
                </c:pt>
                <c:pt idx="122">
                  <c:v>8.465947069984173</c:v>
                </c:pt>
                <c:pt idx="123">
                  <c:v>8.4674741721363294</c:v>
                </c:pt>
                <c:pt idx="124">
                  <c:v>8.4690012334825227</c:v>
                </c:pt>
                <c:pt idx="125">
                  <c:v>8.4705282536740505</c:v>
                </c:pt>
                <c:pt idx="126">
                  <c:v>8.4720552330452943</c:v>
                </c:pt>
                <c:pt idx="127">
                  <c:v>8.473582171246866</c:v>
                </c:pt>
                <c:pt idx="128">
                  <c:v>8.4751090686151933</c:v>
                </c:pt>
                <c:pt idx="129">
                  <c:v>8.476635924801581</c:v>
                </c:pt>
                <c:pt idx="130">
                  <c:v>8.4781627401403998</c:v>
                </c:pt>
                <c:pt idx="131">
                  <c:v>8.4796895142822954</c:v>
                </c:pt>
                <c:pt idx="132">
                  <c:v>8.4812162475636459</c:v>
                </c:pt>
                <c:pt idx="133">
                  <c:v>8.4827429396358074</c:v>
                </c:pt>
                <c:pt idx="134">
                  <c:v>8.4842695908330956</c:v>
                </c:pt>
                <c:pt idx="135">
                  <c:v>8.4857962009769441</c:v>
                </c:pt>
                <c:pt idx="136">
                  <c:v>8.4873227698914953</c:v>
                </c:pt>
                <c:pt idx="137">
                  <c:v>8.4888492979110524</c:v>
                </c:pt>
                <c:pt idx="138">
                  <c:v>8.4903757846870072</c:v>
                </c:pt>
                <c:pt idx="139">
                  <c:v>8.4919022305529648</c:v>
                </c:pt>
                <c:pt idx="140">
                  <c:v>8.4934286351623722</c:v>
                </c:pt>
                <c:pt idx="141">
                  <c:v>8.4949549988494937</c:v>
                </c:pt>
                <c:pt idx="142">
                  <c:v>8.4964813212657617</c:v>
                </c:pt>
                <c:pt idx="143">
                  <c:v>8.4980076027447407</c:v>
                </c:pt>
                <c:pt idx="144">
                  <c:v>8.499533842940254</c:v>
                </c:pt>
                <c:pt idx="145">
                  <c:v>8.5010600421855216</c:v>
                </c:pt>
                <c:pt idx="146">
                  <c:v>8.5025862001330133</c:v>
                </c:pt>
                <c:pt idx="147">
                  <c:v>8.5041123171162685</c:v>
                </c:pt>
                <c:pt idx="148">
                  <c:v>8.5056383927884731</c:v>
                </c:pt>
                <c:pt idx="149">
                  <c:v>8.5071644274831311</c:v>
                </c:pt>
                <c:pt idx="150">
                  <c:v>8.5086904210227541</c:v>
                </c:pt>
                <c:pt idx="151">
                  <c:v>8.5102163732305431</c:v>
                </c:pt>
                <c:pt idx="152">
                  <c:v>8.5117422844406665</c:v>
                </c:pt>
                <c:pt idx="153">
                  <c:v>8.513268154305333</c:v>
                </c:pt>
                <c:pt idx="154">
                  <c:v>8.5147939831583432</c:v>
                </c:pt>
                <c:pt idx="155">
                  <c:v>8.5163197706515987</c:v>
                </c:pt>
                <c:pt idx="156">
                  <c:v>8.5178455171202359</c:v>
                </c:pt>
                <c:pt idx="157">
                  <c:v>8.5193712222161704</c:v>
                </c:pt>
                <c:pt idx="158">
                  <c:v>8.5208968862731567</c:v>
                </c:pt>
                <c:pt idx="159">
                  <c:v>8.5224225089431425</c:v>
                </c:pt>
                <c:pt idx="160">
                  <c:v>8.5239480905612268</c:v>
                </c:pt>
                <c:pt idx="161">
                  <c:v>8.5254736307793504</c:v>
                </c:pt>
                <c:pt idx="162">
                  <c:v>8.5269991299312551</c:v>
                </c:pt>
                <c:pt idx="163">
                  <c:v>8.5285245876689029</c:v>
                </c:pt>
                <c:pt idx="164">
                  <c:v>8.5300500043273626</c:v>
                </c:pt>
                <c:pt idx="165">
                  <c:v>8.5315753797288707</c:v>
                </c:pt>
                <c:pt idx="166">
                  <c:v>8.5331007136963706</c:v>
                </c:pt>
                <c:pt idx="167">
                  <c:v>8.5346260065632045</c:v>
                </c:pt>
                <c:pt idx="168">
                  <c:v>8.5361512579824019</c:v>
                </c:pt>
                <c:pt idx="169">
                  <c:v>8.537676468287966</c:v>
                </c:pt>
                <c:pt idx="170">
                  <c:v>8.5392016371322725</c:v>
                </c:pt>
                <c:pt idx="171">
                  <c:v>8.5407267648486282</c:v>
                </c:pt>
                <c:pt idx="172">
                  <c:v>8.5422518510901053</c:v>
                </c:pt>
                <c:pt idx="173">
                  <c:v>8.5437768961906695</c:v>
                </c:pt>
                <c:pt idx="174">
                  <c:v>8.5453018998027268</c:v>
                </c:pt>
                <c:pt idx="175">
                  <c:v>8.5468268622595556</c:v>
                </c:pt>
                <c:pt idx="176">
                  <c:v>8.5483517832142581</c:v>
                </c:pt>
                <c:pt idx="177">
                  <c:v>8.5498766630007665</c:v>
                </c:pt>
                <c:pt idx="178">
                  <c:v>8.5514015012715276</c:v>
                </c:pt>
                <c:pt idx="179">
                  <c:v>8.5529262983597842</c:v>
                </c:pt>
                <c:pt idx="180">
                  <c:v>8.5544510540891885</c:v>
                </c:pt>
                <c:pt idx="181">
                  <c:v>8.5559757682820745</c:v>
                </c:pt>
                <c:pt idx="182">
                  <c:v>8.5575004412730067</c:v>
                </c:pt>
                <c:pt idx="183">
                  <c:v>8.559025072713121</c:v>
                </c:pt>
                <c:pt idx="184">
                  <c:v>8.5605496629376425</c:v>
                </c:pt>
                <c:pt idx="185">
                  <c:v>8.5620742115984108</c:v>
                </c:pt>
                <c:pt idx="186">
                  <c:v>8.563598719029935</c:v>
                </c:pt>
                <c:pt idx="187">
                  <c:v>8.5651231848840865</c:v>
                </c:pt>
                <c:pt idx="188">
                  <c:v>8.5666476094940087</c:v>
                </c:pt>
                <c:pt idx="189">
                  <c:v>8.5681719925136086</c:v>
                </c:pt>
                <c:pt idx="190">
                  <c:v>8.5696963342766974</c:v>
                </c:pt>
                <c:pt idx="191">
                  <c:v>8.5712206344351731</c:v>
                </c:pt>
                <c:pt idx="192">
                  <c:v>8.5727448933221329</c:v>
                </c:pt>
                <c:pt idx="193">
                  <c:v>8.5742691105915405</c:v>
                </c:pt>
                <c:pt idx="194">
                  <c:v>8.5757932865771593</c:v>
                </c:pt>
                <c:pt idx="195">
                  <c:v>8.5773174211010286</c:v>
                </c:pt>
                <c:pt idx="196">
                  <c:v>8.5788415139858962</c:v>
                </c:pt>
                <c:pt idx="197">
                  <c:v>8.5803655655668543</c:v>
                </c:pt>
                <c:pt idx="198">
                  <c:v>8.5818895754951914</c:v>
                </c:pt>
                <c:pt idx="199">
                  <c:v>8.583413544105305</c:v>
                </c:pt>
                <c:pt idx="200">
                  <c:v>8.5849374710491766</c:v>
                </c:pt>
                <c:pt idx="201">
                  <c:v>8.5864613566618715</c:v>
                </c:pt>
                <c:pt idx="202">
                  <c:v>8.5879852005946997</c:v>
                </c:pt>
                <c:pt idx="203">
                  <c:v>8.5895090031820303</c:v>
                </c:pt>
                <c:pt idx="204">
                  <c:v>8.5910327640762283</c:v>
                </c:pt>
                <c:pt idx="205">
                  <c:v>8.5925564836112915</c:v>
                </c:pt>
                <c:pt idx="206">
                  <c:v>8.5940801614399334</c:v>
                </c:pt>
                <c:pt idx="207">
                  <c:v>8.5956037978951336</c:v>
                </c:pt>
                <c:pt idx="208">
                  <c:v>8.5971273926302931</c:v>
                </c:pt>
                <c:pt idx="209">
                  <c:v>8.5986509459790508</c:v>
                </c:pt>
                <c:pt idx="210">
                  <c:v>8.600174457764199</c:v>
                </c:pt>
                <c:pt idx="211">
                  <c:v>8.6016979278088819</c:v>
                </c:pt>
                <c:pt idx="212">
                  <c:v>8.6032213564456903</c:v>
                </c:pt>
                <c:pt idx="213">
                  <c:v>8.6047447433290962</c:v>
                </c:pt>
                <c:pt idx="214">
                  <c:v>8.6062680887916763</c:v>
                </c:pt>
                <c:pt idx="215">
                  <c:v>8.6077913924865506</c:v>
                </c:pt>
                <c:pt idx="216">
                  <c:v>8.6093146547466279</c:v>
                </c:pt>
                <c:pt idx="217">
                  <c:v>8.6108378752253891</c:v>
                </c:pt>
                <c:pt idx="218">
                  <c:v>8.6123610542563931</c:v>
                </c:pt>
                <c:pt idx="219">
                  <c:v>8.6138841914924615</c:v>
                </c:pt>
                <c:pt idx="220">
                  <c:v>8.6154072872664589</c:v>
                </c:pt>
                <c:pt idx="221">
                  <c:v>8.6169303412319138</c:v>
                </c:pt>
                <c:pt idx="222">
                  <c:v>8.6184533537223373</c:v>
                </c:pt>
                <c:pt idx="223">
                  <c:v>8.6199763243905974</c:v>
                </c:pt>
                <c:pt idx="224">
                  <c:v>8.6214992535695156</c:v>
                </c:pt>
                <c:pt idx="225">
                  <c:v>8.6230221410829735</c:v>
                </c:pt>
                <c:pt idx="226">
                  <c:v>8.6245449867535111</c:v>
                </c:pt>
                <c:pt idx="227">
                  <c:v>8.6260677909152683</c:v>
                </c:pt>
                <c:pt idx="228">
                  <c:v>8.6275905532198145</c:v>
                </c:pt>
                <c:pt idx="229">
                  <c:v>8.6291132740019503</c:v>
                </c:pt>
                <c:pt idx="230">
                  <c:v>8.6306359529139378</c:v>
                </c:pt>
                <c:pt idx="231">
                  <c:v>8.6321585902898796</c:v>
                </c:pt>
                <c:pt idx="232">
                  <c:v>8.6336811857813789</c:v>
                </c:pt>
                <c:pt idx="233">
                  <c:v>8.6352037397232095</c:v>
                </c:pt>
                <c:pt idx="234">
                  <c:v>8.6367262517676551</c:v>
                </c:pt>
                <c:pt idx="235">
                  <c:v>8.6382487222487985</c:v>
                </c:pt>
                <c:pt idx="236">
                  <c:v>8.639771150818266</c:v>
                </c:pt>
                <c:pt idx="237">
                  <c:v>8.641293537810796</c:v>
                </c:pt>
                <c:pt idx="238">
                  <c:v>8.64281588287872</c:v>
                </c:pt>
                <c:pt idx="239">
                  <c:v>8.6443381863560713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4-4B7F-A993-AFE101EF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08304"/>
        <c:axId val="239306736"/>
      </c:lineChart>
      <c:catAx>
        <c:axId val="23930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06736"/>
        <c:crosses val="autoZero"/>
        <c:auto val="1"/>
        <c:lblAlgn val="ctr"/>
        <c:lblOffset val="100"/>
        <c:noMultiLvlLbl val="0"/>
      </c:catAx>
      <c:valAx>
        <c:axId val="23930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0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-37.666705634678145</c:v>
                </c:pt>
                <c:pt idx="1">
                  <c:v>-38.183162633213676</c:v>
                </c:pt>
                <c:pt idx="2">
                  <c:v>-38.667513389489919</c:v>
                </c:pt>
                <c:pt idx="3">
                  <c:v>-39.11880564297239</c:v>
                </c:pt>
                <c:pt idx="4">
                  <c:v>-39.536119709800779</c:v>
                </c:pt>
                <c:pt idx="5">
                  <c:v>-39.918576055964827</c:v>
                </c:pt>
                <c:pt idx="6">
                  <c:v>-40.265343019197587</c:v>
                </c:pt>
                <c:pt idx="7">
                  <c:v>-40.575644553312472</c:v>
                </c:pt>
                <c:pt idx="8">
                  <c:v>-40.848767843902102</c:v>
                </c:pt>
                <c:pt idx="9">
                  <c:v>-41.084070643540151</c:v>
                </c:pt>
                <c:pt idx="10">
                  <c:v>-41.280988158367514</c:v>
                </c:pt>
                <c:pt idx="11">
                  <c:v>-41.439039328103256</c:v>
                </c:pt>
                <c:pt idx="12">
                  <c:v>-41.557832337279528</c:v>
                </c:pt>
                <c:pt idx="13">
                  <c:v>-41.637069218956462</c:v>
                </c:pt>
                <c:pt idx="14">
                  <c:v>-41.676549420955169</c:v>
                </c:pt>
                <c:pt idx="15">
                  <c:v>-41.676172240548048</c:v>
                </c:pt>
                <c:pt idx="16">
                  <c:v>-41.635938054359166</c:v>
                </c:pt>
                <c:pt idx="17">
                  <c:v>-41.555948309840133</c:v>
                </c:pt>
                <c:pt idx="18">
                  <c:v>-41.436404280290546</c:v>
                </c:pt>
                <c:pt idx="19">
                  <c:v>-41.277604614870803</c:v>
                </c:pt>
                <c:pt idx="20">
                  <c:v>-41.079941758390063</c:v>
                </c:pt>
                <c:pt idx="21">
                  <c:v>-40.843897334974152</c:v>
                </c:pt>
                <c:pt idx="22">
                  <c:v>-40.570036626048875</c:v>
                </c:pt>
                <c:pt idx="23">
                  <c:v>-40.259002281350888</c:v>
                </c:pt>
                <c:pt idx="24">
                  <c:v>-39.911507425564082</c:v>
                </c:pt>
                <c:pt idx="25">
                  <c:v>-39.528328318236184</c:v>
                </c:pt>
                <c:pt idx="26">
                  <c:v>-39.11029673543208</c:v>
                </c:pt>
                <c:pt idx="27">
                  <c:v>-38.658292224425644</c:v>
                </c:pt>
                <c:pt idx="28">
                  <c:v>-38.173234382821207</c:v>
                </c:pt>
                <c:pt idx="29">
                  <c:v>-37.656075287626869</c:v>
                </c:pt>
                <c:pt idx="30">
                  <c:v>-37.107792193130244</c:v>
                </c:pt>
                <c:pt idx="31">
                  <c:v>-36.529380587687854</c:v>
                </c:pt>
                <c:pt idx="32">
                  <c:v>-35.921847685904005</c:v>
                </c:pt>
                <c:pt idx="33">
                  <c:v>-35.286206413298281</c:v>
                </c:pt>
                <c:pt idx="34">
                  <c:v>-34.623469916411835</c:v>
                </c:pt>
                <c:pt idx="35">
                  <c:v>-33.934646624106726</c:v>
                </c:pt>
                <c:pt idx="36">
                  <c:v>-33.220735860506537</c:v>
                </c:pt>
                <c:pt idx="37">
                  <c:v>-32.482724008236431</c:v>
                </c:pt>
                <c:pt idx="38">
                  <c:v>-31.721581199610064</c:v>
                </c:pt>
                <c:pt idx="39">
                  <c:v>-30.938258515844723</c:v>
                </c:pt>
                <c:pt idx="40">
                  <c:v>-30.133685657643699</c:v>
                </c:pt>
                <c:pt idx="41">
                  <c:v>-29.308769056541752</c:v>
                </c:pt>
                <c:pt idx="42">
                  <c:v>-28.464390383120858</c:v>
                </c:pt>
                <c:pt idx="43">
                  <c:v>-27.601405416870683</c:v>
                </c:pt>
                <c:pt idx="44">
                  <c:v>-26.720643231521137</c:v>
                </c:pt>
                <c:pt idx="45">
                  <c:v>-25.822905659652712</c:v>
                </c:pt>
                <c:pt idx="46">
                  <c:v>-24.908966991810772</c:v>
                </c:pt>
                <c:pt idx="47">
                  <c:v>-23.979573871204035</c:v>
                </c:pt>
                <c:pt idx="48">
                  <c:v>-23.03544534486845</c:v>
                </c:pt>
                <c:pt idx="49">
                  <c:v>-22.077273025912639</c:v>
                </c:pt>
                <c:pt idx="50">
                  <c:v>-21.105721327523952</c:v>
                </c:pt>
                <c:pt idx="51">
                  <c:v>-20.121427714939479</c:v>
                </c:pt>
                <c:pt idx="52">
                  <c:v>-19.125002922418805</c:v>
                </c:pt>
                <c:pt idx="53">
                  <c:v>-18.117031057633994</c:v>
                </c:pt>
                <c:pt idx="54">
                  <c:v>-17.098069500223975</c:v>
                </c:pt>
                <c:pt idx="55">
                  <c:v>-16.068648449683753</c:v>
                </c:pt>
                <c:pt idx="56">
                  <c:v>-15.029269915937912</c:v>
                </c:pt>
                <c:pt idx="57">
                  <c:v>-13.98040581362579</c:v>
                </c:pt>
                <c:pt idx="58">
                  <c:v>-12.922494611900083</c:v>
                </c:pt>
                <c:pt idx="59">
                  <c:v>-11.855935579815934</c:v>
                </c:pt>
                <c:pt idx="60">
                  <c:v>-10.781078901998224</c:v>
                </c:pt>
                <c:pt idx="61">
                  <c:v>-9.6982083615115986</c:v>
                </c:pt>
                <c:pt idx="62">
                  <c:v>-8.6075099046678787</c:v>
                </c:pt>
                <c:pt idx="63">
                  <c:v>-7.5090115174433132</c:v>
                </c:pt>
                <c:pt idx="64">
                  <c:v>-6.402459674013631</c:v>
                </c:pt>
                <c:pt idx="65">
                  <c:v>-5.2870394932331823</c:v>
                </c:pt>
                <c:pt idx="66">
                  <c:v>-4.1606491839213051</c:v>
                </c:pt>
                <c:pt idx="67">
                  <c:v>-3.0176065113067234</c:v>
                </c:pt>
                <c:pt idx="68">
                  <c:v>-1.8386209849843724</c:v>
                </c:pt>
                <c:pt idx="69">
                  <c:v>-0.50361845779103698</c:v>
                </c:pt>
                <c:pt idx="70">
                  <c:v>0.69641520388328204</c:v>
                </c:pt>
                <c:pt idx="71">
                  <c:v>1.7095040740866683</c:v>
                </c:pt>
                <c:pt idx="72">
                  <c:v>2.7680009415827835</c:v>
                </c:pt>
                <c:pt idx="73">
                  <c:v>3.854230184143062</c:v>
                </c:pt>
                <c:pt idx="74">
                  <c:v>4.9581766442926316</c:v>
                </c:pt>
                <c:pt idx="75">
                  <c:v>6.0759347149592475</c:v>
                </c:pt>
                <c:pt idx="76">
                  <c:v>7.201378987972574</c:v>
                </c:pt>
                <c:pt idx="77">
                  <c:v>8.3327701929611937</c:v>
                </c:pt>
                <c:pt idx="78">
                  <c:v>9.4686028082765858</c:v>
                </c:pt>
                <c:pt idx="79">
                  <c:v>10.607744096860358</c:v>
                </c:pt>
                <c:pt idx="80">
                  <c:v>11.749310437385384</c:v>
                </c:pt>
                <c:pt idx="81">
                  <c:v>12.892583539482056</c:v>
                </c:pt>
                <c:pt idx="82">
                  <c:v>14.036954678977716</c:v>
                </c:pt>
                <c:pt idx="83">
                  <c:v>15.181887870849625</c:v>
                </c:pt>
                <c:pt idx="84">
                  <c:v>16.326895291418172</c:v>
                </c:pt>
                <c:pt idx="85">
                  <c:v>17.471520524376484</c:v>
                </c:pt>
                <c:pt idx="86">
                  <c:v>18.615326811827455</c:v>
                </c:pt>
                <c:pt idx="87">
                  <c:v>19.757888542764896</c:v>
                </c:pt>
                <c:pt idx="88">
                  <c:v>20.898784852646735</c:v>
                </c:pt>
                <c:pt idx="89">
                  <c:v>22.037594617786173</c:v>
                </c:pt>
                <c:pt idx="90">
                  <c:v>23.173892369673769</c:v>
                </c:pt>
                <c:pt idx="91">
                  <c:v>24.307244818800822</c:v>
                </c:pt>
                <c:pt idx="92">
                  <c:v>25.437207773101026</c:v>
                </c:pt>
                <c:pt idx="93">
                  <c:v>26.56332330103071</c:v>
                </c:pt>
                <c:pt idx="94">
                  <c:v>27.685117036665634</c:v>
                </c:pt>
                <c:pt idx="95">
                  <c:v>28.802095545321542</c:v>
                </c:pt>
                <c:pt idx="96">
                  <c:v>29.913743696096251</c:v>
                </c:pt>
                <c:pt idx="97">
                  <c:v>31.019521992737072</c:v>
                </c:pt>
                <c:pt idx="98">
                  <c:v>32.118863832604482</c:v>
                </c:pt>
                <c:pt idx="99">
                  <c:v>33.211172662188858</c:v>
                </c:pt>
                <c:pt idx="100">
                  <c:v>34.295819012193576</c:v>
                </c:pt>
                <c:pt idx="101">
                  <c:v>35.372137391571933</c:v>
                </c:pt>
                <c:pt idx="102">
                  <c:v>36.439423033559684</c:v>
                </c:pt>
                <c:pt idx="103">
                  <c:v>37.496928483024128</c:v>
                </c:pt>
                <c:pt idx="104">
                  <c:v>38.543860029064419</c:v>
                </c:pt>
                <c:pt idx="105">
                  <c:v>39.579373984751847</c:v>
                </c:pt>
                <c:pt idx="106">
                  <c:v>40.602572831882227</c:v>
                </c:pt>
                <c:pt idx="107">
                  <c:v>41.612501253672264</c:v>
                </c:pt>
                <c:pt idx="108">
                  <c:v>42.608142090389428</c:v>
                </c:pt>
                <c:pt idx="109">
                  <c:v>43.5884122728148</c:v>
                </c:pt>
                <c:pt idx="110">
                  <c:v>44.552158798141349</c:v>
                </c:pt>
                <c:pt idx="111">
                  <c:v>45.498154843430981</c:v>
                </c:pt>
                <c:pt idx="112">
                  <c:v>46.425096127364178</c:v>
                </c:pt>
                <c:pt idx="113">
                  <c:v>47.331597669483351</c:v>
                </c:pt>
                <c:pt idx="114">
                  <c:v>48.216191119257104</c:v>
                </c:pt>
                <c:pt idx="115">
                  <c:v>49.07732287303854</c:v>
                </c:pt>
                <c:pt idx="116">
                  <c:v>49.913353225578852</c:v>
                </c:pt>
                <c:pt idx="117">
                  <c:v>50.72255685161403</c:v>
                </c:pt>
                <c:pt idx="118">
                  <c:v>51.503124940033956</c:v>
                </c:pt>
                <c:pt idx="119">
                  <c:v>52.253169344464297</c:v>
                </c:pt>
                <c:pt idx="120">
                  <c:v>52.970729124731221</c:v>
                </c:pt>
                <c:pt idx="121">
                  <c:v>53.653779866500152</c:v>
                </c:pt>
                <c:pt idx="122">
                  <c:v>54.300246140727701</c:v>
                </c:pt>
                <c:pt idx="123">
                  <c:v>54.908017412687492</c:v>
                </c:pt>
                <c:pt idx="124">
                  <c:v>55.474967625194637</c:v>
                </c:pt>
                <c:pt idx="125">
                  <c:v>55.998978535120813</c:v>
                </c:pt>
                <c:pt idx="126">
                  <c:v>56.477966708647131</c:v>
                </c:pt>
                <c:pt idx="127">
                  <c:v>56.90991383987285</c:v>
                </c:pt>
                <c:pt idx="128">
                  <c:v>57.292899801586564</c:v>
                </c:pt>
                <c:pt idx="129">
                  <c:v>57.625137540009526</c:v>
                </c:pt>
                <c:pt idx="130">
                  <c:v>57.905008656556326</c:v>
                </c:pt>
                <c:pt idx="131">
                  <c:v>58.131098267580256</c:v>
                </c:pt>
                <c:pt idx="132">
                  <c:v>58.302227577582642</c:v>
                </c:pt>
                <c:pt idx="133">
                  <c:v>58.417482531783833</c:v>
                </c:pt>
                <c:pt idx="134">
                  <c:v>58.47623699957726</c:v>
                </c:pt>
                <c:pt idx="135">
                  <c:v>58.478169147003058</c:v>
                </c:pt>
                <c:pt idx="136">
                  <c:v>58.423270017361773</c:v>
                </c:pt>
                <c:pt idx="137">
                  <c:v>58.311843788574549</c:v>
                </c:pt>
                <c:pt idx="138">
                  <c:v>58.144499689505757</c:v>
                </c:pt>
                <c:pt idx="139">
                  <c:v>57.922136078607117</c:v>
                </c:pt>
                <c:pt idx="140">
                  <c:v>57.645917639500901</c:v>
                </c:pt>
                <c:pt idx="141">
                  <c:v>57.31724701738942</c:v>
                </c:pt>
                <c:pt idx="142">
                  <c:v>56.937732435926634</c:v>
                </c:pt>
                <c:pt idx="143">
                  <c:v>56.50915292782858</c:v>
                </c:pt>
                <c:pt idx="144">
                  <c:v>56.033422751342925</c:v>
                </c:pt>
                <c:pt idx="145">
                  <c:v>55.512556413985678</c:v>
                </c:pt>
                <c:pt idx="146">
                  <c:v>54.948635477508105</c:v>
                </c:pt>
                <c:pt idx="147">
                  <c:v>54.343778049413622</c:v>
                </c:pt>
                <c:pt idx="148">
                  <c:v>53.700111570223449</c:v>
                </c:pt>
                <c:pt idx="149">
                  <c:v>53.019749246608264</c:v>
                </c:pt>
                <c:pt idx="150">
                  <c:v>52.304770238742876</c:v>
                </c:pt>
                <c:pt idx="151">
                  <c:v>51.557203531046277</c:v>
                </c:pt>
                <c:pt idx="152">
                  <c:v>50.779015271315359</c:v>
                </c:pt>
                <c:pt idx="153">
                  <c:v>49.972099269860962</c:v>
                </c:pt>
                <c:pt idx="154">
                  <c:v>49.138270300769072</c:v>
                </c:pt>
                <c:pt idx="155">
                  <c:v>48.279259818373752</c:v>
                </c:pt>
                <c:pt idx="156">
                  <c:v>47.396713712701278</c:v>
                </c:pt>
                <c:pt idx="157">
                  <c:v>46.492191739424221</c:v>
                </c:pt>
                <c:pt idx="158">
                  <c:v>45.567168298497279</c:v>
                </c:pt>
                <c:pt idx="159">
                  <c:v>44.623034264685444</c:v>
                </c:pt>
                <c:pt idx="160">
                  <c:v>43.661099619692678</c:v>
                </c:pt>
                <c:pt idx="161">
                  <c:v>42.682596666674414</c:v>
                </c:pt>
                <c:pt idx="162">
                  <c:v>41.688683651419659</c:v>
                </c:pt>
                <c:pt idx="163">
                  <c:v>40.680448640326183</c:v>
                </c:pt>
                <c:pt idx="164">
                  <c:v>39.65891354147238</c:v>
                </c:pt>
                <c:pt idx="165">
                  <c:v>38.625038173610577</c:v>
                </c:pt>
                <c:pt idx="166">
                  <c:v>37.579724315385263</c:v>
                </c:pt>
                <c:pt idx="167">
                  <c:v>36.523819681401818</c:v>
                </c:pt>
                <c:pt idx="168">
                  <c:v>35.458121786880753</c:v>
                </c:pt>
                <c:pt idx="169">
                  <c:v>34.383381678343596</c:v>
                </c:pt>
                <c:pt idx="170">
                  <c:v>33.300307512342023</c:v>
                </c:pt>
                <c:pt idx="171">
                  <c:v>32.209567978600759</c:v>
                </c:pt>
                <c:pt idx="172">
                  <c:v>31.111795564598161</c:v>
                </c:pt>
                <c:pt idx="173">
                  <c:v>30.007589670436687</c:v>
                </c:pt>
                <c:pt idx="174">
                  <c:v>28.897519581962392</c:v>
                </c:pt>
                <c:pt idx="175">
                  <c:v>27.782127320853714</c:v>
                </c:pt>
                <c:pt idx="176">
                  <c:v>26.661930389545287</c:v>
                </c:pt>
                <c:pt idx="177">
                  <c:v>25.537424440364365</c:v>
                </c:pt>
                <c:pt idx="178">
                  <c:v>24.409085899590863</c:v>
                </c:pt>
                <c:pt idx="179">
                  <c:v>23.277374592223143</c:v>
                </c:pt>
                <c:pt idx="180">
                  <c:v>22.142736420657254</c:v>
                </c:pt>
                <c:pt idx="181">
                  <c:v>21.005606173987434</c:v>
                </c:pt>
                <c:pt idx="182">
                  <c:v>19.866410568759925</c:v>
                </c:pt>
                <c:pt idx="183">
                  <c:v>18.725571662589111</c:v>
                </c:pt>
                <c:pt idx="184">
                  <c:v>17.583510846512858</c:v>
                </c:pt>
                <c:pt idx="185">
                  <c:v>16.440653711831569</c:v>
                </c:pt>
                <c:pt idx="186">
                  <c:v>15.297436240616964</c:v>
                </c:pt>
                <c:pt idx="187">
                  <c:v>14.154312998484462</c:v>
                </c:pt>
                <c:pt idx="188">
                  <c:v>13.011768390658293</c:v>
                </c:pt>
                <c:pt idx="189">
                  <c:v>11.870332645894379</c:v>
                </c:pt>
                <c:pt idx="190">
                  <c:v>10.730605176215944</c:v>
                </c:pt>
                <c:pt idx="191">
                  <c:v>9.5932894762633101</c:v>
                </c:pt>
                <c:pt idx="192">
                  <c:v>8.4592458865388629</c:v>
                </c:pt>
                <c:pt idx="193">
                  <c:v>7.3295709247939458</c:v>
                </c:pt>
                <c:pt idx="194">
                  <c:v>6.2057142239738647</c:v>
                </c:pt>
                <c:pt idx="195">
                  <c:v>5.089227145175335</c:v>
                </c:pt>
                <c:pt idx="196">
                  <c:v>3.9859793627850113</c:v>
                </c:pt>
                <c:pt idx="197">
                  <c:v>2.8997914864783128</c:v>
                </c:pt>
                <c:pt idx="198">
                  <c:v>1.8396685351389339</c:v>
                </c:pt>
                <c:pt idx="199">
                  <c:v>0.82222382972539476</c:v>
                </c:pt>
                <c:pt idx="200">
                  <c:v>-0.28186308824976147</c:v>
                </c:pt>
                <c:pt idx="201">
                  <c:v>-1.6761787580298895</c:v>
                </c:pt>
                <c:pt idx="202">
                  <c:v>-2.8603751284405594</c:v>
                </c:pt>
                <c:pt idx="203">
                  <c:v>-4.0031539087333901</c:v>
                </c:pt>
                <c:pt idx="204">
                  <c:v>-5.1278342343377012</c:v>
                </c:pt>
                <c:pt idx="205">
                  <c:v>-6.2409654058568904</c:v>
                </c:pt>
                <c:pt idx="206">
                  <c:v>-7.3449248434357974</c:v>
                </c:pt>
                <c:pt idx="207">
                  <c:v>-8.4406366190248647</c:v>
                </c:pt>
                <c:pt idx="208">
                  <c:v>-9.5284040056709323</c:v>
                </c:pt>
                <c:pt idx="209">
                  <c:v>-10.608223880269087</c:v>
                </c:pt>
                <c:pt idx="210">
                  <c:v>-11.679923490194794</c:v>
                </c:pt>
                <c:pt idx="211">
                  <c:v>-12.743226296795532</c:v>
                </c:pt>
                <c:pt idx="212">
                  <c:v>-13.797786133910412</c:v>
                </c:pt>
                <c:pt idx="213">
                  <c:v>-14.843205928031672</c:v>
                </c:pt>
                <c:pt idx="214">
                  <c:v>-15.879048355275476</c:v>
                </c:pt>
                <c:pt idx="215">
                  <c:v>-16.904842047784673</c:v>
                </c:pt>
                <c:pt idx="216">
                  <c:v>-17.920085225173647</c:v>
                </c:pt>
                <c:pt idx="217">
                  <c:v>-18.924247785490486</c:v>
                </c:pt>
                <c:pt idx="218">
                  <c:v>-19.91677244587542</c:v>
                </c:pt>
                <c:pt idx="219">
                  <c:v>-20.897075293230881</c:v>
                </c:pt>
                <c:pt idx="220">
                  <c:v>-21.864545966011022</c:v>
                </c:pt>
                <c:pt idx="221">
                  <c:v>-22.818547618491607</c:v>
                </c:pt>
                <c:pt idx="222">
                  <c:v>-23.758416766844494</c:v>
                </c:pt>
                <c:pt idx="223">
                  <c:v>-24.683463096277944</c:v>
                </c:pt>
                <c:pt idx="224">
                  <c:v>-25.592969285248241</c:v>
                </c:pt>
                <c:pt idx="225">
                  <c:v>-26.486190900213206</c:v>
                </c:pt>
                <c:pt idx="226">
                  <c:v>-27.362356402625842</c:v>
                </c:pt>
                <c:pt idx="227">
                  <c:v>-28.22066731090699</c:v>
                </c:pt>
                <c:pt idx="228">
                  <c:v>-29.060298558992951</c:v>
                </c:pt>
                <c:pt idx="229">
                  <c:v>-29.880399088379324</c:v>
                </c:pt>
                <c:pt idx="230">
                  <c:v>-30.68009271741326</c:v>
                </c:pt>
                <c:pt idx="231">
                  <c:v>-31.458479323855645</c:v>
                </c:pt>
                <c:pt idx="232">
                  <c:v>-32.21463638440553</c:v>
                </c:pt>
                <c:pt idx="233">
                  <c:v>-32.94762090581979</c:v>
                </c:pt>
                <c:pt idx="234">
                  <c:v>-33.656471788599667</c:v>
                </c:pt>
                <c:pt idx="235">
                  <c:v>-34.340212652752236</c:v>
                </c:pt>
                <c:pt idx="236">
                  <c:v>-34.997855159029967</c:v>
                </c:pt>
                <c:pt idx="237">
                  <c:v>-35.628402844139302</c:v>
                </c:pt>
                <c:pt idx="238">
                  <c:v>-36.230855488938154</c:v>
                </c:pt>
                <c:pt idx="239">
                  <c:v>-36.804214019514937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2-4210-9754-9682C140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10656"/>
        <c:axId val="239311440"/>
      </c:scatterChart>
      <c:valAx>
        <c:axId val="239310656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9311440"/>
        <c:crosses val="autoZero"/>
        <c:crossBetween val="midCat"/>
        <c:majorUnit val="0.25"/>
      </c:valAx>
      <c:valAx>
        <c:axId val="23931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1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workbookViewId="0">
      <selection activeCell="C6" sqref="C6"/>
    </sheetView>
  </sheetViews>
  <sheetFormatPr defaultRowHeight="14.5" x14ac:dyDescent="0.35"/>
  <cols>
    <col min="1" max="1" width="16.453125" customWidth="1"/>
    <col min="2" max="2" bestFit="1" width="10.6328125" customWidth="1"/>
    <col min="3" max="3" width="15.90625" customWidth="1"/>
    <col min="4" max="4" width="10.453125" customWidth="1"/>
    <col min="5" max="5" width="10" customWidth="1"/>
    <col min="6" max="6" width="11" customWidth="1"/>
    <col min="7" max="7" bestFit="1" width="10.54296875" customWidth="1"/>
    <col min="8" max="8" width="2.54296875" customWidth="1"/>
    <col min="22" max="22" width="10" customWidth="1"/>
    <col min="27" max="27" width="9.90625" customWidth="1"/>
  </cols>
  <sheetData>
    <row r="1" ht="87">
      <c r="A1" s="10" t="s">
        <v>0</v>
      </c>
      <c r="B1" s="11"/>
      <c r="C1" s="1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</row>
    <row r="2">
      <c r="A2" s="7" t="s">
        <v>31</v>
      </c>
      <c r="B2" s="7">
        <v>50</v>
      </c>
      <c r="D2" s="2" t="str">
        <f>$B$7</f>
        <v>4/11/2018</v>
      </c>
      <c r="E2" s="8">
        <f>0.1/24</f>
        <v>0.0041666666666666666</v>
      </c>
      <c r="F2" s="3">
        <f>D2+2415018.5+E2-$B$5/24</f>
        <v>2458219.6708333334</v>
      </c>
      <c r="G2" s="4">
        <f>(F2-2451545)/36525</f>
        <v>0.18274252794889514</v>
      </c>
      <c r="I2" s="0">
        <f>MOD(280.46646+G2*(36000.76983 + G2*0.0003032),360)</f>
        <v>19.338156965828603</v>
      </c>
      <c r="J2" s="0">
        <f>357.52911+G2*(35999.05029 - 0.0001537*G2)</f>
        <v>6936.0865586212221</v>
      </c>
      <c r="K2" s="0">
        <f>0.016708634-G2*(0.000042037+0.0000001267*G2)</f>
        <v>0.016700947821227458</v>
      </c>
      <c r="L2" s="0">
        <f>SIN(RADIANS(J2))*(1.914602-G2*(0.004817+0.000014*G2))+SIN(RADIANS(2*J2))*(0.019993-0.000101*G2)+SIN(RADIANS(3*J2))*0.000289</f>
        <v>1.8984469168394098</v>
      </c>
      <c r="M2" s="0">
        <f>I2+L2</f>
        <v>21.236603882668014</v>
      </c>
      <c r="N2" s="0">
        <f>J2+L2</f>
        <v>6937.9850055380612</v>
      </c>
      <c r="O2" s="0">
        <f>(1.000001018*(1-K2*K2))/(1+K2*COS(RADIANS(N2)))</f>
        <v>1.002046839182769</v>
      </c>
      <c r="P2" s="0">
        <f>M2-0.00569-0.00478*SIN(RADIANS(125.04-1934.136*G2))</f>
        <v>21.227338914761884</v>
      </c>
      <c r="Q2" s="0">
        <f>23+(26+((21.448-G2*(46.815+G2*(0.00059-G2*0.001813))))/60)/60</f>
        <v>23.4369146944209</v>
      </c>
      <c r="R2" s="0">
        <f>Q2+0.00256*COS(RADIANS(125.04-1934.136*G2))</f>
        <v>23.435215340771343</v>
      </c>
      <c r="S2" s="0">
        <f ref="S2:S65" t="shared" si="0">DEGREES(ATAN2(COS(RADIANS(P2)),COS(RADIANS(R2))*SIN(RADIANS(P2))))</f>
        <v>19.615180999844775</v>
      </c>
      <c r="T2" s="0">
        <f>DEGREES(ASIN(SIN(RADIANS(R2))*SIN(RADIANS(P2))))</f>
        <v>8.2793352580800175</v>
      </c>
      <c r="U2" s="0">
        <f>TAN(RADIANS(R2/2))*TAN(RADIANS(R2/2))</f>
        <v>0.043019138790196636</v>
      </c>
      <c r="V2" s="0">
        <f>4*DEGREES(U2*SIN(2*RADIANS(I2))-2*K2*SIN(RADIANS(J2))+4*K2*U2*SIN(RADIANS(J2))*COS(2*RADIANS(I2))-0.5*U2*U2*SIN(4*RADIANS(I2))-1.25*K2*K2*SIN(2*RADIANS(J2)))</f>
        <v>-1.1295309707601966</v>
      </c>
      <c r="W2" s="0">
        <f>DEGREES(ACOS(COS(RADIANS(90.833))/(COS(RADIANS($B$3))*COS(RADIANS(T2)))-TAN(RADIANS($B$3))*TAN(RADIANS(T2))))</f>
        <v>98.124771597179418</v>
      </c>
      <c r="X2" s="8">
        <f>(720-4*$B$4-V2+$B$5*60)/1440</f>
        <v>0.56471503650747235</v>
      </c>
      <c r="Y2" s="8">
        <f>X2-W2*4/1440</f>
        <v>0.29214622651530731</v>
      </c>
      <c r="Z2" s="8">
        <f>X2+W2*4/1440</f>
        <v>0.83728384649963739</v>
      </c>
      <c r="AA2" s="9">
        <f>8*W2</f>
        <v>784.99817277743534</v>
      </c>
      <c r="AB2" s="0">
        <f>MOD(E2*1440+V2+4*$B$4-60*$B$5,1440)</f>
        <v>1352.8103474292398</v>
      </c>
      <c r="AC2" s="0">
        <f>IF(AB2/4&lt;0,AB2/4+180,AB2/4-180)</f>
        <v>158.20258685730994</v>
      </c>
      <c r="AD2" s="0">
        <f>DEGREES(ACOS(SIN(RADIANS($B$3))*SIN(RADIANS(T2))+COS(RADIANS($B$3))*COS(RADIANS(T2))*COS(RADIANS(AC2))))</f>
        <v>127.67417809997239</v>
      </c>
      <c r="AE2" s="0">
        <f>90-AD2</f>
        <v>-37.674178099972394</v>
      </c>
      <c r="AF2" s="0">
        <f>IF(AE2&gt;85,0,IF(AE2&gt;5,58.1/TAN(RADIANS(AE2))-0.07/POWER(TAN(RADIANS(AE2)),3)+0.000086/POWER(TAN(RADIANS(AE2)),5),IF(AE2&gt;-0.575,1735+AE2*(-518.2+AE2*(103.4+AE2*(-12.79+AE2*0.711))),-20.772/TAN(RADIANS(AE2)))))/3600</f>
        <v>0.0074724652942507836</v>
      </c>
      <c r="AG2" s="0">
        <f>AE2+AF2</f>
        <v>-37.666705634678145</v>
      </c>
      <c r="AH2" s="0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332.33810627204946</v>
      </c>
    </row>
    <row r="3">
      <c r="A3" s="0" t="s">
        <v>32</v>
      </c>
      <c r="B3" s="5">
        <v>40.010613</v>
      </c>
      <c r="D3" s="2" t="str">
        <f ref="D3:D66" t="shared" si="1">$B$7</f>
        <v>4/11/2018</v>
      </c>
      <c r="E3" s="8">
        <f>E2+0.1/24</f>
        <v>0.0083333333333333332</v>
      </c>
      <c r="F3" s="3">
        <f ref="F3:F66" t="shared" si="2">D3+2415018.5+E3-$B$5/24</f>
        <v>2458219.675</v>
      </c>
      <c r="G3" s="4">
        <f ref="G3:G66" t="shared" si="3">(F3-2451545)/36525</f>
        <v>0.18274264202600449</v>
      </c>
      <c r="I3" s="0">
        <f ref="I3:I66" t="shared" si="4">MOD(280.46646+G3*(36000.76983 + G3*0.0003032),360)</f>
        <v>19.342263829596959</v>
      </c>
      <c r="J3" s="0">
        <f ref="J3:J66" t="shared" si="5">357.52911+G3*(35999.05029 - 0.0001537*G3)</f>
        <v>6936.0906652888107</v>
      </c>
      <c r="K3" s="0">
        <f ref="K3:K66" t="shared" si="6">0.016708634-G3*(0.000042037+0.0000001267*G3)</f>
        <v>0.016700947816426715</v>
      </c>
      <c r="L3" s="0">
        <f ref="L3:L66" t="shared" si="7">SIN(RADIANS(J3))*(1.914602-G3*(0.004817+0.000014*G3))+SIN(RADIANS(2*J3))*(0.019993-0.000101*G3)+SIN(RADIANS(3*J3))*0.000289</f>
        <v>1.8984295881725874</v>
      </c>
      <c r="M3" s="0">
        <f ref="M3:M66" t="shared" si="8">I3+L3</f>
        <v>21.240693417769545</v>
      </c>
      <c r="N3" s="0">
        <f ref="N3:N66" t="shared" si="9">J3+L3</f>
        <v>6937.9890948769835</v>
      </c>
      <c r="O3" s="0">
        <f ref="O3:O66" t="shared" si="10">(1.000001018*(1-K3*K3))/(1+K3*COS(RADIANS(N3)))</f>
        <v>1.0020480247746952</v>
      </c>
      <c r="P3" s="0">
        <f ref="P3:P66" t="shared" si="11">M3-0.00569-0.00478*SIN(RADIANS(125.04-1934.136*G3))</f>
        <v>21.231428437644471</v>
      </c>
      <c r="Q3" s="0">
        <f ref="Q3:Q66" t="shared" si="12">23+(26+((21.448-G3*(46.815+G3*(0.00059-G3*0.001813))))/60)/60</f>
        <v>23.436914692937421</v>
      </c>
      <c r="R3" s="0">
        <f ref="R3:R66" t="shared" si="13">Q3+0.00256*COS(RADIANS(125.04-1934.136*G3))</f>
        <v>23.435215346660925</v>
      </c>
      <c r="S3" s="0">
        <f t="shared" si="0"/>
        <v>19.619012645483341</v>
      </c>
      <c r="T3" s="0">
        <f ref="T3:T66" t="shared" si="14">DEGREES(ASIN(SIN(RADIANS(R3))*SIN(RADIANS(P3))))</f>
        <v>8.28086730829302</v>
      </c>
      <c r="U3" s="0">
        <f ref="U3:U66" t="shared" si="15">TAN(RADIANS(R3/2))*TAN(RADIANS(R3/2))</f>
        <v>0.043019138812434091</v>
      </c>
      <c r="V3" s="0">
        <f ref="V3:V66" t="shared" si="16">4*DEGREES(U3*SIN(2*RADIANS(I3))-2*K3*SIN(RADIANS(J3))+4*K3*U3*SIN(RADIANS(J3))*COS(2*RADIANS(I3))-0.5*U3*U3*SIN(4*RADIANS(I3))-1.25*K3*K3*SIN(2*RADIANS(J3)))</f>
        <v>-1.1284341080000218</v>
      </c>
      <c r="W3" s="0">
        <f ref="W3:W66" t="shared" si="17">DEGREES(ACOS(COS(RADIANS(90.833))/(COS(RADIANS($B$3))*COS(RADIANS(T3)))-TAN(RADIANS($B$3))*TAN(RADIANS(T3))))</f>
        <v>98.126102497652255</v>
      </c>
      <c r="X3" s="8">
        <f ref="X3:X66" t="shared" si="18">(720-4*$B$4-V3+$B$5*60)/1440</f>
        <v>0.56471427479722225</v>
      </c>
      <c r="Y3" s="8">
        <f ref="Y3:Y66" t="shared" si="19">X3-W3*4/1440</f>
        <v>0.2921417678592993</v>
      </c>
      <c r="Z3" s="8">
        <f ref="Z3:Z66" t="shared" si="20">X3+W3*4/1440</f>
        <v>0.83728678173514526</v>
      </c>
      <c r="AA3" s="9">
        <f ref="AA3:AA66" t="shared" si="21">8*W3</f>
        <v>785.008819981218</v>
      </c>
      <c r="AB3" s="0">
        <f ref="AB3:AB66" t="shared" si="22">MOD(E3*1440+V3+4*$B$4-60*$B$5,1440)</f>
        <v>1358.811444292</v>
      </c>
      <c r="AC3" s="0">
        <f ref="AC3:AC66" t="shared" si="23">IF(AB3/4&lt;0,AB3/4+180,AB3/4-180)</f>
        <v>159.702861073</v>
      </c>
      <c r="AD3" s="0">
        <f ref="AD3:AD66" t="shared" si="24">DEGREES(ACOS(SIN(RADIANS($B$3))*SIN(RADIANS(T3))+COS(RADIANS($B$3))*COS(RADIANS(T3))*COS(RADIANS(AC3))))</f>
        <v>128.190497498136</v>
      </c>
      <c r="AE3" s="0">
        <f ref="AE3:AE66" t="shared" si="25">90-AD3</f>
        <v>-38.190497498136011</v>
      </c>
      <c r="AF3" s="0">
        <f ref="AF3:AF66" t="shared" si="26">IF(AE3&gt;85,0,IF(AE3&gt;5,58.1/TAN(RADIANS(AE3))-0.07/POWER(TAN(RADIANS(AE3)),3)+0.000086/POWER(TAN(RADIANS(AE3)),5),IF(AE3&gt;-0.575,1735+AE3*(-518.2+AE3*(103.4+AE3*(-12.79+AE3*0.711))),-20.772/TAN(RADIANS(AE3)))))/3600</f>
        <v>0.0073348649223330276</v>
      </c>
      <c r="AG3" s="0">
        <f ref="AG3:AG66" t="shared" si="27">AE3+AF3</f>
        <v>-38.183162633213676</v>
      </c>
      <c r="AH3" s="0">
        <f ref="AH3:AH66" t="shared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334.1029463690387</v>
      </c>
    </row>
    <row r="4">
      <c r="A4" s="0" t="s">
        <v>33</v>
      </c>
      <c r="B4" s="5">
        <v>-83.0150304</v>
      </c>
      <c r="D4" s="2" t="str">
        <f t="shared" si="1"/>
        <v>4/11/2018</v>
      </c>
      <c r="E4" s="8">
        <f ref="E4:E67" t="shared" si="29">E3+0.1/24</f>
        <v>0.0125</v>
      </c>
      <c r="F4" s="3">
        <f t="shared" si="2"/>
        <v>2458219.6791666667</v>
      </c>
      <c r="G4" s="4">
        <f t="shared" si="3"/>
        <v>0.18274275610312657</v>
      </c>
      <c r="I4" s="0">
        <f t="shared" si="4"/>
        <v>19.34637069382461</v>
      </c>
      <c r="J4" s="0">
        <f t="shared" si="5"/>
        <v>6936.0947719568594</v>
      </c>
      <c r="K4" s="0">
        <f t="shared" si="6"/>
        <v>0.016700947811625975</v>
      </c>
      <c r="L4" s="0">
        <f t="shared" si="7"/>
        <v>1.8984122498272913</v>
      </c>
      <c r="M4" s="0">
        <f t="shared" si="8"/>
        <v>21.244782943651902</v>
      </c>
      <c r="N4" s="0">
        <f t="shared" si="9"/>
        <v>6937.9931842066871</v>
      </c>
      <c r="O4" s="0">
        <f t="shared" si="10"/>
        <v>1.0020492103548779</v>
      </c>
      <c r="P4" s="0">
        <f t="shared" si="11"/>
        <v>21.235517951307937</v>
      </c>
      <c r="Q4" s="0">
        <f t="shared" si="12"/>
        <v>23.436914691453943</v>
      </c>
      <c r="R4" s="0">
        <f t="shared" si="13"/>
        <v>23.435215352550536</v>
      </c>
      <c r="S4" s="0">
        <f t="shared" si="0"/>
        <v>19.622844312306917</v>
      </c>
      <c r="T4" s="0">
        <f t="shared" si="14"/>
        <v>8.2823993185323825</v>
      </c>
      <c r="U4" s="0">
        <f t="shared" si="15"/>
        <v>0.04301913883467165</v>
      </c>
      <c r="V4" s="0">
        <f t="shared" si="16"/>
        <v>-1.1273373282250354</v>
      </c>
      <c r="W4" s="0">
        <f t="shared" si="17"/>
        <v>98.127433378966231</v>
      </c>
      <c r="X4" s="8">
        <f t="shared" si="18"/>
        <v>0.56471351314460061</v>
      </c>
      <c r="Y4" s="8">
        <f t="shared" si="19"/>
        <v>0.29213730931413884</v>
      </c>
      <c r="Z4" s="8">
        <f t="shared" si="20"/>
        <v>0.83728971697506238</v>
      </c>
      <c r="AA4" s="9">
        <f t="shared" si="21"/>
        <v>785.01946703172985</v>
      </c>
      <c r="AB4" s="0">
        <f t="shared" si="22"/>
        <v>1364.8125410717748</v>
      </c>
      <c r="AC4" s="0">
        <f t="shared" si="23"/>
        <v>161.20313526794371</v>
      </c>
      <c r="AD4" s="0">
        <f t="shared" si="24"/>
        <v>128.67472204212174</v>
      </c>
      <c r="AE4" s="0">
        <f t="shared" si="25"/>
        <v>-38.674722042121743</v>
      </c>
      <c r="AF4" s="0">
        <f t="shared" si="26"/>
        <v>0.0072086526318260163</v>
      </c>
      <c r="AG4" s="0">
        <f t="shared" si="27"/>
        <v>-38.667513389489919</v>
      </c>
      <c r="AH4" s="0">
        <f t="shared" si="28"/>
        <v>335.89460380772687</v>
      </c>
    </row>
    <row r="5">
      <c r="A5" s="0" t="s">
        <v>34</v>
      </c>
      <c r="B5" s="5">
        <v>-4</v>
      </c>
      <c r="D5" s="2" t="str">
        <f t="shared" si="1"/>
        <v>4/11/2018</v>
      </c>
      <c r="E5" s="8">
        <f t="shared" si="29"/>
        <v>0.016666666666666666</v>
      </c>
      <c r="F5" s="3">
        <f t="shared" si="2"/>
        <v>2458219.6833333331</v>
      </c>
      <c r="G5" s="4">
        <f t="shared" si="3"/>
        <v>0.18274287018023588</v>
      </c>
      <c r="I5" s="0">
        <f t="shared" si="4"/>
        <v>19.350477557592967</v>
      </c>
      <c r="J5" s="0">
        <f t="shared" si="5"/>
        <v>6936.0988786244488</v>
      </c>
      <c r="K5" s="0">
        <f t="shared" si="6"/>
        <v>0.016700947806825232</v>
      </c>
      <c r="L5" s="0">
        <f t="shared" si="7"/>
        <v>1.8983949018075381</v>
      </c>
      <c r="M5" s="0">
        <f t="shared" si="8"/>
        <v>21.248872459400506</v>
      </c>
      <c r="N5" s="0">
        <f t="shared" si="9"/>
        <v>6937.9972735262563</v>
      </c>
      <c r="O5" s="0">
        <f t="shared" si="10"/>
        <v>1.0020503959230449</v>
      </c>
      <c r="P5" s="0">
        <f t="shared" si="11"/>
        <v>21.239607454837703</v>
      </c>
      <c r="Q5" s="0">
        <f t="shared" si="12"/>
        <v>23.436914689970461</v>
      </c>
      <c r="R5" s="0">
        <f t="shared" si="13"/>
        <v>23.435215358440164</v>
      </c>
      <c r="S5" s="0">
        <f t="shared" si="0"/>
        <v>19.626675999463504</v>
      </c>
      <c r="T5" s="0">
        <f t="shared" si="14"/>
        <v>8.2839312884486063</v>
      </c>
      <c r="U5" s="0">
        <f t="shared" si="15"/>
        <v>0.043019138856909271</v>
      </c>
      <c r="V5" s="0">
        <f t="shared" si="16"/>
        <v>-1.1262406317003155</v>
      </c>
      <c r="W5" s="0">
        <f t="shared" si="17"/>
        <v>98.128764240819407</v>
      </c>
      <c r="X5" s="8">
        <f t="shared" si="18"/>
        <v>0.56471275154979184</v>
      </c>
      <c r="Y5" s="8">
        <f t="shared" si="19"/>
        <v>0.29213285088084906</v>
      </c>
      <c r="Z5" s="8">
        <f t="shared" si="20"/>
        <v>0.83729265221873461</v>
      </c>
      <c r="AA5" s="9">
        <f t="shared" si="21"/>
        <v>785.03011392655526</v>
      </c>
      <c r="AB5" s="0">
        <f t="shared" si="22"/>
        <v>1370.8136377682997</v>
      </c>
      <c r="AC5" s="0">
        <f t="shared" si="23"/>
        <v>162.70340944207493</v>
      </c>
      <c r="AD5" s="0">
        <f t="shared" si="24"/>
        <v>129.1258990727255</v>
      </c>
      <c r="AE5" s="0">
        <f t="shared" si="25"/>
        <v>-39.1258990727255</v>
      </c>
      <c r="AF5" s="0">
        <f t="shared" si="26"/>
        <v>0.0070934297531095748</v>
      </c>
      <c r="AG5" s="0">
        <f t="shared" si="27"/>
        <v>-39.11880564297239</v>
      </c>
      <c r="AH5" s="0">
        <f t="shared" si="28"/>
        <v>337.71209105608148</v>
      </c>
    </row>
    <row r="6">
      <c r="D6" s="2" t="str">
        <f t="shared" si="1"/>
        <v>4/11/2018</v>
      </c>
      <c r="E6" s="8">
        <f t="shared" si="29"/>
        <v>0.020833333333333332</v>
      </c>
      <c r="F6" s="3">
        <f t="shared" si="2"/>
        <v>2458219.6875</v>
      </c>
      <c r="G6" s="4">
        <f t="shared" si="3"/>
        <v>0.18274298425735797</v>
      </c>
      <c r="I6" s="0">
        <f t="shared" si="4"/>
        <v>19.354584421820618</v>
      </c>
      <c r="J6" s="0">
        <f t="shared" si="5"/>
        <v>6936.1029852924967</v>
      </c>
      <c r="K6" s="0">
        <f t="shared" si="6"/>
        <v>0.016700947802024489</v>
      </c>
      <c r="L6" s="0">
        <f t="shared" si="7"/>
        <v>1.8983775441095756</v>
      </c>
      <c r="M6" s="0">
        <f t="shared" si="8"/>
        <v>21.252961965930194</v>
      </c>
      <c r="N6" s="0">
        <f t="shared" si="9"/>
        <v>6938.0013628366059</v>
      </c>
      <c r="O6" s="0">
        <f t="shared" si="10"/>
        <v>1.0020515814794559</v>
      </c>
      <c r="P6" s="0">
        <f t="shared" si="11"/>
        <v>21.243696949148607</v>
      </c>
      <c r="Q6" s="0">
        <f t="shared" si="12"/>
        <v>23.436914688486983</v>
      </c>
      <c r="R6" s="0">
        <f t="shared" si="13"/>
        <v>23.435215364329824</v>
      </c>
      <c r="S6" s="0">
        <f t="shared" si="0"/>
        <v>19.630507707815145</v>
      </c>
      <c r="T6" s="0">
        <f t="shared" si="14"/>
        <v>8.2854632183775223</v>
      </c>
      <c r="U6" s="0">
        <f t="shared" si="15"/>
        <v>0.043019138879147024</v>
      </c>
      <c r="V6" s="0">
        <f t="shared" si="16"/>
        <v>-1.1251440182002832</v>
      </c>
      <c r="W6" s="0">
        <f t="shared" si="17"/>
        <v>98.130095083505225</v>
      </c>
      <c r="X6" s="8">
        <f t="shared" si="18"/>
        <v>0.564711990012639</v>
      </c>
      <c r="Y6" s="8">
        <f t="shared" si="19"/>
        <v>0.29212839255845785</v>
      </c>
      <c r="Z6" s="8">
        <f t="shared" si="20"/>
        <v>0.8372955874668202</v>
      </c>
      <c r="AA6" s="9">
        <f t="shared" si="21"/>
        <v>785.0407606680418</v>
      </c>
      <c r="AB6" s="0">
        <f t="shared" si="22"/>
        <v>1376.8147343817998</v>
      </c>
      <c r="AC6" s="0">
        <f t="shared" si="23"/>
        <v>164.20368359544995</v>
      </c>
      <c r="AD6" s="0">
        <f t="shared" si="24"/>
        <v>129.54310855939767</v>
      </c>
      <c r="AE6" s="0">
        <f t="shared" si="25"/>
        <v>-39.543108559397666</v>
      </c>
      <c r="AF6" s="0">
        <f t="shared" si="26"/>
        <v>0.0069888495968847752</v>
      </c>
      <c r="AG6" s="0">
        <f t="shared" si="27"/>
        <v>-39.536119709800779</v>
      </c>
      <c r="AH6" s="0">
        <f t="shared" si="28"/>
        <v>339.55423726126719</v>
      </c>
    </row>
    <row r="7">
      <c r="A7" s="0" t="s">
        <v>1</v>
      </c>
      <c r="B7" s="6" t="s">
        <v>35</v>
      </c>
      <c r="D7" s="2" t="str">
        <f t="shared" si="1"/>
        <v>4/11/2018</v>
      </c>
      <c r="E7" s="8">
        <f t="shared" si="29"/>
        <v>0.024999999999999998</v>
      </c>
      <c r="F7" s="3">
        <f t="shared" si="2"/>
        <v>2458219.6916666664</v>
      </c>
      <c r="G7" s="4">
        <f t="shared" si="3"/>
        <v>0.18274309833446731</v>
      </c>
      <c r="I7" s="0">
        <f t="shared" si="4"/>
        <v>19.358691285588975</v>
      </c>
      <c r="J7" s="0">
        <f t="shared" si="5"/>
        <v>6936.107091960087</v>
      </c>
      <c r="K7" s="0">
        <f t="shared" si="6"/>
        <v>0.016700947797223746</v>
      </c>
      <c r="L7" s="0">
        <f t="shared" si="7"/>
        <v>1.8983601767374112</v>
      </c>
      <c r="M7" s="0">
        <f t="shared" si="8"/>
        <v>21.257051462326388</v>
      </c>
      <c r="N7" s="0">
        <f t="shared" si="9"/>
        <v>6938.0054521368247</v>
      </c>
      <c r="O7" s="0">
        <f t="shared" si="10"/>
        <v>1.0020527670238408</v>
      </c>
      <c r="P7" s="0">
        <f t="shared" si="11"/>
        <v>21.24778643332607</v>
      </c>
      <c r="Q7" s="0">
        <f t="shared" si="12"/>
        <v>23.436914687003505</v>
      </c>
      <c r="R7" s="0">
        <f t="shared" si="13"/>
        <v>23.435215370219506</v>
      </c>
      <c r="S7" s="0">
        <f t="shared" si="0"/>
        <v>19.634339436509833</v>
      </c>
      <c r="T7" s="0">
        <f t="shared" si="14"/>
        <v>8.286995107969652</v>
      </c>
      <c r="U7" s="0">
        <f t="shared" si="15"/>
        <v>0.043019138901384847</v>
      </c>
      <c r="V7" s="0">
        <f t="shared" si="16"/>
        <v>-1.1240474879899363</v>
      </c>
      <c r="W7" s="0">
        <f t="shared" si="17"/>
        <v>98.131425906721745</v>
      </c>
      <c r="X7" s="8">
        <f t="shared" si="18"/>
        <v>0.56471122853332634</v>
      </c>
      <c r="Y7" s="8">
        <f t="shared" si="19"/>
        <v>0.29212393434798817</v>
      </c>
      <c r="Z7" s="8">
        <f t="shared" si="20"/>
        <v>0.83729852271866445</v>
      </c>
      <c r="AA7" s="9">
        <f t="shared" si="21"/>
        <v>785.051407253774</v>
      </c>
      <c r="AB7" s="0">
        <f t="shared" si="22"/>
        <v>1382.8158309120101</v>
      </c>
      <c r="AC7" s="0">
        <f t="shared" si="23"/>
        <v>165.70395772800254</v>
      </c>
      <c r="AD7" s="0">
        <f t="shared" si="24"/>
        <v>129.92547066782723</v>
      </c>
      <c r="AE7" s="0">
        <f t="shared" si="25"/>
        <v>-39.925470667827227</v>
      </c>
      <c r="AF7" s="0">
        <f t="shared" si="26"/>
        <v>0.0068946118624031369</v>
      </c>
      <c r="AG7" s="0">
        <f t="shared" si="27"/>
        <v>-39.918576055964827</v>
      </c>
      <c r="AH7" s="0">
        <f t="shared" si="28"/>
        <v>341.4196864966479</v>
      </c>
    </row>
    <row r="8">
      <c r="D8" s="2" t="str">
        <f t="shared" si="1"/>
        <v>4/11/2018</v>
      </c>
      <c r="E8" s="8">
        <f t="shared" si="29"/>
        <v>0.029166666666666664</v>
      </c>
      <c r="F8" s="3">
        <f t="shared" si="2"/>
        <v>2458219.6958333333</v>
      </c>
      <c r="G8" s="4">
        <f t="shared" si="3"/>
        <v>0.18274321241158939</v>
      </c>
      <c r="I8" s="0">
        <f t="shared" si="4"/>
        <v>19.362798149816626</v>
      </c>
      <c r="J8" s="0">
        <f t="shared" si="5"/>
        <v>6936.1111986281348</v>
      </c>
      <c r="K8" s="0">
        <f t="shared" si="6"/>
        <v>0.016700947792423006</v>
      </c>
      <c r="L8" s="0">
        <f t="shared" si="7"/>
        <v>1.8983427996873081</v>
      </c>
      <c r="M8" s="0">
        <f t="shared" si="8"/>
        <v>21.261140949503936</v>
      </c>
      <c r="N8" s="0">
        <f t="shared" si="9"/>
        <v>6938.0095414278221</v>
      </c>
      <c r="O8" s="0">
        <f t="shared" si="10"/>
        <v>1.0020539525564567</v>
      </c>
      <c r="P8" s="0">
        <f t="shared" si="11"/>
        <v>21.251875908284937</v>
      </c>
      <c r="Q8" s="0">
        <f t="shared" si="12"/>
        <v>23.436914685520026</v>
      </c>
      <c r="R8" s="0">
        <f t="shared" si="13"/>
        <v>23.435215376109216</v>
      </c>
      <c r="S8" s="0">
        <f t="shared" si="0"/>
        <v>19.638171186409647</v>
      </c>
      <c r="T8" s="0">
        <f t="shared" si="14"/>
        <v>8.2885269575608156</v>
      </c>
      <c r="U8" s="0">
        <f t="shared" si="15"/>
        <v>0.043019138923622781</v>
      </c>
      <c r="V8" s="0">
        <f t="shared" si="16"/>
        <v>-1.1229510408438048</v>
      </c>
      <c r="W8" s="0">
        <f t="shared" si="17"/>
        <v>98.132756710762408</v>
      </c>
      <c r="X8" s="8">
        <f t="shared" si="18"/>
        <v>0.56471046711169715</v>
      </c>
      <c r="Y8" s="8">
        <f t="shared" si="19"/>
        <v>0.29211947624846824</v>
      </c>
      <c r="Z8" s="8">
        <f t="shared" si="20"/>
        <v>0.837301457974926</v>
      </c>
      <c r="AA8" s="9">
        <f t="shared" si="21"/>
        <v>785.06205368609926</v>
      </c>
      <c r="AB8" s="0">
        <f t="shared" si="22"/>
        <v>1388.8169273591561</v>
      </c>
      <c r="AC8" s="0">
        <f t="shared" si="23"/>
        <v>167.20423183978903</v>
      </c>
      <c r="AD8" s="0">
        <f t="shared" si="24"/>
        <v>130.27215347694786</v>
      </c>
      <c r="AE8" s="0">
        <f t="shared" si="25"/>
        <v>-40.272153476947864</v>
      </c>
      <c r="AF8" s="0">
        <f t="shared" si="26"/>
        <v>0.0068104577502775786</v>
      </c>
      <c r="AG8" s="0">
        <f t="shared" si="27"/>
        <v>-40.265343019197587</v>
      </c>
      <c r="AH8" s="0">
        <f t="shared" si="28"/>
        <v>343.30689870535053</v>
      </c>
    </row>
    <row r="9">
      <c r="D9" s="2" t="str">
        <f t="shared" si="1"/>
        <v>4/11/2018</v>
      </c>
      <c r="E9" s="8">
        <f t="shared" si="29"/>
        <v>0.033333333333333333</v>
      </c>
      <c r="F9" s="3">
        <f t="shared" si="2"/>
        <v>2458219.6999999997</v>
      </c>
      <c r="G9" s="4">
        <f t="shared" si="3"/>
        <v>0.1827433264886987</v>
      </c>
      <c r="I9" s="0">
        <f t="shared" si="4"/>
        <v>19.366905013584983</v>
      </c>
      <c r="J9" s="0">
        <f t="shared" si="5"/>
        <v>6936.1153052957234</v>
      </c>
      <c r="K9" s="0">
        <f t="shared" si="6"/>
        <v>0.016700947787622263</v>
      </c>
      <c r="L9" s="0">
        <f t="shared" si="7"/>
        <v>1.8983254129632714</v>
      </c>
      <c r="M9" s="0">
        <f t="shared" si="8"/>
        <v>21.265230426548253</v>
      </c>
      <c r="N9" s="0">
        <f t="shared" si="9"/>
        <v>6938.0136307086868</v>
      </c>
      <c r="O9" s="0">
        <f t="shared" si="10"/>
        <v>1.0020551380770335</v>
      </c>
      <c r="P9" s="0">
        <f t="shared" si="11"/>
        <v>21.25596537311063</v>
      </c>
      <c r="Q9" s="0">
        <f t="shared" si="12"/>
        <v>23.436914684036548</v>
      </c>
      <c r="R9" s="0">
        <f t="shared" si="13"/>
        <v>23.435215381998951</v>
      </c>
      <c r="S9" s="0">
        <f t="shared" si="0"/>
        <v>19.642002956662562</v>
      </c>
      <c r="T9" s="0">
        <f t="shared" si="14"/>
        <v>8.29005876680155</v>
      </c>
      <c r="U9" s="0">
        <f t="shared" si="15"/>
        <v>0.0430191389458608</v>
      </c>
      <c r="V9" s="0">
        <f t="shared" si="16"/>
        <v>-1.1218546770268134</v>
      </c>
      <c r="W9" s="0">
        <f t="shared" si="17"/>
        <v>98.134087495325289</v>
      </c>
      <c r="X9" s="8">
        <f t="shared" si="18"/>
        <v>0.56470970574793522</v>
      </c>
      <c r="Y9" s="8">
        <f t="shared" si="19"/>
        <v>0.29211501826092051</v>
      </c>
      <c r="Z9" s="8">
        <f t="shared" si="20"/>
        <v>0.83730439323495</v>
      </c>
      <c r="AA9" s="9">
        <f t="shared" si="21"/>
        <v>785.07269996260231</v>
      </c>
      <c r="AB9" s="0">
        <f t="shared" si="22"/>
        <v>1394.8180237229731</v>
      </c>
      <c r="AC9" s="0">
        <f t="shared" si="23"/>
        <v>168.70450593074327</v>
      </c>
      <c r="AD9" s="0">
        <f t="shared" si="24"/>
        <v>130.58238071900612</v>
      </c>
      <c r="AE9" s="0">
        <f t="shared" si="25"/>
        <v>-40.582380719006125</v>
      </c>
      <c r="AF9" s="0">
        <f t="shared" si="26"/>
        <v>0.0067361656936557523</v>
      </c>
      <c r="AG9" s="0">
        <f t="shared" si="27"/>
        <v>-40.575644553312472</v>
      </c>
      <c r="AH9" s="0">
        <f t="shared" si="28"/>
        <v>345.21415359781486</v>
      </c>
    </row>
    <row r="10">
      <c r="D10" s="2" t="str">
        <f t="shared" si="1"/>
        <v>4/11/2018</v>
      </c>
      <c r="E10" s="8">
        <f t="shared" si="29"/>
        <v>0.0375</v>
      </c>
      <c r="F10" s="3">
        <f t="shared" si="2"/>
        <v>2458219.7041666666</v>
      </c>
      <c r="G10" s="4">
        <f t="shared" si="3"/>
        <v>0.18274344056582079</v>
      </c>
      <c r="I10" s="0">
        <f t="shared" si="4"/>
        <v>19.371011877812634</v>
      </c>
      <c r="J10" s="0">
        <f t="shared" si="5"/>
        <v>6936.1194119637712</v>
      </c>
      <c r="K10" s="0">
        <f t="shared" si="6"/>
        <v>0.01670094778282152</v>
      </c>
      <c r="L10" s="0">
        <f t="shared" si="7"/>
        <v>1.898308016561548</v>
      </c>
      <c r="M10" s="0">
        <f t="shared" si="8"/>
        <v>21.269319894374181</v>
      </c>
      <c r="N10" s="0">
        <f t="shared" si="9"/>
        <v>6938.0177199803329</v>
      </c>
      <c r="O10" s="0">
        <f t="shared" si="10"/>
        <v>1.0020563235858306</v>
      </c>
      <c r="P10" s="0">
        <f t="shared" si="11"/>
        <v>21.260054828717987</v>
      </c>
      <c r="Q10" s="0">
        <f t="shared" si="12"/>
        <v>23.436914682553066</v>
      </c>
      <c r="R10" s="0">
        <f t="shared" si="13"/>
        <v>23.435215387888707</v>
      </c>
      <c r="S10" s="0">
        <f t="shared" si="0"/>
        <v>19.64583474813066</v>
      </c>
      <c r="T10" s="0">
        <f t="shared" si="14"/>
        <v>8.2915905360276465</v>
      </c>
      <c r="U10" s="0">
        <f t="shared" si="15"/>
        <v>0.0430191389680989</v>
      </c>
      <c r="V10" s="0">
        <f t="shared" si="16"/>
        <v>-1.1207583963134862</v>
      </c>
      <c r="W10" s="0">
        <f t="shared" si="17"/>
        <v>98.135418260703787</v>
      </c>
      <c r="X10" s="8">
        <f t="shared" si="18"/>
        <v>0.56470894444188435</v>
      </c>
      <c r="Y10" s="8">
        <f t="shared" si="19"/>
        <v>0.29211056038437383</v>
      </c>
      <c r="Z10" s="8">
        <f t="shared" si="20"/>
        <v>0.83730732849939482</v>
      </c>
      <c r="AA10" s="9">
        <f t="shared" si="21"/>
        <v>785.0833460856303</v>
      </c>
      <c r="AB10" s="0">
        <f t="shared" si="22"/>
        <v>1400.8191200036865</v>
      </c>
      <c r="AC10" s="0">
        <f t="shared" si="23"/>
        <v>170.20478000092163</v>
      </c>
      <c r="AD10" s="0">
        <f t="shared" si="24"/>
        <v>130.85543939154448</v>
      </c>
      <c r="AE10" s="0">
        <f t="shared" si="25"/>
        <v>-40.855439391544479</v>
      </c>
      <c r="AF10" s="0">
        <f t="shared" si="26"/>
        <v>0.0066715476423754271</v>
      </c>
      <c r="AG10" s="0">
        <f t="shared" si="27"/>
        <v>-40.8487678439021</v>
      </c>
      <c r="AH10" s="0">
        <f t="shared" si="28"/>
        <v>347.13955769841635</v>
      </c>
    </row>
    <row r="11">
      <c r="D11" s="2" t="str">
        <f t="shared" si="1"/>
        <v>4/11/2018</v>
      </c>
      <c r="E11" s="8">
        <f t="shared" si="29"/>
        <v>0.041666666666666664</v>
      </c>
      <c r="F11" s="3">
        <f t="shared" si="2"/>
        <v>2458219.708333333</v>
      </c>
      <c r="G11" s="4">
        <f t="shared" si="3"/>
        <v>0.18274355464293013</v>
      </c>
      <c r="I11" s="0">
        <f t="shared" si="4"/>
        <v>19.375118741580991</v>
      </c>
      <c r="J11" s="0">
        <f t="shared" si="5"/>
        <v>6936.1235186313615</v>
      </c>
      <c r="K11" s="0">
        <f t="shared" si="6"/>
        <v>0.016700947778020777</v>
      </c>
      <c r="L11" s="0">
        <f t="shared" si="7"/>
        <v>1.8982906104861526</v>
      </c>
      <c r="M11" s="0">
        <f t="shared" si="8"/>
        <v>21.273409352067144</v>
      </c>
      <c r="N11" s="0">
        <f t="shared" si="9"/>
        <v>6938.0218092418481</v>
      </c>
      <c r="O11" s="0">
        <f t="shared" si="10"/>
        <v>1.0020575090825767</v>
      </c>
      <c r="P11" s="0">
        <f t="shared" si="11"/>
        <v>21.264144274192429</v>
      </c>
      <c r="Q11" s="0">
        <f t="shared" si="12"/>
        <v>23.436914681069588</v>
      </c>
      <c r="R11" s="0">
        <f t="shared" si="13"/>
        <v>23.435215393778492</v>
      </c>
      <c r="S11" s="0">
        <f t="shared" si="0"/>
        <v>19.649666559961883</v>
      </c>
      <c r="T11" s="0">
        <f t="shared" si="14"/>
        <v>8.2931222648896679</v>
      </c>
      <c r="U11" s="0">
        <f t="shared" si="15"/>
        <v>0.04301913899033713</v>
      </c>
      <c r="V11" s="0">
        <f t="shared" si="16"/>
        <v>-1.1196621989687177</v>
      </c>
      <c r="W11" s="0">
        <f t="shared" si="17"/>
        <v>98.136749006596</v>
      </c>
      <c r="X11" s="8">
        <f t="shared" si="18"/>
        <v>0.56470818319372817</v>
      </c>
      <c r="Y11" s="8">
        <f t="shared" si="19"/>
        <v>0.29210610261985037</v>
      </c>
      <c r="Z11" s="8">
        <f t="shared" si="20"/>
        <v>0.837310263767606</v>
      </c>
      <c r="AA11" s="9">
        <f t="shared" si="21"/>
        <v>785.093992052768</v>
      </c>
      <c r="AB11" s="0">
        <f t="shared" si="22"/>
        <v>1406.8202162010311</v>
      </c>
      <c r="AC11" s="0">
        <f t="shared" si="23"/>
        <v>171.70505405025779</v>
      </c>
      <c r="AD11" s="0">
        <f t="shared" si="24"/>
        <v>131.0906870893875</v>
      </c>
      <c r="AE11" s="0">
        <f t="shared" si="25"/>
        <v>-41.0906870893875</v>
      </c>
      <c r="AF11" s="0">
        <f t="shared" si="26"/>
        <v>0.0066164458473467721</v>
      </c>
      <c r="AG11" s="0">
        <f t="shared" si="27"/>
        <v>-41.084070643540151</v>
      </c>
      <c r="AH11" s="0">
        <f t="shared" si="28"/>
        <v>349.08105464420726</v>
      </c>
    </row>
    <row r="12">
      <c r="D12" s="2" t="str">
        <f t="shared" si="1"/>
        <v>4/11/2018</v>
      </c>
      <c r="E12" s="8">
        <f t="shared" si="29"/>
        <v>0.04583333333333333</v>
      </c>
      <c r="F12" s="3">
        <f t="shared" si="2"/>
        <v>2458219.7125</v>
      </c>
      <c r="G12" s="4">
        <f t="shared" si="3"/>
        <v>0.18274366872005221</v>
      </c>
      <c r="I12" s="0">
        <f t="shared" si="4"/>
        <v>19.379225605808642</v>
      </c>
      <c r="J12" s="0">
        <f t="shared" si="5"/>
        <v>6936.12762529941</v>
      </c>
      <c r="K12" s="0">
        <f t="shared" si="6"/>
        <v>0.016700947773220037</v>
      </c>
      <c r="L12" s="0">
        <f t="shared" si="7"/>
        <v>1.8982731947333384</v>
      </c>
      <c r="M12" s="0">
        <f t="shared" si="8"/>
        <v>21.277498800541981</v>
      </c>
      <c r="N12" s="0">
        <f t="shared" si="9"/>
        <v>6938.0258984941438</v>
      </c>
      <c r="O12" s="0">
        <f t="shared" si="10"/>
        <v>1.0020586945675305</v>
      </c>
      <c r="P12" s="0">
        <f t="shared" si="11"/>
        <v>21.2682337104488</v>
      </c>
      <c r="Q12" s="0">
        <f t="shared" si="12"/>
        <v>23.43691467958611</v>
      </c>
      <c r="R12" s="0">
        <f t="shared" si="13"/>
        <v>23.435215399668305</v>
      </c>
      <c r="S12" s="0">
        <f t="shared" si="0"/>
        <v>19.653498393018356</v>
      </c>
      <c r="T12" s="0">
        <f t="shared" si="14"/>
        <v>8.2946539537234</v>
      </c>
      <c r="U12" s="0">
        <f t="shared" si="15"/>
        <v>0.043019139012575439</v>
      </c>
      <c r="V12" s="0">
        <f t="shared" si="16"/>
        <v>-1.1185660847671173</v>
      </c>
      <c r="W12" s="0">
        <f t="shared" si="17"/>
        <v>98.138079733295356</v>
      </c>
      <c r="X12" s="8">
        <f t="shared" si="18"/>
        <v>0.56470742200331048</v>
      </c>
      <c r="Y12" s="8">
        <f t="shared" si="19"/>
        <v>0.29210164496637891</v>
      </c>
      <c r="Z12" s="8">
        <f t="shared" si="20"/>
        <v>0.837313199040242</v>
      </c>
      <c r="AA12" s="9">
        <f t="shared" si="21"/>
        <v>785.10463786636285</v>
      </c>
      <c r="AB12" s="0">
        <f t="shared" si="22"/>
        <v>1412.8213123152329</v>
      </c>
      <c r="AC12" s="0">
        <f t="shared" si="23"/>
        <v>173.20532807880824</v>
      </c>
      <c r="AD12" s="0">
        <f t="shared" si="24"/>
        <v>131.28755888847476</v>
      </c>
      <c r="AE12" s="0">
        <f t="shared" si="25"/>
        <v>-41.287558888474763</v>
      </c>
      <c r="AF12" s="0">
        <f t="shared" si="26"/>
        <v>0.00657073010725267</v>
      </c>
      <c r="AG12" s="0">
        <f t="shared" si="27"/>
        <v>-41.280988158367514</v>
      </c>
      <c r="AH12" s="0">
        <f t="shared" si="28"/>
        <v>351.03643874353531</v>
      </c>
    </row>
    <row r="13">
      <c r="D13" s="2" t="str">
        <f t="shared" si="1"/>
        <v>4/11/2018</v>
      </c>
      <c r="E13" s="8">
        <f t="shared" si="29"/>
        <v>0.049999999999999996</v>
      </c>
      <c r="F13" s="3">
        <f t="shared" si="2"/>
        <v>2458219.7166666663</v>
      </c>
      <c r="G13" s="4">
        <f t="shared" si="3"/>
        <v>0.18274378279716152</v>
      </c>
      <c r="I13" s="0">
        <f t="shared" si="4"/>
        <v>19.383332469577</v>
      </c>
      <c r="J13" s="0">
        <f t="shared" si="5"/>
        <v>6936.1317319669988</v>
      </c>
      <c r="K13" s="0">
        <f t="shared" si="6"/>
        <v>0.016700947768419294</v>
      </c>
      <c r="L13" s="0">
        <f t="shared" si="7"/>
        <v>1.8982557693071249</v>
      </c>
      <c r="M13" s="0">
        <f t="shared" si="8"/>
        <v>21.281588238884122</v>
      </c>
      <c r="N13" s="0">
        <f t="shared" si="9"/>
        <v>6938.0299877363059</v>
      </c>
      <c r="O13" s="0">
        <f t="shared" si="10"/>
        <v>1.0020598800404212</v>
      </c>
      <c r="P13" s="0">
        <f t="shared" si="11"/>
        <v>21.272323136572528</v>
      </c>
      <c r="Q13" s="0">
        <f t="shared" si="12"/>
        <v>23.436914678102632</v>
      </c>
      <c r="R13" s="0">
        <f t="shared" si="13"/>
        <v>23.435215405558139</v>
      </c>
      <c r="S13" s="0">
        <f t="shared" si="0"/>
        <v>19.657330246448</v>
      </c>
      <c r="T13" s="0">
        <f t="shared" si="14"/>
        <v>8.2961856021794045</v>
      </c>
      <c r="U13" s="0">
        <f t="shared" si="15"/>
        <v>0.043019139034813851</v>
      </c>
      <c r="V13" s="0">
        <f t="shared" si="16"/>
        <v>-1.1174700539735389</v>
      </c>
      <c r="W13" s="0">
        <f t="shared" si="17"/>
        <v>98.139410440499915</v>
      </c>
      <c r="X13" s="8">
        <f t="shared" si="18"/>
        <v>0.564706660870815</v>
      </c>
      <c r="Y13" s="8">
        <f t="shared" si="19"/>
        <v>0.29209718742498192</v>
      </c>
      <c r="Z13" s="8">
        <f t="shared" si="20"/>
        <v>0.83731613431664809</v>
      </c>
      <c r="AA13" s="9">
        <f t="shared" si="21"/>
        <v>785.11528352399932</v>
      </c>
      <c r="AB13" s="0">
        <f t="shared" si="22"/>
        <v>1418.8224083460264</v>
      </c>
      <c r="AC13" s="0">
        <f t="shared" si="23"/>
        <v>174.70560208650659</v>
      </c>
      <c r="AD13" s="0">
        <f t="shared" si="24"/>
        <v>131.44557362355047</v>
      </c>
      <c r="AE13" s="0">
        <f t="shared" si="25"/>
        <v>-41.445573623550473</v>
      </c>
      <c r="AF13" s="0">
        <f t="shared" si="26"/>
        <v>0.0065342954472156168</v>
      </c>
      <c r="AG13" s="0">
        <f t="shared" si="27"/>
        <v>-41.439039328103256</v>
      </c>
      <c r="AH13" s="0">
        <f t="shared" si="28"/>
        <v>353.00337168521992</v>
      </c>
    </row>
    <row r="14">
      <c r="D14" s="2" t="str">
        <f t="shared" si="1"/>
        <v>4/11/2018</v>
      </c>
      <c r="E14" s="8">
        <f t="shared" si="29"/>
        <v>0.054166666666666662</v>
      </c>
      <c r="F14" s="3">
        <f t="shared" si="2"/>
        <v>2458219.7208333332</v>
      </c>
      <c r="G14" s="4">
        <f t="shared" si="3"/>
        <v>0.18274389687428361</v>
      </c>
      <c r="I14" s="0">
        <f t="shared" si="4"/>
        <v>19.38743933380465</v>
      </c>
      <c r="J14" s="0">
        <f t="shared" si="5"/>
        <v>6936.1358386350475</v>
      </c>
      <c r="K14" s="0">
        <f t="shared" si="6"/>
        <v>0.016700947763618551</v>
      </c>
      <c r="L14" s="0">
        <f t="shared" si="7"/>
        <v>1.8982383342037434</v>
      </c>
      <c r="M14" s="0">
        <f t="shared" si="8"/>
        <v>21.285677668008393</v>
      </c>
      <c r="N14" s="0">
        <f t="shared" si="9"/>
        <v>6938.0340769692511</v>
      </c>
      <c r="O14" s="0">
        <f t="shared" si="10"/>
        <v>1.0020610655015079</v>
      </c>
      <c r="P14" s="0">
        <f t="shared" si="11"/>
        <v>21.276412553478437</v>
      </c>
      <c r="Q14" s="0">
        <f t="shared" si="12"/>
        <v>23.436914676619153</v>
      </c>
      <c r="R14" s="0">
        <f t="shared" si="13"/>
        <v>23.435215411448</v>
      </c>
      <c r="S14" s="0">
        <f t="shared" si="0"/>
        <v>19.661162121112945</v>
      </c>
      <c r="T14" s="0">
        <f t="shared" si="14"/>
        <v>8.29771721059345</v>
      </c>
      <c r="U14" s="0">
        <f t="shared" si="15"/>
        <v>0.043019139057052354</v>
      </c>
      <c r="V14" s="0">
        <f t="shared" si="16"/>
        <v>-1.1163741063625532</v>
      </c>
      <c r="W14" s="0">
        <f t="shared" si="17"/>
        <v>98.14074112850308</v>
      </c>
      <c r="X14" s="8">
        <f t="shared" si="18"/>
        <v>0.56470589979608521</v>
      </c>
      <c r="Y14" s="8">
        <f t="shared" si="19"/>
        <v>0.29209272999468777</v>
      </c>
      <c r="Z14" s="8">
        <f t="shared" si="20"/>
        <v>0.83731906959748259</v>
      </c>
      <c r="AA14" s="9">
        <f t="shared" si="21"/>
        <v>785.12592902802464</v>
      </c>
      <c r="AB14" s="0">
        <f t="shared" si="22"/>
        <v>1424.8235042936374</v>
      </c>
      <c r="AC14" s="0">
        <f t="shared" si="23"/>
        <v>176.20587607340934</v>
      </c>
      <c r="AD14" s="0">
        <f t="shared" si="24"/>
        <v>131.56433939748908</v>
      </c>
      <c r="AE14" s="0">
        <f t="shared" si="25"/>
        <v>-41.564339397489078</v>
      </c>
      <c r="AF14" s="0">
        <f t="shared" si="26"/>
        <v>0.0065070602095479825</v>
      </c>
      <c r="AG14" s="0">
        <f t="shared" si="27"/>
        <v>-41.557832337279528</v>
      </c>
      <c r="AH14" s="0">
        <f t="shared" si="28"/>
        <v>354.97940217688665</v>
      </c>
    </row>
    <row r="15">
      <c r="D15" s="2" t="str">
        <f t="shared" si="1"/>
        <v>4/11/2018</v>
      </c>
      <c r="E15" s="8">
        <f t="shared" si="29"/>
        <v>0.058333333333333327</v>
      </c>
      <c r="F15" s="3">
        <f t="shared" si="2"/>
        <v>2458219.7249999996</v>
      </c>
      <c r="G15" s="4">
        <f t="shared" si="3"/>
        <v>0.18274401095139295</v>
      </c>
      <c r="I15" s="0">
        <f t="shared" si="4"/>
        <v>19.391546197573007</v>
      </c>
      <c r="J15" s="0">
        <f t="shared" si="5"/>
        <v>6936.1399453026361</v>
      </c>
      <c r="K15" s="0">
        <f t="shared" si="6"/>
        <v>0.016700947758817808</v>
      </c>
      <c r="L15" s="0">
        <f t="shared" si="7"/>
        <v>1.8982208894272357</v>
      </c>
      <c r="M15" s="0">
        <f t="shared" si="8"/>
        <v>21.289767087000243</v>
      </c>
      <c r="N15" s="0">
        <f t="shared" si="9"/>
        <v>6938.0381661920637</v>
      </c>
      <c r="O15" s="0">
        <f t="shared" si="10"/>
        <v>1.0020622509505195</v>
      </c>
      <c r="P15" s="0">
        <f t="shared" si="11"/>
        <v>21.280501960251978</v>
      </c>
      <c r="Q15" s="0">
        <f t="shared" si="12"/>
        <v>23.436914675135675</v>
      </c>
      <c r="R15" s="0">
        <f t="shared" si="13"/>
        <v>23.435215417337886</v>
      </c>
      <c r="S15" s="0">
        <f t="shared" si="0"/>
        <v>19.664994016161113</v>
      </c>
      <c r="T15" s="0">
        <f t="shared" si="14"/>
        <v>8.2992487786161391</v>
      </c>
      <c r="U15" s="0">
        <f t="shared" si="15"/>
        <v>0.043019139079290954</v>
      </c>
      <c r="V15" s="0">
        <f t="shared" si="16"/>
        <v>-1.1152782421990475</v>
      </c>
      <c r="W15" s="0">
        <f t="shared" si="17"/>
        <v>98.14207179700297</v>
      </c>
      <c r="X15" s="8">
        <f t="shared" si="18"/>
        <v>0.564705138779305</v>
      </c>
      <c r="Y15" s="8">
        <f t="shared" si="19"/>
        <v>0.29208827267651893</v>
      </c>
      <c r="Z15" s="8">
        <f t="shared" si="20"/>
        <v>0.837322004882091</v>
      </c>
      <c r="AA15" s="9">
        <f t="shared" si="21"/>
        <v>785.13657437602376</v>
      </c>
      <c r="AB15" s="0">
        <f t="shared" si="22"/>
        <v>1430.8246001578009</v>
      </c>
      <c r="AC15" s="0">
        <f t="shared" si="23"/>
        <v>177.70615003945022</v>
      </c>
      <c r="AD15" s="0">
        <f t="shared" si="24"/>
        <v>131.64355818349696</v>
      </c>
      <c r="AE15" s="0">
        <f t="shared" si="25"/>
        <v>-41.643558183496964</v>
      </c>
      <c r="AF15" s="0">
        <f t="shared" si="26"/>
        <v>0.0064889645405042913</v>
      </c>
      <c r="AG15" s="0">
        <f t="shared" si="27"/>
        <v>-41.637069218956462</v>
      </c>
      <c r="AH15" s="0">
        <f t="shared" si="28"/>
        <v>356.96198817040477</v>
      </c>
    </row>
    <row r="16">
      <c r="D16" s="2" t="str">
        <f t="shared" si="1"/>
        <v>4/11/2018</v>
      </c>
      <c r="E16" s="8">
        <f t="shared" si="29"/>
        <v>0.062499999999999993</v>
      </c>
      <c r="F16" s="3">
        <f t="shared" si="2"/>
        <v>2458219.7291666665</v>
      </c>
      <c r="G16" s="4">
        <f t="shared" si="3"/>
        <v>0.18274412502851503</v>
      </c>
      <c r="I16" s="0">
        <f t="shared" si="4"/>
        <v>19.395653061800658</v>
      </c>
      <c r="J16" s="0">
        <f t="shared" si="5"/>
        <v>6936.1440519706848</v>
      </c>
      <c r="K16" s="0">
        <f t="shared" si="6"/>
        <v>0.016700947754017065</v>
      </c>
      <c r="L16" s="0">
        <f t="shared" si="7"/>
        <v>1.8982034349738188</v>
      </c>
      <c r="M16" s="0">
        <f t="shared" si="8"/>
        <v>21.293856496774477</v>
      </c>
      <c r="N16" s="0">
        <f t="shared" si="9"/>
        <v>6938.0422554056586</v>
      </c>
      <c r="O16" s="0">
        <f t="shared" si="10"/>
        <v>1.0020634363877148</v>
      </c>
      <c r="P16" s="0">
        <f t="shared" si="11"/>
        <v>21.284591357807958</v>
      </c>
      <c r="Q16" s="0">
        <f t="shared" si="12"/>
        <v>23.436914673652193</v>
      </c>
      <c r="R16" s="0">
        <f t="shared" si="13"/>
        <v>23.435215423227792</v>
      </c>
      <c r="S16" s="0">
        <f t="shared" si="0"/>
        <v>19.66882593245462</v>
      </c>
      <c r="T16" s="0">
        <f t="shared" si="14"/>
        <v>8.3007803065831958</v>
      </c>
      <c r="U16" s="0">
        <f t="shared" si="15"/>
        <v>0.043019139101529616</v>
      </c>
      <c r="V16" s="0">
        <f t="shared" si="16"/>
        <v>-1.1141824612575888</v>
      </c>
      <c r="W16" s="0">
        <f t="shared" si="17"/>
        <v>98.143402446292939</v>
      </c>
      <c r="X16" s="8">
        <f t="shared" si="18"/>
        <v>0.56470437782031779</v>
      </c>
      <c r="Y16" s="8">
        <f t="shared" si="19"/>
        <v>0.29208381546950407</v>
      </c>
      <c r="Z16" s="8">
        <f t="shared" si="20"/>
        <v>0.83732494017113157</v>
      </c>
      <c r="AA16" s="9">
        <f t="shared" si="21"/>
        <v>785.14721957034351</v>
      </c>
      <c r="AB16" s="0">
        <f t="shared" si="22"/>
        <v>1436.8256959387425</v>
      </c>
      <c r="AC16" s="0">
        <f t="shared" si="23"/>
        <v>179.20642398468561</v>
      </c>
      <c r="AD16" s="0">
        <f t="shared" si="24"/>
        <v>131.68302939021939</v>
      </c>
      <c r="AE16" s="0">
        <f t="shared" si="25"/>
        <v>-41.683029390219389</v>
      </c>
      <c r="AF16" s="0">
        <f t="shared" si="26"/>
        <v>0.0064799692642173957</v>
      </c>
      <c r="AG16" s="0">
        <f t="shared" si="27"/>
        <v>-41.676549420955169</v>
      </c>
      <c r="AH16" s="0">
        <f t="shared" si="28"/>
        <v>358.94852122880252</v>
      </c>
    </row>
    <row r="17">
      <c r="D17" s="2" t="str">
        <f t="shared" si="1"/>
        <v>4/11/2018</v>
      </c>
      <c r="E17" s="8">
        <f t="shared" si="29"/>
        <v>0.066666666666666666</v>
      </c>
      <c r="F17" s="3">
        <f t="shared" si="2"/>
        <v>2458219.7333333334</v>
      </c>
      <c r="G17" s="4">
        <f t="shared" si="3"/>
        <v>0.18274423910563711</v>
      </c>
      <c r="I17" s="0">
        <f t="shared" si="4"/>
        <v>19.39975992602831</v>
      </c>
      <c r="J17" s="0">
        <f t="shared" si="5"/>
        <v>6936.1481586387345</v>
      </c>
      <c r="K17" s="0">
        <f t="shared" si="6"/>
        <v>0.016700947749216325</v>
      </c>
      <c r="L17" s="0">
        <f t="shared" si="7"/>
        <v>1.8981859708455775</v>
      </c>
      <c r="M17" s="0">
        <f t="shared" si="8"/>
        <v>21.297945896873888</v>
      </c>
      <c r="N17" s="0">
        <f t="shared" si="9"/>
        <v>6938.04634460958</v>
      </c>
      <c r="O17" s="0">
        <f t="shared" si="10"/>
        <v>1.0020646218129559</v>
      </c>
      <c r="P17" s="0">
        <f t="shared" si="11"/>
        <v>21.288680745689167</v>
      </c>
      <c r="Q17" s="0">
        <f t="shared" si="12"/>
        <v>23.436914672168715</v>
      </c>
      <c r="R17" s="0">
        <f t="shared" si="13"/>
        <v>23.435215429117729</v>
      </c>
      <c r="S17" s="0">
        <f t="shared" si="0"/>
        <v>19.672657869569942</v>
      </c>
      <c r="T17" s="0">
        <f t="shared" si="14"/>
        <v>8.302311794316525</v>
      </c>
      <c r="U17" s="0">
        <f t="shared" si="15"/>
        <v>0.043019139123768424</v>
      </c>
      <c r="V17" s="0">
        <f t="shared" si="16"/>
        <v>-1.1130867636804553</v>
      </c>
      <c r="W17" s="0">
        <f t="shared" si="17"/>
        <v>98.14473307621995</v>
      </c>
      <c r="X17" s="8">
        <f t="shared" si="18"/>
        <v>0.56470361691922255</v>
      </c>
      <c r="Y17" s="8">
        <f t="shared" si="19"/>
        <v>0.29207935837416715</v>
      </c>
      <c r="Z17" s="8">
        <f t="shared" si="20"/>
        <v>0.83732787546427789</v>
      </c>
      <c r="AA17" s="9">
        <f t="shared" si="21"/>
        <v>785.1578646097596</v>
      </c>
      <c r="AB17" s="0">
        <f t="shared" si="22"/>
        <v>2.8267916363195411</v>
      </c>
      <c r="AC17" s="0">
        <f t="shared" si="23"/>
        <v>-179.29330209092012</v>
      </c>
      <c r="AD17" s="0">
        <f t="shared" si="24"/>
        <v>131.68265229568422</v>
      </c>
      <c r="AE17" s="0">
        <f t="shared" si="25"/>
        <v>-41.682652295684221</v>
      </c>
      <c r="AF17" s="0">
        <f t="shared" si="26"/>
        <v>0.0064800551361729429</v>
      </c>
      <c r="AG17" s="0">
        <f t="shared" si="27"/>
        <v>-41.676172240548048</v>
      </c>
      <c r="AH17" s="0">
        <f t="shared" si="28"/>
        <v>0.93635249230533191</v>
      </c>
    </row>
    <row r="18">
      <c r="D18" s="2" t="str">
        <f t="shared" si="1"/>
        <v>4/11/2018</v>
      </c>
      <c r="E18" s="8">
        <f t="shared" si="29"/>
        <v>0.070833333333333331</v>
      </c>
      <c r="F18" s="3">
        <f t="shared" si="2"/>
        <v>2458219.7375</v>
      </c>
      <c r="G18" s="4">
        <f t="shared" si="3"/>
        <v>0.18274435318274643</v>
      </c>
      <c r="I18" s="0">
        <f t="shared" si="4"/>
        <v>19.403866789796666</v>
      </c>
      <c r="J18" s="0">
        <f t="shared" si="5"/>
        <v>6936.1522653063221</v>
      </c>
      <c r="K18" s="0">
        <f t="shared" si="6"/>
        <v>0.016700947744415582</v>
      </c>
      <c r="L18" s="0">
        <f t="shared" si="7"/>
        <v>1.8981684970446127</v>
      </c>
      <c r="M18" s="0">
        <f t="shared" si="8"/>
        <v>21.302035286841278</v>
      </c>
      <c r="N18" s="0">
        <f t="shared" si="9"/>
        <v>6938.050433803367</v>
      </c>
      <c r="O18" s="0">
        <f t="shared" si="10"/>
        <v>1.0020658072261028</v>
      </c>
      <c r="P18" s="0">
        <f t="shared" si="11"/>
        <v>21.292770123438409</v>
      </c>
      <c r="Q18" s="0">
        <f t="shared" si="12"/>
        <v>23.436914670685237</v>
      </c>
      <c r="R18" s="0">
        <f t="shared" si="13"/>
        <v>23.435215435007692</v>
      </c>
      <c r="S18" s="0">
        <f t="shared" si="0"/>
        <v>19.676489827083557</v>
      </c>
      <c r="T18" s="0">
        <f t="shared" si="14"/>
        <v>8.30384324163802</v>
      </c>
      <c r="U18" s="0">
        <f t="shared" si="15"/>
        <v>0.043019139146007294</v>
      </c>
      <c r="V18" s="0">
        <f t="shared" si="16"/>
        <v>-1.111991149609953</v>
      </c>
      <c r="W18" s="0">
        <f t="shared" si="17"/>
        <v>98.1460636866309</v>
      </c>
      <c r="X18" s="8">
        <f t="shared" si="18"/>
        <v>0.56470285607611814</v>
      </c>
      <c r="Y18" s="8">
        <f t="shared" si="19"/>
        <v>0.29207490139103232</v>
      </c>
      <c r="Z18" s="8">
        <f t="shared" si="20"/>
        <v>0.837330810761204</v>
      </c>
      <c r="AA18" s="9">
        <f t="shared" si="21"/>
        <v>785.16850949304717</v>
      </c>
      <c r="AB18" s="0">
        <f t="shared" si="22"/>
        <v>8.8278872503900629</v>
      </c>
      <c r="AC18" s="0">
        <f t="shared" si="23"/>
        <v>-177.79302818740248</v>
      </c>
      <c r="AD18" s="0">
        <f t="shared" si="24"/>
        <v>131.64242727683259</v>
      </c>
      <c r="AE18" s="0">
        <f t="shared" si="25"/>
        <v>-41.642427276832592</v>
      </c>
      <c r="AF18" s="0">
        <f t="shared" si="26"/>
        <v>0.0064892224734240823</v>
      </c>
      <c r="AG18" s="0">
        <f t="shared" si="27"/>
        <v>-41.635938054359166</v>
      </c>
      <c r="AH18" s="0">
        <f t="shared" si="28"/>
        <v>2.9228196331366689</v>
      </c>
    </row>
    <row r="19">
      <c r="D19" s="2" t="str">
        <f t="shared" si="1"/>
        <v>4/11/2018</v>
      </c>
      <c r="E19" s="8">
        <f t="shared" si="29"/>
        <v>0.075</v>
      </c>
      <c r="F19" s="3">
        <f t="shared" si="2"/>
        <v>2458219.7416666667</v>
      </c>
      <c r="G19" s="4">
        <f t="shared" si="3"/>
        <v>0.18274446725986851</v>
      </c>
      <c r="I19" s="0">
        <f t="shared" si="4"/>
        <v>19.407973654023408</v>
      </c>
      <c r="J19" s="0">
        <f t="shared" si="5"/>
        <v>6936.1563719743708</v>
      </c>
      <c r="K19" s="0">
        <f t="shared" si="6"/>
        <v>0.016700947739614839</v>
      </c>
      <c r="L19" s="0">
        <f t="shared" si="7"/>
        <v>1.8981510135671342</v>
      </c>
      <c r="M19" s="0">
        <f t="shared" si="8"/>
        <v>21.306124667590542</v>
      </c>
      <c r="N19" s="0">
        <f t="shared" si="9"/>
        <v>6938.0545229879381</v>
      </c>
      <c r="O19" s="0">
        <f t="shared" si="10"/>
        <v>1.0020669926274162</v>
      </c>
      <c r="P19" s="0">
        <f t="shared" si="11"/>
        <v>21.296859491969578</v>
      </c>
      <c r="Q19" s="0">
        <f t="shared" si="12"/>
        <v>23.436914669201759</v>
      </c>
      <c r="R19" s="0">
        <f t="shared" si="13"/>
        <v>23.435215440897679</v>
      </c>
      <c r="S19" s="0">
        <f t="shared" si="0"/>
        <v>19.680321805856735</v>
      </c>
      <c r="T19" s="0">
        <f t="shared" si="14"/>
        <v>8.3053746488830633</v>
      </c>
      <c r="U19" s="0">
        <f t="shared" si="15"/>
        <v>0.043019139168246269</v>
      </c>
      <c r="V19" s="0">
        <f t="shared" si="16"/>
        <v>-1.1108956188209116</v>
      </c>
      <c r="W19" s="0">
        <f t="shared" si="17"/>
        <v>98.14739427781889</v>
      </c>
      <c r="X19" s="8">
        <f t="shared" si="18"/>
        <v>0.56470209529084781</v>
      </c>
      <c r="Y19" s="8">
        <f t="shared" si="19"/>
        <v>0.29207044451912867</v>
      </c>
      <c r="Z19" s="8">
        <f t="shared" si="20"/>
        <v>0.83733374606256694</v>
      </c>
      <c r="AA19" s="9">
        <f t="shared" si="21"/>
        <v>785.17915422255112</v>
      </c>
      <c r="AB19" s="0">
        <f t="shared" si="22"/>
        <v>14.828982781179093</v>
      </c>
      <c r="AC19" s="0">
        <f t="shared" si="23"/>
        <v>-176.29275430470523</v>
      </c>
      <c r="AD19" s="0">
        <f t="shared" si="24"/>
        <v>131.5624558009996</v>
      </c>
      <c r="AE19" s="0">
        <f t="shared" si="25"/>
        <v>-41.5624558009996</v>
      </c>
      <c r="AF19" s="0">
        <f t="shared" si="26"/>
        <v>0.00650749115946768</v>
      </c>
      <c r="AG19" s="0">
        <f t="shared" si="27"/>
        <v>-41.555948309840133</v>
      </c>
      <c r="AH19" s="0">
        <f t="shared" si="28"/>
        <v>4.9052741415302989</v>
      </c>
    </row>
    <row r="20">
      <c r="D20" s="2" t="str">
        <f t="shared" si="1"/>
        <v>4/11/2018</v>
      </c>
      <c r="E20" s="8">
        <f t="shared" si="29"/>
        <v>0.079166666666666663</v>
      </c>
      <c r="F20" s="3">
        <f t="shared" si="2"/>
        <v>2458219.7458333331</v>
      </c>
      <c r="G20" s="4">
        <f t="shared" si="3"/>
        <v>0.18274458133697785</v>
      </c>
      <c r="I20" s="0">
        <f t="shared" si="4"/>
        <v>19.412080517792674</v>
      </c>
      <c r="J20" s="0">
        <f t="shared" si="5"/>
        <v>6936.16047864196</v>
      </c>
      <c r="K20" s="0">
        <f t="shared" si="6"/>
        <v>0.016700947734814096</v>
      </c>
      <c r="L20" s="0">
        <f t="shared" si="7"/>
        <v>1.8981335204171852</v>
      </c>
      <c r="M20" s="0">
        <f t="shared" si="8"/>
        <v>21.31021403820986</v>
      </c>
      <c r="N20" s="0">
        <f t="shared" si="9"/>
        <v>6938.0586121623774</v>
      </c>
      <c r="O20" s="0">
        <f t="shared" si="10"/>
        <v>1.0020681780166245</v>
      </c>
      <c r="P20" s="0">
        <f t="shared" si="11"/>
        <v>21.300948850370855</v>
      </c>
      <c r="Q20" s="0">
        <f t="shared" si="12"/>
        <v>23.43691466771828</v>
      </c>
      <c r="R20" s="0">
        <f t="shared" si="13"/>
        <v>23.435215446787691</v>
      </c>
      <c r="S20" s="0">
        <f t="shared" si="0"/>
        <v>19.684153805039948</v>
      </c>
      <c r="T20" s="0">
        <f t="shared" si="14"/>
        <v>8.3069060157033121</v>
      </c>
      <c r="U20" s="0">
        <f t="shared" si="15"/>
        <v>0.043019139190485348</v>
      </c>
      <c r="V20" s="0">
        <f t="shared" si="16"/>
        <v>-1.1098001715774</v>
      </c>
      <c r="W20" s="0">
        <f t="shared" si="17"/>
        <v>98.148724849482917</v>
      </c>
      <c r="X20" s="8">
        <f t="shared" si="18"/>
        <v>0.5647013345635955</v>
      </c>
      <c r="Y20" s="8">
        <f t="shared" si="19"/>
        <v>0.29206598775947629</v>
      </c>
      <c r="Z20" s="8">
        <f t="shared" si="20"/>
        <v>0.83733668136771477</v>
      </c>
      <c r="AA20" s="9">
        <f t="shared" si="21"/>
        <v>785.18979879586334</v>
      </c>
      <c r="AB20" s="0">
        <f t="shared" si="22"/>
        <v>20.830078228422593</v>
      </c>
      <c r="AC20" s="0">
        <f t="shared" si="23"/>
        <v>-174.79248044289434</v>
      </c>
      <c r="AD20" s="0">
        <f t="shared" si="24"/>
        <v>131.442939181314</v>
      </c>
      <c r="AE20" s="0">
        <f t="shared" si="25"/>
        <v>-41.442939181313989</v>
      </c>
      <c r="AF20" s="0">
        <f t="shared" si="26"/>
        <v>0.006534901023445362</v>
      </c>
      <c r="AG20" s="0">
        <f t="shared" si="27"/>
        <v>-41.436404280290546</v>
      </c>
      <c r="AH20" s="0">
        <f t="shared" si="28"/>
        <v>6.8811082709012226</v>
      </c>
    </row>
    <row r="21">
      <c r="D21" s="2" t="str">
        <f t="shared" si="1"/>
        <v>4/11/2018</v>
      </c>
      <c r="E21" s="8">
        <f t="shared" si="29"/>
        <v>0.083333333333333329</v>
      </c>
      <c r="F21" s="3">
        <f t="shared" si="2"/>
        <v>2458219.75</v>
      </c>
      <c r="G21" s="4">
        <f t="shared" si="3"/>
        <v>0.18274469541409993</v>
      </c>
      <c r="I21" s="0">
        <f t="shared" si="4"/>
        <v>19.416187382020325</v>
      </c>
      <c r="J21" s="0">
        <f t="shared" si="5"/>
        <v>6936.164585310009</v>
      </c>
      <c r="K21" s="0">
        <f t="shared" si="6"/>
        <v>0.016700947730013356</v>
      </c>
      <c r="L21" s="0">
        <f t="shared" si="7"/>
        <v>1.8981160175909881</v>
      </c>
      <c r="M21" s="0">
        <f t="shared" si="8"/>
        <v>21.314303399611312</v>
      </c>
      <c r="N21" s="0">
        <f t="shared" si="9"/>
        <v>6938.0627013276</v>
      </c>
      <c r="O21" s="0">
        <f t="shared" si="10"/>
        <v>1.0020693633939868</v>
      </c>
      <c r="P21" s="0">
        <f t="shared" si="11"/>
        <v>21.305038199554314</v>
      </c>
      <c r="Q21" s="0">
        <f t="shared" si="12"/>
        <v>23.4369146662348</v>
      </c>
      <c r="R21" s="0">
        <f t="shared" si="13"/>
        <v>23.435215452677724</v>
      </c>
      <c r="S21" s="0">
        <f t="shared" si="0"/>
        <v>19.68798582549276</v>
      </c>
      <c r="T21" s="0">
        <f t="shared" si="14"/>
        <v>8.30843734243344</v>
      </c>
      <c r="U21" s="0">
        <f t="shared" si="15"/>
        <v>0.0430191392127245</v>
      </c>
      <c r="V21" s="0">
        <f t="shared" si="16"/>
        <v>-1.1087048076548167</v>
      </c>
      <c r="W21" s="0">
        <f t="shared" si="17"/>
        <v>98.150055401915466</v>
      </c>
      <c r="X21" s="8">
        <f t="shared" si="18"/>
        <v>0.56470057389420469</v>
      </c>
      <c r="Y21" s="8">
        <f t="shared" si="19"/>
        <v>0.29206153111110617</v>
      </c>
      <c r="Z21" s="8">
        <f t="shared" si="20"/>
        <v>0.83733961667730328</v>
      </c>
      <c r="AA21" s="9">
        <f t="shared" si="21"/>
        <v>785.20044321532373</v>
      </c>
      <c r="AB21" s="0">
        <f t="shared" si="22"/>
        <v>26.831173592345181</v>
      </c>
      <c r="AC21" s="0">
        <f t="shared" si="23"/>
        <v>-173.2922066019137</v>
      </c>
      <c r="AD21" s="0">
        <f t="shared" si="24"/>
        <v>131.28417612746728</v>
      </c>
      <c r="AE21" s="0">
        <f t="shared" si="25"/>
        <v>-41.284176127467276</v>
      </c>
      <c r="AF21" s="0">
        <f t="shared" si="26"/>
        <v>0.006571512596469758</v>
      </c>
      <c r="AG21" s="0">
        <f t="shared" si="27"/>
        <v>-41.2776046148708</v>
      </c>
      <c r="AH21" s="0">
        <f t="shared" si="28"/>
        <v>8.84778098651907</v>
      </c>
    </row>
    <row r="22">
      <c r="D22" s="2" t="str">
        <f t="shared" si="1"/>
        <v>4/11/2018</v>
      </c>
      <c r="E22" s="8">
        <f t="shared" si="29"/>
        <v>0.0875</v>
      </c>
      <c r="F22" s="3">
        <f t="shared" si="2"/>
        <v>2458219.7541666664</v>
      </c>
      <c r="G22" s="4">
        <f t="shared" si="3"/>
        <v>0.18274480949120928</v>
      </c>
      <c r="I22" s="0">
        <f t="shared" si="4"/>
        <v>19.420294245789592</v>
      </c>
      <c r="J22" s="0">
        <f t="shared" si="5"/>
        <v>6936.1686919775993</v>
      </c>
      <c r="K22" s="0">
        <f t="shared" si="6"/>
        <v>0.016700947725212613</v>
      </c>
      <c r="L22" s="0">
        <f t="shared" si="7"/>
        <v>1.8980985050925865</v>
      </c>
      <c r="M22" s="0">
        <f t="shared" si="8"/>
        <v>21.318392750882179</v>
      </c>
      <c r="N22" s="0">
        <f t="shared" si="9"/>
        <v>6938.0667904826923</v>
      </c>
      <c r="O22" s="0">
        <f t="shared" si="10"/>
        <v>1.0020705487592318</v>
      </c>
      <c r="P22" s="0">
        <f t="shared" si="11"/>
        <v>21.309127538607246</v>
      </c>
      <c r="Q22" s="0">
        <f t="shared" si="12"/>
        <v>23.43691466475132</v>
      </c>
      <c r="R22" s="0">
        <f t="shared" si="13"/>
        <v>23.435215458567786</v>
      </c>
      <c r="S22" s="0">
        <f t="shared" si="0"/>
        <v>19.691817866364786</v>
      </c>
      <c r="T22" s="0">
        <f t="shared" si="14"/>
        <v>8.3099686287247945</v>
      </c>
      <c r="U22" s="0">
        <f t="shared" si="15"/>
        <v>0.043019139234963762</v>
      </c>
      <c r="V22" s="0">
        <f t="shared" si="16"/>
        <v>-1.1076095273173978</v>
      </c>
      <c r="W22" s="0">
        <f t="shared" si="17"/>
        <v>98.151385934815238</v>
      </c>
      <c r="X22" s="8">
        <f t="shared" si="18"/>
        <v>0.56469981328285934</v>
      </c>
      <c r="Y22" s="8">
        <f t="shared" si="19"/>
        <v>0.29205707457503921</v>
      </c>
      <c r="Z22" s="8">
        <f t="shared" si="20"/>
        <v>0.83734255199067942</v>
      </c>
      <c r="AA22" s="9">
        <f t="shared" si="21"/>
        <v>785.2110874785219</v>
      </c>
      <c r="AB22" s="0">
        <f t="shared" si="22"/>
        <v>32.83226887268259</v>
      </c>
      <c r="AC22" s="0">
        <f t="shared" si="23"/>
        <v>-171.79193278182936</v>
      </c>
      <c r="AD22" s="0">
        <f t="shared" si="24"/>
        <v>131.08655916663781</v>
      </c>
      <c r="AE22" s="0">
        <f t="shared" si="25"/>
        <v>-41.086559166637812</v>
      </c>
      <c r="AF22" s="0">
        <f t="shared" si="26"/>
        <v>0.0066174082477508684</v>
      </c>
      <c r="AG22" s="0">
        <f t="shared" si="27"/>
        <v>-41.079941758390063</v>
      </c>
      <c r="AH22" s="0">
        <f t="shared" si="28"/>
        <v>10.802842305814806</v>
      </c>
    </row>
    <row r="23">
      <c r="D23" s="2" t="str">
        <f t="shared" si="1"/>
        <v>4/11/2018</v>
      </c>
      <c r="E23" s="8">
        <f t="shared" si="29"/>
        <v>0.09166666666666666</v>
      </c>
      <c r="F23" s="3">
        <f t="shared" si="2"/>
        <v>2458219.7583333333</v>
      </c>
      <c r="G23" s="4">
        <f t="shared" si="3"/>
        <v>0.18274492356833133</v>
      </c>
      <c r="I23" s="0">
        <f t="shared" si="4"/>
        <v>19.424401110015424</v>
      </c>
      <c r="J23" s="0">
        <f t="shared" si="5"/>
        <v>6936.1727986456453</v>
      </c>
      <c r="K23" s="0">
        <f t="shared" si="6"/>
        <v>0.01670094772041187</v>
      </c>
      <c r="L23" s="0">
        <f t="shared" si="7"/>
        <v>1.898080982918217</v>
      </c>
      <c r="M23" s="0">
        <f t="shared" si="8"/>
        <v>21.32248209293364</v>
      </c>
      <c r="N23" s="0">
        <f t="shared" si="9"/>
        <v>6938.0708796285635</v>
      </c>
      <c r="O23" s="0">
        <f t="shared" si="10"/>
        <v>1.0020717341126177</v>
      </c>
      <c r="P23" s="0">
        <f t="shared" si="11"/>
        <v>21.313216868440826</v>
      </c>
      <c r="Q23" s="0">
        <f t="shared" si="12"/>
        <v>23.436914663267842</v>
      </c>
      <c r="R23" s="0">
        <f t="shared" si="13"/>
        <v>23.435215464457873</v>
      </c>
      <c r="S23" s="0">
        <f t="shared" si="0"/>
        <v>19.695649928514786</v>
      </c>
      <c r="T23" s="0">
        <f t="shared" si="14"/>
        <v>8.3114998749116946</v>
      </c>
      <c r="U23" s="0">
        <f t="shared" si="15"/>
        <v>0.043019139257203118</v>
      </c>
      <c r="V23" s="0">
        <f t="shared" si="16"/>
        <v>-1.1065143303408655</v>
      </c>
      <c r="W23" s="0">
        <f t="shared" si="17"/>
        <v>98.152716448474422</v>
      </c>
      <c r="X23" s="8">
        <f t="shared" si="18"/>
        <v>0.56469905272940335</v>
      </c>
      <c r="Y23" s="8">
        <f t="shared" si="19"/>
        <v>0.29205261815030775</v>
      </c>
      <c r="Z23" s="8">
        <f t="shared" si="20"/>
        <v>0.83734548730849889</v>
      </c>
      <c r="AA23" s="9">
        <f t="shared" si="21"/>
        <v>785.22173158779538</v>
      </c>
      <c r="AB23" s="0">
        <f t="shared" si="22"/>
        <v>38.833364069659126</v>
      </c>
      <c r="AC23" s="0">
        <f t="shared" si="23"/>
        <v>-170.2916589825852</v>
      </c>
      <c r="AD23" s="0">
        <f t="shared" si="24"/>
        <v>130.85057002868254</v>
      </c>
      <c r="AE23" s="0">
        <f t="shared" si="25"/>
        <v>-40.85057002868254</v>
      </c>
      <c r="AF23" s="0">
        <f t="shared" si="26"/>
        <v>0.0066726937083907588</v>
      </c>
      <c r="AG23" s="0">
        <f t="shared" si="27"/>
        <v>-40.843897334974152</v>
      </c>
      <c r="AH23" s="0">
        <f t="shared" si="28"/>
        <v>12.743955491659676</v>
      </c>
    </row>
    <row r="24">
      <c r="D24" s="2" t="str">
        <f t="shared" si="1"/>
        <v>4/11/2018</v>
      </c>
      <c r="E24" s="8">
        <f t="shared" si="29"/>
        <v>0.095833333333333326</v>
      </c>
      <c r="F24" s="3">
        <f t="shared" si="2"/>
        <v>2458219.7624999997</v>
      </c>
      <c r="G24" s="4">
        <f t="shared" si="3"/>
        <v>0.18274503764544067</v>
      </c>
      <c r="I24" s="0">
        <f t="shared" si="4"/>
        <v>19.42850797378469</v>
      </c>
      <c r="J24" s="0">
        <f t="shared" si="5"/>
        <v>6936.1769053132357</v>
      </c>
      <c r="K24" s="0">
        <f t="shared" si="6"/>
        <v>0.016700947715611127</v>
      </c>
      <c r="L24" s="0">
        <f t="shared" si="7"/>
        <v>1.8980634510718957</v>
      </c>
      <c r="M24" s="0">
        <f t="shared" si="8"/>
        <v>21.326571424856585</v>
      </c>
      <c r="N24" s="0">
        <f t="shared" si="9"/>
        <v>6938.0749687643074</v>
      </c>
      <c r="O24" s="0">
        <f t="shared" si="10"/>
        <v>1.0020729194538756</v>
      </c>
      <c r="P24" s="0">
        <f t="shared" si="11"/>
        <v>21.317306188145938</v>
      </c>
      <c r="Q24" s="0">
        <f t="shared" si="12"/>
        <v>23.436914661784364</v>
      </c>
      <c r="R24" s="0">
        <f t="shared" si="13"/>
        <v>23.435215470347984</v>
      </c>
      <c r="S24" s="0">
        <f t="shared" si="0"/>
        <v>19.699482011095718</v>
      </c>
      <c r="T24" s="0">
        <f t="shared" si="14"/>
        <v>8.3130310806468461</v>
      </c>
      <c r="U24" s="0">
        <f t="shared" si="15"/>
        <v>0.043019139279442557</v>
      </c>
      <c r="V24" s="0">
        <f t="shared" si="16"/>
        <v>-1.1054192169883914</v>
      </c>
      <c r="W24" s="0">
        <f t="shared" si="17"/>
        <v>98.154046942592927</v>
      </c>
      <c r="X24" s="8">
        <f t="shared" si="18"/>
        <v>0.56469829223401968</v>
      </c>
      <c r="Y24" s="8">
        <f t="shared" si="19"/>
        <v>0.2920481618379282</v>
      </c>
      <c r="Z24" s="8">
        <f t="shared" si="20"/>
        <v>0.83734842263011111</v>
      </c>
      <c r="AA24" s="9">
        <f t="shared" si="21"/>
        <v>785.23237554074342</v>
      </c>
      <c r="AB24" s="0">
        <f t="shared" si="22"/>
        <v>44.8344591830116</v>
      </c>
      <c r="AC24" s="0">
        <f t="shared" si="23"/>
        <v>-168.79138520424709</v>
      </c>
      <c r="AD24" s="0">
        <f t="shared" si="24"/>
        <v>130.57677412604068</v>
      </c>
      <c r="AE24" s="0">
        <f t="shared" si="25"/>
        <v>-40.576774126040675</v>
      </c>
      <c r="AF24" s="0">
        <f t="shared" si="26"/>
        <v>0.00673749999179759</v>
      </c>
      <c r="AG24" s="0">
        <f t="shared" si="27"/>
        <v>-40.570036626048875</v>
      </c>
      <c r="AH24" s="0">
        <f t="shared" si="28"/>
        <v>14.668916651823338</v>
      </c>
    </row>
    <row r="25">
      <c r="D25" s="2" t="str">
        <f t="shared" si="1"/>
        <v>4/11/2018</v>
      </c>
      <c r="E25" s="8">
        <f t="shared" si="29"/>
        <v>0.099999999999999992</v>
      </c>
      <c r="F25" s="3">
        <f t="shared" si="2"/>
        <v>2458219.7666666666</v>
      </c>
      <c r="G25" s="4">
        <f t="shared" si="3"/>
        <v>0.18274515172256275</v>
      </c>
      <c r="I25" s="0">
        <f t="shared" si="4"/>
        <v>19.432614838012341</v>
      </c>
      <c r="J25" s="0">
        <f t="shared" si="5"/>
        <v>6936.1810119812835</v>
      </c>
      <c r="K25" s="0">
        <f t="shared" si="6"/>
        <v>0.016700947710810383</v>
      </c>
      <c r="L25" s="0">
        <f t="shared" si="7"/>
        <v>1.8980459095498587</v>
      </c>
      <c r="M25" s="0">
        <f t="shared" si="8"/>
        <v>21.3306607475622</v>
      </c>
      <c r="N25" s="0">
        <f t="shared" si="9"/>
        <v>6938.0790578908336</v>
      </c>
      <c r="O25" s="0">
        <f t="shared" si="10"/>
        <v>1.0020741047832624</v>
      </c>
      <c r="P25" s="0">
        <f t="shared" si="11"/>
        <v>21.321395498633773</v>
      </c>
      <c r="Q25" s="0">
        <f t="shared" si="12"/>
        <v>23.436914660300886</v>
      </c>
      <c r="R25" s="0">
        <f t="shared" si="13"/>
        <v>23.435215476238124</v>
      </c>
      <c r="S25" s="0">
        <f t="shared" si="0"/>
        <v>19.703314114966357</v>
      </c>
      <c r="T25" s="0">
        <f t="shared" si="14"/>
        <v>8.3145622462645612</v>
      </c>
      <c r="U25" s="0">
        <f t="shared" si="15"/>
        <v>0.043019139301682136</v>
      </c>
      <c r="V25" s="0">
        <f t="shared" si="16"/>
        <v>-1.1043241870357392</v>
      </c>
      <c r="W25" s="0">
        <f t="shared" si="17"/>
        <v>98.155377417462887</v>
      </c>
      <c r="X25" s="8">
        <f t="shared" si="18"/>
        <v>0.56469753179655258</v>
      </c>
      <c r="Y25" s="8">
        <f t="shared" si="19"/>
        <v>0.29204370563693344</v>
      </c>
      <c r="Z25" s="8">
        <f t="shared" si="20"/>
        <v>0.83735135795617177</v>
      </c>
      <c r="AA25" s="9">
        <f t="shared" si="21"/>
        <v>785.2430193397031</v>
      </c>
      <c r="AB25" s="0">
        <f t="shared" si="22"/>
        <v>50.835554212964269</v>
      </c>
      <c r="AC25" s="0">
        <f t="shared" si="23"/>
        <v>-167.29111144675892</v>
      </c>
      <c r="AD25" s="0">
        <f t="shared" si="24"/>
        <v>130.26581426707796</v>
      </c>
      <c r="AE25" s="0">
        <f t="shared" si="25"/>
        <v>-40.265814267077957</v>
      </c>
      <c r="AF25" s="0">
        <f t="shared" si="26"/>
        <v>0.00681198572706527</v>
      </c>
      <c r="AG25" s="0">
        <f t="shared" si="27"/>
        <v>-40.259002281350888</v>
      </c>
      <c r="AH25" s="0">
        <f t="shared" si="28"/>
        <v>16.575671406646052</v>
      </c>
    </row>
    <row r="26">
      <c r="D26" s="2" t="str">
        <f t="shared" si="1"/>
        <v>4/11/2018</v>
      </c>
      <c r="E26" s="8">
        <f t="shared" si="29"/>
        <v>0.10416666666666666</v>
      </c>
      <c r="F26" s="3">
        <f t="shared" si="2"/>
        <v>2458219.770833333</v>
      </c>
      <c r="G26" s="4">
        <f t="shared" si="3"/>
        <v>0.1827452657996721</v>
      </c>
      <c r="I26" s="0">
        <f t="shared" si="4"/>
        <v>19.436721701781607</v>
      </c>
      <c r="J26" s="0">
        <f t="shared" si="5"/>
        <v>6936.1851186488739</v>
      </c>
      <c r="K26" s="0">
        <f t="shared" si="6"/>
        <v>0.016700947706009644</v>
      </c>
      <c r="L26" s="0">
        <f t="shared" si="7"/>
        <v>1.8980283583561506</v>
      </c>
      <c r="M26" s="0">
        <f t="shared" si="8"/>
        <v>21.334750060137758</v>
      </c>
      <c r="N26" s="0">
        <f t="shared" si="9"/>
        <v>6938.08314700723</v>
      </c>
      <c r="O26" s="0">
        <f t="shared" si="10"/>
        <v>1.0020752901005086</v>
      </c>
      <c r="P26" s="0">
        <f t="shared" si="11"/>
        <v>21.32548479899161</v>
      </c>
      <c r="Q26" s="0">
        <f t="shared" si="12"/>
        <v>23.436914658817404</v>
      </c>
      <c r="R26" s="0">
        <f t="shared" si="13"/>
        <v>23.435215482128282</v>
      </c>
      <c r="S26" s="0">
        <f t="shared" si="0"/>
        <v>19.707146239276284</v>
      </c>
      <c r="T26" s="0">
        <f t="shared" si="14"/>
        <v>8.3160933714162137</v>
      </c>
      <c r="U26" s="0">
        <f t="shared" si="15"/>
        <v>0.043019139323921742</v>
      </c>
      <c r="V26" s="0">
        <f t="shared" si="16"/>
        <v>-1.1032292407470587</v>
      </c>
      <c r="W26" s="0">
        <f t="shared" si="17"/>
        <v>98.156707872783073</v>
      </c>
      <c r="X26" s="8">
        <f t="shared" si="18"/>
        <v>0.56469677141718555</v>
      </c>
      <c r="Y26" s="8">
        <f t="shared" si="19"/>
        <v>0.2920392495483437</v>
      </c>
      <c r="Z26" s="8">
        <f t="shared" si="20"/>
        <v>0.8373542932860274</v>
      </c>
      <c r="AA26" s="9">
        <f t="shared" si="21"/>
        <v>785.25366298226459</v>
      </c>
      <c r="AB26" s="0">
        <f t="shared" si="22"/>
        <v>56.836649159252943</v>
      </c>
      <c r="AC26" s="0">
        <f t="shared" si="23"/>
        <v>-165.79083771018676</v>
      </c>
      <c r="AD26" s="0">
        <f t="shared" si="24"/>
        <v>129.91840376548947</v>
      </c>
      <c r="AE26" s="0">
        <f t="shared" si="25"/>
        <v>-39.918403765489472</v>
      </c>
      <c r="AF26" s="0">
        <f t="shared" si="26"/>
        <v>0.0068963399253876879</v>
      </c>
      <c r="AG26" s="0">
        <f t="shared" si="27"/>
        <v>-39.911507425564082</v>
      </c>
      <c r="AH26" s="0">
        <f t="shared" si="28"/>
        <v>18.462328402607227</v>
      </c>
    </row>
    <row r="27">
      <c r="D27" s="2" t="str">
        <f t="shared" si="1"/>
        <v>4/11/2018</v>
      </c>
      <c r="E27" s="8">
        <f t="shared" si="29"/>
        <v>0.10833333333333332</v>
      </c>
      <c r="F27" s="3">
        <f t="shared" si="2"/>
        <v>2458219.775</v>
      </c>
      <c r="G27" s="4">
        <f t="shared" si="3"/>
        <v>0.18274537987679418</v>
      </c>
      <c r="I27" s="0">
        <f t="shared" si="4"/>
        <v>19.440828566008349</v>
      </c>
      <c r="J27" s="0">
        <f t="shared" si="5"/>
        <v>6936.1892253169226</v>
      </c>
      <c r="K27" s="0">
        <f t="shared" si="6"/>
        <v>0.0167009477012089</v>
      </c>
      <c r="L27" s="0">
        <f t="shared" si="7"/>
        <v>1.8980107974869826</v>
      </c>
      <c r="M27" s="0">
        <f t="shared" si="8"/>
        <v>21.338839363495332</v>
      </c>
      <c r="N27" s="0">
        <f t="shared" si="9"/>
        <v>6938.0872361144093</v>
      </c>
      <c r="O27" s="0">
        <f t="shared" si="10"/>
        <v>1.0020764754058724</v>
      </c>
      <c r="P27" s="0">
        <f t="shared" si="11"/>
        <v>21.329574090131512</v>
      </c>
      <c r="Q27" s="0">
        <f t="shared" si="12"/>
        <v>23.436914657333926</v>
      </c>
      <c r="R27" s="0">
        <f t="shared" si="13"/>
        <v>23.435215488018471</v>
      </c>
      <c r="S27" s="0">
        <f t="shared" si="0"/>
        <v>19.710978384885095</v>
      </c>
      <c r="T27" s="0">
        <f t="shared" si="14"/>
        <v>8.317624456436425</v>
      </c>
      <c r="U27" s="0">
        <f t="shared" si="15"/>
        <v>0.043019139346161493</v>
      </c>
      <c r="V27" s="0">
        <f t="shared" si="16"/>
        <v>-1.1021343778978292</v>
      </c>
      <c r="W27" s="0">
        <f t="shared" si="17"/>
        <v>98.1580383088459</v>
      </c>
      <c r="X27" s="8">
        <f t="shared" si="18"/>
        <v>0.56469601109576228</v>
      </c>
      <c r="Y27" s="8">
        <f t="shared" si="19"/>
        <v>0.29203479357119033</v>
      </c>
      <c r="Z27" s="8">
        <f t="shared" si="20"/>
        <v>0.83735722862033424</v>
      </c>
      <c r="AA27" s="9">
        <f t="shared" si="21"/>
        <v>785.26430647076722</v>
      </c>
      <c r="AB27" s="0">
        <f t="shared" si="22"/>
        <v>62.837744022102129</v>
      </c>
      <c r="AC27" s="0">
        <f t="shared" si="23"/>
        <v>-164.29056399447447</v>
      </c>
      <c r="AD27" s="0">
        <f t="shared" si="24"/>
        <v>129.53531910344643</v>
      </c>
      <c r="AE27" s="0">
        <f t="shared" si="25"/>
        <v>-39.535319103446426</v>
      </c>
      <c r="AF27" s="0">
        <f t="shared" si="26"/>
        <v>0.006990785210242669</v>
      </c>
      <c r="AG27" s="0">
        <f t="shared" si="27"/>
        <v>-39.528328318236184</v>
      </c>
      <c r="AH27" s="0">
        <f t="shared" si="28"/>
        <v>20.327169566570603</v>
      </c>
    </row>
    <row r="28">
      <c r="D28" s="2" t="str">
        <f t="shared" si="1"/>
        <v>4/11/2018</v>
      </c>
      <c r="E28" s="8">
        <f t="shared" si="29"/>
        <v>0.11249999999999999</v>
      </c>
      <c r="F28" s="3">
        <f t="shared" si="2"/>
        <v>2458219.7791666663</v>
      </c>
      <c r="G28" s="4">
        <f t="shared" si="3"/>
        <v>0.18274549395390349</v>
      </c>
      <c r="I28" s="0">
        <f t="shared" si="4"/>
        <v>19.444935429776706</v>
      </c>
      <c r="J28" s="0">
        <f t="shared" si="5"/>
        <v>6936.1933319845111</v>
      </c>
      <c r="K28" s="0">
        <f t="shared" si="6"/>
        <v>0.016700947696408158</v>
      </c>
      <c r="L28" s="0">
        <f t="shared" si="7"/>
        <v>1.8979932269464173</v>
      </c>
      <c r="M28" s="0">
        <f t="shared" si="8"/>
        <v>21.342928656723124</v>
      </c>
      <c r="N28" s="0">
        <f t="shared" si="9"/>
        <v>6938.0913252114578</v>
      </c>
      <c r="O28" s="0">
        <f t="shared" si="10"/>
        <v>1.0020776606990829</v>
      </c>
      <c r="P28" s="0">
        <f t="shared" si="11"/>
        <v>21.333663371141686</v>
      </c>
      <c r="Q28" s="0">
        <f t="shared" si="12"/>
        <v>23.436914655850448</v>
      </c>
      <c r="R28" s="0">
        <f t="shared" si="13"/>
        <v>23.435215493908682</v>
      </c>
      <c r="S28" s="0">
        <f t="shared" si="0"/>
        <v>19.714810550943223</v>
      </c>
      <c r="T28" s="0">
        <f t="shared" si="14"/>
        <v>8.3191555009769278</v>
      </c>
      <c r="U28" s="0">
        <f t="shared" si="15"/>
        <v>0.043019139368401321</v>
      </c>
      <c r="V28" s="0">
        <f t="shared" si="16"/>
        <v>-1.1010395987519781</v>
      </c>
      <c r="W28" s="0">
        <f t="shared" si="17"/>
        <v>98.159368725350433</v>
      </c>
      <c r="X28" s="8">
        <f t="shared" si="18"/>
        <v>0.56469525083246652</v>
      </c>
      <c r="Y28" s="8">
        <f t="shared" si="19"/>
        <v>0.29203033770649311</v>
      </c>
      <c r="Z28" s="8">
        <f t="shared" si="20"/>
        <v>0.83736016395843993</v>
      </c>
      <c r="AA28" s="9">
        <f t="shared" si="21"/>
        <v>785.27494980280346</v>
      </c>
      <c r="AB28" s="0">
        <f t="shared" si="22"/>
        <v>68.838838801247988</v>
      </c>
      <c r="AC28" s="0">
        <f t="shared" si="23"/>
        <v>-162.790290299688</v>
      </c>
      <c r="AD28" s="0">
        <f t="shared" si="24"/>
        <v>129.11739231698161</v>
      </c>
      <c r="AE28" s="0">
        <f t="shared" si="25"/>
        <v>-39.117392316981608</v>
      </c>
      <c r="AF28" s="0">
        <f t="shared" si="26"/>
        <v>0.0070955815495277281</v>
      </c>
      <c r="AG28" s="0">
        <f t="shared" si="27"/>
        <v>-39.11029673543208</v>
      </c>
      <c r="AH28" s="0">
        <f t="shared" si="28"/>
        <v>22.16865710742934</v>
      </c>
    </row>
    <row r="29">
      <c r="D29" s="2" t="str">
        <f t="shared" si="1"/>
        <v>4/11/2018</v>
      </c>
      <c r="E29" s="8">
        <f t="shared" si="29"/>
        <v>0.11666666666666665</v>
      </c>
      <c r="F29" s="3">
        <f t="shared" si="2"/>
        <v>2458219.7833333332</v>
      </c>
      <c r="G29" s="4">
        <f t="shared" si="3"/>
        <v>0.18274560803102557</v>
      </c>
      <c r="I29" s="0">
        <f t="shared" si="4"/>
        <v>19.449042294004357</v>
      </c>
      <c r="J29" s="0">
        <f t="shared" si="5"/>
        <v>6936.19743865256</v>
      </c>
      <c r="K29" s="0">
        <f t="shared" si="6"/>
        <v>0.016700947691607414</v>
      </c>
      <c r="L29" s="0">
        <f t="shared" si="7"/>
        <v>1.8979756467306519</v>
      </c>
      <c r="M29" s="0">
        <f t="shared" si="8"/>
        <v>21.347017940735007</v>
      </c>
      <c r="N29" s="0">
        <f t="shared" si="9"/>
        <v>6938.0954142992905</v>
      </c>
      <c r="O29" s="0">
        <f t="shared" si="10"/>
        <v>1.0020788459803991</v>
      </c>
      <c r="P29" s="0">
        <f t="shared" si="11"/>
        <v>21.337752642936003</v>
      </c>
      <c r="Q29" s="0">
        <f t="shared" si="12"/>
        <v>23.436914654366969</v>
      </c>
      <c r="R29" s="0">
        <f t="shared" si="13"/>
        <v>23.435215499798922</v>
      </c>
      <c r="S29" s="0">
        <f t="shared" si="0"/>
        <v>19.718642738311985</v>
      </c>
      <c r="T29" s="0">
        <f t="shared" si="14"/>
        <v>8.3206865053730112</v>
      </c>
      <c r="U29" s="0">
        <f t="shared" si="15"/>
        <v>0.043019139390641239</v>
      </c>
      <c r="V29" s="0">
        <f t="shared" si="16"/>
        <v>-1.0999449030845405</v>
      </c>
      <c r="W29" s="0">
        <f t="shared" si="17"/>
        <v>98.160699122589676</v>
      </c>
      <c r="X29" s="8">
        <f t="shared" si="18"/>
        <v>0.564694490627142</v>
      </c>
      <c r="Y29" s="8">
        <f t="shared" si="19"/>
        <v>0.29202588195328183</v>
      </c>
      <c r="Z29" s="8">
        <f t="shared" si="20"/>
        <v>0.83736309930100228</v>
      </c>
      <c r="AA29" s="9">
        <f t="shared" si="21"/>
        <v>785.28559298071741</v>
      </c>
      <c r="AB29" s="0">
        <f t="shared" si="22"/>
        <v>74.839933496915421</v>
      </c>
      <c r="AC29" s="0">
        <f t="shared" si="23"/>
        <v>-161.29001662577116</v>
      </c>
      <c r="AD29" s="0">
        <f t="shared" si="24"/>
        <v>128.6655032549686</v>
      </c>
      <c r="AE29" s="0">
        <f t="shared" si="25"/>
        <v>-38.6655032549686</v>
      </c>
      <c r="AF29" s="0">
        <f t="shared" si="26"/>
        <v>0.0072110305429534585</v>
      </c>
      <c r="AG29" s="0">
        <f t="shared" si="27"/>
        <v>-38.658292224425644</v>
      </c>
      <c r="AH29" s="0">
        <f t="shared" si="28"/>
        <v>23.98543737195962</v>
      </c>
    </row>
    <row r="30">
      <c r="D30" s="2" t="str">
        <f t="shared" si="1"/>
        <v>4/11/2018</v>
      </c>
      <c r="E30" s="8">
        <f t="shared" si="29"/>
        <v>0.12083333333333332</v>
      </c>
      <c r="F30" s="3">
        <f t="shared" si="2"/>
        <v>2458219.7874999996</v>
      </c>
      <c r="G30" s="4">
        <f t="shared" si="3"/>
        <v>0.18274572210813492</v>
      </c>
      <c r="I30" s="0">
        <f t="shared" si="4"/>
        <v>19.453149157773623</v>
      </c>
      <c r="J30" s="0">
        <f t="shared" si="5"/>
        <v>6936.2015453201484</v>
      </c>
      <c r="K30" s="0">
        <f t="shared" si="6"/>
        <v>0.016700947686806675</v>
      </c>
      <c r="L30" s="0">
        <f t="shared" si="7"/>
        <v>1.8979580568437602</v>
      </c>
      <c r="M30" s="0">
        <f t="shared" si="8"/>
        <v>21.351107214617382</v>
      </c>
      <c r="N30" s="0">
        <f t="shared" si="9"/>
        <v>6938.0995033769923</v>
      </c>
      <c r="O30" s="0">
        <f t="shared" si="10"/>
        <v>1.00208003124955</v>
      </c>
      <c r="P30" s="0">
        <f t="shared" si="11"/>
        <v>21.341841904600866</v>
      </c>
      <c r="Q30" s="0">
        <f t="shared" si="12"/>
        <v>23.436914652883491</v>
      </c>
      <c r="R30" s="0">
        <f t="shared" si="13"/>
        <v>23.435215505689186</v>
      </c>
      <c r="S30" s="0">
        <f t="shared" si="0"/>
        <v>19.722474946140107</v>
      </c>
      <c r="T30" s="0">
        <f t="shared" si="14"/>
        <v>8.32221746927575</v>
      </c>
      <c r="U30" s="0">
        <f t="shared" si="15"/>
        <v>0.043019139412881276</v>
      </c>
      <c r="V30" s="0">
        <f t="shared" si="16"/>
        <v>-1.0988502911598723</v>
      </c>
      <c r="W30" s="0">
        <f t="shared" si="17"/>
        <v>98.162029500262108</v>
      </c>
      <c r="X30" s="8">
        <f t="shared" si="18"/>
        <v>0.56469373047997207</v>
      </c>
      <c r="Y30" s="8">
        <f t="shared" si="19"/>
        <v>0.29202142631257733</v>
      </c>
      <c r="Z30" s="8">
        <f t="shared" si="20"/>
        <v>0.83736603464736681</v>
      </c>
      <c r="AA30" s="9">
        <f t="shared" si="21"/>
        <v>785.29623600209686</v>
      </c>
      <c r="AB30" s="0">
        <f t="shared" si="22"/>
        <v>80.8410281088401</v>
      </c>
      <c r="AC30" s="0">
        <f t="shared" si="23"/>
        <v>-159.78974297278998</v>
      </c>
      <c r="AD30" s="0">
        <f t="shared" si="24"/>
        <v>128.1805718631517</v>
      </c>
      <c r="AE30" s="0">
        <f t="shared" si="25"/>
        <v>-38.1805718631517</v>
      </c>
      <c r="AF30" s="0">
        <f t="shared" si="26"/>
        <v>0.0073374803304921887</v>
      </c>
      <c r="AG30" s="0">
        <f t="shared" si="27"/>
        <v>-38.173234382821207</v>
      </c>
      <c r="AH30" s="0">
        <f t="shared" si="28"/>
        <v>25.776341748582865</v>
      </c>
    </row>
    <row r="31">
      <c r="D31" s="2" t="str">
        <f t="shared" si="1"/>
        <v>4/11/2018</v>
      </c>
      <c r="E31" s="8">
        <f t="shared" si="29"/>
        <v>0.12499999999999999</v>
      </c>
      <c r="F31" s="3">
        <f t="shared" si="2"/>
        <v>2458219.7916666665</v>
      </c>
      <c r="G31" s="4">
        <f t="shared" si="3"/>
        <v>0.182745836185257</v>
      </c>
      <c r="I31" s="0">
        <f t="shared" si="4"/>
        <v>19.457256022000365</v>
      </c>
      <c r="J31" s="0">
        <f t="shared" si="5"/>
        <v>6936.2056519881971</v>
      </c>
      <c r="K31" s="0">
        <f t="shared" si="6"/>
        <v>0.016700947682005932</v>
      </c>
      <c r="L31" s="0">
        <f t="shared" si="7"/>
        <v>1.8979404572819278</v>
      </c>
      <c r="M31" s="0">
        <f t="shared" si="8"/>
        <v>21.355196479282291</v>
      </c>
      <c r="N31" s="0">
        <f t="shared" si="9"/>
        <v>6938.1035924454791</v>
      </c>
      <c r="O31" s="0">
        <f t="shared" si="10"/>
        <v>1.0020812165067945</v>
      </c>
      <c r="P31" s="0">
        <f t="shared" si="11"/>
        <v>21.345931157048316</v>
      </c>
      <c r="Q31" s="0">
        <f t="shared" si="12"/>
        <v>23.436914651400009</v>
      </c>
      <c r="R31" s="0">
        <f t="shared" si="13"/>
        <v>23.435215511579472</v>
      </c>
      <c r="S31" s="0">
        <f t="shared" si="0"/>
        <v>19.726307175287186</v>
      </c>
      <c r="T31" s="0">
        <f t="shared" si="14"/>
        <v>8.32374839301972</v>
      </c>
      <c r="U31" s="0">
        <f t="shared" si="15"/>
        <v>0.043019139435121381</v>
      </c>
      <c r="V31" s="0">
        <f t="shared" si="16"/>
        <v>-1.0977557627534782</v>
      </c>
      <c r="W31" s="0">
        <f t="shared" si="17"/>
        <v>98.163359858660129</v>
      </c>
      <c r="X31" s="8">
        <f t="shared" si="18"/>
        <v>0.564692970390801</v>
      </c>
      <c r="Y31" s="8">
        <f t="shared" si="19"/>
        <v>0.29201697078341177</v>
      </c>
      <c r="Z31" s="8">
        <f t="shared" si="20"/>
        <v>0.83736896999819033</v>
      </c>
      <c r="AA31" s="9">
        <f t="shared" si="21"/>
        <v>785.306878869281</v>
      </c>
      <c r="AB31" s="0">
        <f t="shared" si="22"/>
        <v>86.84212263724649</v>
      </c>
      <c r="AC31" s="0">
        <f t="shared" si="23"/>
        <v>-158.28946934068838</v>
      </c>
      <c r="AD31" s="0">
        <f t="shared" si="24"/>
        <v>127.66355061883576</v>
      </c>
      <c r="AE31" s="0">
        <f t="shared" si="25"/>
        <v>-37.663550618835757</v>
      </c>
      <c r="AF31" s="0">
        <f t="shared" si="26"/>
        <v>0.0074753312088901968</v>
      </c>
      <c r="AG31" s="0">
        <f t="shared" si="27"/>
        <v>-37.656075287626869</v>
      </c>
      <c r="AH31" s="0">
        <f t="shared" si="28"/>
        <v>27.540384879690691</v>
      </c>
    </row>
    <row r="32">
      <c r="D32" s="2" t="str">
        <f t="shared" si="1"/>
        <v>4/11/2018</v>
      </c>
      <c r="E32" s="8">
        <f t="shared" si="29"/>
        <v>0.12916666666666665</v>
      </c>
      <c r="F32" s="3">
        <f t="shared" si="2"/>
        <v>2458219.7958333334</v>
      </c>
      <c r="G32" s="4">
        <f t="shared" si="3"/>
        <v>0.18274595026237905</v>
      </c>
      <c r="I32" s="0">
        <f t="shared" si="4"/>
        <v>19.461362886227107</v>
      </c>
      <c r="J32" s="0">
        <f t="shared" si="5"/>
        <v>6936.209758656244</v>
      </c>
      <c r="K32" s="0">
        <f t="shared" si="6"/>
        <v>0.016700947677205188</v>
      </c>
      <c r="L32" s="0">
        <f t="shared" si="7"/>
        <v>1.8979228480472667</v>
      </c>
      <c r="M32" s="0">
        <f t="shared" si="8"/>
        <v>21.359285734274373</v>
      </c>
      <c r="N32" s="0">
        <f t="shared" si="9"/>
        <v>6938.1076815042916</v>
      </c>
      <c r="O32" s="0">
        <f t="shared" si="10"/>
        <v>1.002082401751994</v>
      </c>
      <c r="P32" s="0">
        <f t="shared" si="11"/>
        <v>21.350020399822991</v>
      </c>
      <c r="Q32" s="0">
        <f t="shared" si="12"/>
        <v>23.436914649916531</v>
      </c>
      <c r="R32" s="0">
        <f t="shared" si="13"/>
        <v>23.435215517469786</v>
      </c>
      <c r="S32" s="0">
        <f t="shared" si="0"/>
        <v>19.730139425331384</v>
      </c>
      <c r="T32" s="0">
        <f t="shared" si="14"/>
        <v>8.32527927642757</v>
      </c>
      <c r="U32" s="0">
        <f t="shared" si="15"/>
        <v>0.043019139457361605</v>
      </c>
      <c r="V32" s="0">
        <f t="shared" si="16"/>
        <v>-1.096661318007065</v>
      </c>
      <c r="W32" s="0">
        <f t="shared" si="17"/>
        <v>98.1646901976313</v>
      </c>
      <c r="X32" s="8">
        <f t="shared" si="18"/>
        <v>0.56469221035972716</v>
      </c>
      <c r="Y32" s="8">
        <f t="shared" si="19"/>
        <v>0.2920125153663069</v>
      </c>
      <c r="Z32" s="8">
        <f t="shared" si="20"/>
        <v>0.83737190535314743</v>
      </c>
      <c r="AA32" s="9">
        <f t="shared" si="21"/>
        <v>785.31752158105041</v>
      </c>
      <c r="AB32" s="0">
        <f t="shared" si="22"/>
        <v>92.843217081992918</v>
      </c>
      <c r="AC32" s="0">
        <f t="shared" si="23"/>
        <v>-156.78919572950178</v>
      </c>
      <c r="AD32" s="0">
        <f t="shared" si="24"/>
        <v>127.11541723519312</v>
      </c>
      <c r="AE32" s="0">
        <f t="shared" si="25"/>
        <v>-37.115417235193121</v>
      </c>
      <c r="AF32" s="0">
        <f t="shared" si="26"/>
        <v>0.0076250420628785308</v>
      </c>
      <c r="AG32" s="0">
        <f t="shared" si="27"/>
        <v>-37.107792193130244</v>
      </c>
      <c r="AH32" s="0">
        <f t="shared" si="28"/>
        <v>29.276760494568521</v>
      </c>
    </row>
    <row r="33">
      <c r="D33" s="2" t="str">
        <f t="shared" si="1"/>
        <v>4/11/2018</v>
      </c>
      <c r="E33" s="8">
        <f t="shared" si="29"/>
        <v>0.13333333333333333</v>
      </c>
      <c r="F33" s="3">
        <f t="shared" si="2"/>
        <v>2458219.8</v>
      </c>
      <c r="G33" s="4">
        <f t="shared" si="3"/>
        <v>0.1827460643394884</v>
      </c>
      <c r="I33" s="0">
        <f t="shared" si="4"/>
        <v>19.465469749996373</v>
      </c>
      <c r="J33" s="0">
        <f t="shared" si="5"/>
        <v>6936.2138653238344</v>
      </c>
      <c r="K33" s="0">
        <f t="shared" si="6"/>
        <v>0.016700947672404445</v>
      </c>
      <c r="L33" s="0">
        <f t="shared" si="7"/>
        <v>1.8979052291418677</v>
      </c>
      <c r="M33" s="0">
        <f t="shared" si="8"/>
        <v>21.363374979138239</v>
      </c>
      <c r="N33" s="0">
        <f t="shared" si="9"/>
        <v>6938.1117705529759</v>
      </c>
      <c r="O33" s="0">
        <f t="shared" si="10"/>
        <v>1.0020835869850109</v>
      </c>
      <c r="P33" s="0">
        <f t="shared" si="11"/>
        <v>21.354109632469505</v>
      </c>
      <c r="Q33" s="0">
        <f t="shared" si="12"/>
        <v>23.436914648433053</v>
      </c>
      <c r="R33" s="0">
        <f t="shared" si="13"/>
        <v>23.435215523360124</v>
      </c>
      <c r="S33" s="0">
        <f t="shared" si="0"/>
        <v>19.733971695850816</v>
      </c>
      <c r="T33" s="0">
        <f t="shared" si="14"/>
        <v>8.3268101193219461</v>
      </c>
      <c r="U33" s="0">
        <f t="shared" si="15"/>
        <v>0.043019139479601905</v>
      </c>
      <c r="V33" s="0">
        <f t="shared" si="16"/>
        <v>-1.0955669570622106</v>
      </c>
      <c r="W33" s="0">
        <f t="shared" si="17"/>
        <v>98.166020517023185</v>
      </c>
      <c r="X33" s="8">
        <f t="shared" si="18"/>
        <v>0.56469145038684876</v>
      </c>
      <c r="Y33" s="8">
        <f t="shared" si="19"/>
        <v>0.29200806006178437</v>
      </c>
      <c r="Z33" s="8">
        <f t="shared" si="20"/>
        <v>0.83737484071191315</v>
      </c>
      <c r="AA33" s="9">
        <f t="shared" si="21"/>
        <v>785.32816413618548</v>
      </c>
      <c r="AB33" s="0">
        <f t="shared" si="22"/>
        <v>98.8443114429378</v>
      </c>
      <c r="AC33" s="0">
        <f t="shared" si="23"/>
        <v>-155.28892213926554</v>
      </c>
      <c r="AD33" s="0">
        <f t="shared" si="24"/>
        <v>126.5371677254352</v>
      </c>
      <c r="AE33" s="0">
        <f t="shared" si="25"/>
        <v>-36.5371677254352</v>
      </c>
      <c r="AF33" s="0">
        <f t="shared" si="26"/>
        <v>0.0077871377473401771</v>
      </c>
      <c r="AG33" s="0">
        <f t="shared" si="27"/>
        <v>-36.529380587687854</v>
      </c>
      <c r="AH33" s="0">
        <f t="shared" si="28"/>
        <v>30.98483520454306</v>
      </c>
    </row>
    <row r="34">
      <c r="D34" s="2" t="str">
        <f t="shared" si="1"/>
        <v>4/11/2018</v>
      </c>
      <c r="E34" s="8">
        <f t="shared" si="29"/>
        <v>0.1375</v>
      </c>
      <c r="F34" s="3">
        <f t="shared" si="2"/>
        <v>2458219.8041666667</v>
      </c>
      <c r="G34" s="4">
        <f t="shared" si="3"/>
        <v>0.18274617841661048</v>
      </c>
      <c r="I34" s="0">
        <f t="shared" si="4"/>
        <v>19.469576614224934</v>
      </c>
      <c r="J34" s="0">
        <f t="shared" si="5"/>
        <v>6936.2179719918831</v>
      </c>
      <c r="K34" s="0">
        <f t="shared" si="6"/>
        <v>0.016700947667603702</v>
      </c>
      <c r="L34" s="0">
        <f t="shared" si="7"/>
        <v>1.8978876005619294</v>
      </c>
      <c r="M34" s="0">
        <f t="shared" si="8"/>
        <v>21.367464214786864</v>
      </c>
      <c r="N34" s="0">
        <f t="shared" si="9"/>
        <v>6938.1158595924453</v>
      </c>
      <c r="O34" s="0">
        <f t="shared" si="10"/>
        <v>1.0020847722061033</v>
      </c>
      <c r="P34" s="0">
        <f t="shared" si="11"/>
        <v>21.358198855900827</v>
      </c>
      <c r="Q34" s="0">
        <f t="shared" si="12"/>
        <v>23.436914646949575</v>
      </c>
      <c r="R34" s="0">
        <f t="shared" si="13"/>
        <v>23.435215529250492</v>
      </c>
      <c r="S34" s="0">
        <f t="shared" si="0"/>
        <v>19.737803987705981</v>
      </c>
      <c r="T34" s="0">
        <f t="shared" si="14"/>
        <v>8.3283409220377518</v>
      </c>
      <c r="U34" s="0">
        <f t="shared" si="15"/>
        <v>0.043019139501842309</v>
      </c>
      <c r="V34" s="0">
        <f t="shared" si="16"/>
        <v>-1.0944726796943096</v>
      </c>
      <c r="W34" s="0">
        <f t="shared" si="17"/>
        <v>98.167350817128451</v>
      </c>
      <c r="X34" s="8">
        <f t="shared" si="18"/>
        <v>0.56469069047200993</v>
      </c>
      <c r="Y34" s="8">
        <f t="shared" si="19"/>
        <v>0.29200360486887533</v>
      </c>
      <c r="Z34" s="8">
        <f t="shared" si="20"/>
        <v>0.83737777607514452</v>
      </c>
      <c r="AA34" s="9">
        <f t="shared" si="21"/>
        <v>785.33880653702761</v>
      </c>
      <c r="AB34" s="0">
        <f t="shared" si="22"/>
        <v>104.84540572030571</v>
      </c>
      <c r="AC34" s="0">
        <f t="shared" si="23"/>
        <v>-153.78864856992357</v>
      </c>
      <c r="AD34" s="0">
        <f t="shared" si="24"/>
        <v>125.92980990349227</v>
      </c>
      <c r="AE34" s="0">
        <f t="shared" si="25"/>
        <v>-35.92980990349227</v>
      </c>
      <c r="AF34" s="0">
        <f t="shared" si="26"/>
        <v>0.0079622175882664223</v>
      </c>
      <c r="AG34" s="0">
        <f t="shared" si="27"/>
        <v>-35.921847685904005</v>
      </c>
      <c r="AH34" s="0">
        <f t="shared" si="28"/>
        <v>32.664140617075191</v>
      </c>
    </row>
    <row r="35">
      <c r="D35" s="2" t="str">
        <f t="shared" si="1"/>
        <v>4/11/2018</v>
      </c>
      <c r="E35" s="8">
        <f t="shared" si="29"/>
        <v>0.14166666666666669</v>
      </c>
      <c r="F35" s="3">
        <f t="shared" si="2"/>
        <v>2458219.8083333331</v>
      </c>
      <c r="G35" s="4">
        <f t="shared" si="3"/>
        <v>0.18274629249371982</v>
      </c>
      <c r="I35" s="0">
        <f t="shared" si="4"/>
        <v>19.473683477992381</v>
      </c>
      <c r="J35" s="0">
        <f t="shared" si="5"/>
        <v>6936.2220786594726</v>
      </c>
      <c r="K35" s="0">
        <f t="shared" si="6"/>
        <v>0.016700947662802963</v>
      </c>
      <c r="L35" s="0">
        <f t="shared" si="7"/>
        <v>1.8978699623115274</v>
      </c>
      <c r="M35" s="0">
        <f t="shared" si="8"/>
        <v>21.371553440303909</v>
      </c>
      <c r="N35" s="0">
        <f t="shared" si="9"/>
        <v>6938.1199486217838</v>
      </c>
      <c r="O35" s="0">
        <f t="shared" si="10"/>
        <v>1.002085957415</v>
      </c>
      <c r="P35" s="0">
        <f t="shared" si="11"/>
        <v>21.362288069200627</v>
      </c>
      <c r="Q35" s="0">
        <f t="shared" si="12"/>
        <v>23.436914645466096</v>
      </c>
      <c r="R35" s="0">
        <f t="shared" si="13"/>
        <v>23.43521553514088</v>
      </c>
      <c r="S35" s="0">
        <f t="shared" si="0"/>
        <v>19.741636300043005</v>
      </c>
      <c r="T35" s="0">
        <f t="shared" si="14"/>
        <v>8.32987168422508</v>
      </c>
      <c r="U35" s="0">
        <f t="shared" si="15"/>
        <v>0.043019139524082817</v>
      </c>
      <c r="V35" s="0">
        <f t="shared" si="16"/>
        <v>-1.0933784861682689</v>
      </c>
      <c r="W35" s="0">
        <f t="shared" si="17"/>
        <v>98.168681097644708</v>
      </c>
      <c r="X35" s="8">
        <f t="shared" si="18"/>
        <v>0.56468993061539474</v>
      </c>
      <c r="Y35" s="8">
        <f t="shared" si="19"/>
        <v>0.29199914978860386</v>
      </c>
      <c r="Z35" s="8">
        <f t="shared" si="20"/>
        <v>0.83738071144218562</v>
      </c>
      <c r="AA35" s="9">
        <f t="shared" si="21"/>
        <v>785.34944878115766</v>
      </c>
      <c r="AB35" s="0">
        <f t="shared" si="22"/>
        <v>110.84649991383176</v>
      </c>
      <c r="AC35" s="0">
        <f t="shared" si="23"/>
        <v>-152.28837502154207</v>
      </c>
      <c r="AD35" s="0">
        <f t="shared" si="24"/>
        <v>125.29435737850913</v>
      </c>
      <c r="AE35" s="0">
        <f t="shared" si="25"/>
        <v>-35.294357378509133</v>
      </c>
      <c r="AF35" s="0">
        <f t="shared" si="26"/>
        <v>0.0081509652108534385</v>
      </c>
      <c r="AG35" s="0">
        <f t="shared" si="27"/>
        <v>-35.286206413298281</v>
      </c>
      <c r="AH35" s="0">
        <f t="shared" si="28"/>
        <v>34.314364124869712</v>
      </c>
    </row>
    <row r="36">
      <c r="D36" s="2" t="str">
        <f t="shared" si="1"/>
        <v>4/11/2018</v>
      </c>
      <c r="E36" s="8">
        <f t="shared" si="29"/>
        <v>0.14583333333333337</v>
      </c>
      <c r="F36" s="3">
        <f t="shared" si="2"/>
        <v>2458219.8125</v>
      </c>
      <c r="G36" s="4">
        <f t="shared" si="3"/>
        <v>0.1827464065708419</v>
      </c>
      <c r="I36" s="0">
        <f t="shared" si="4"/>
        <v>19.477790342220942</v>
      </c>
      <c r="J36" s="0">
        <f t="shared" si="5"/>
        <v>6936.2261853275213</v>
      </c>
      <c r="K36" s="0">
        <f t="shared" si="6"/>
        <v>0.016700947658002219</v>
      </c>
      <c r="L36" s="0">
        <f t="shared" si="7"/>
        <v>1.8978523143868498</v>
      </c>
      <c r="M36" s="0">
        <f t="shared" si="8"/>
        <v>21.375642656607791</v>
      </c>
      <c r="N36" s="0">
        <f t="shared" si="9"/>
        <v>6938.1240376419082</v>
      </c>
      <c r="O36" s="0">
        <f t="shared" si="10"/>
        <v>1.0020871426119611</v>
      </c>
      <c r="P36" s="0">
        <f t="shared" si="11"/>
        <v>21.366377273287316</v>
      </c>
      <c r="Q36" s="0">
        <f t="shared" si="12"/>
        <v>23.436914643982615</v>
      </c>
      <c r="R36" s="0">
        <f t="shared" si="13"/>
        <v>23.43521554103129</v>
      </c>
      <c r="S36" s="0">
        <f t="shared" si="0"/>
        <v>19.745468633727498</v>
      </c>
      <c r="T36" s="0">
        <f t="shared" si="14"/>
        <v>8.3314024062208585</v>
      </c>
      <c r="U36" s="0">
        <f t="shared" si="15"/>
        <v>0.043019139546323394</v>
      </c>
      <c r="V36" s="0">
        <f t="shared" si="16"/>
        <v>-1.0922843762581338</v>
      </c>
      <c r="W36" s="0">
        <f t="shared" si="17"/>
        <v>98.170011358866418</v>
      </c>
      <c r="X36" s="8">
        <f t="shared" si="18"/>
        <v>0.56468917081684589</v>
      </c>
      <c r="Y36" s="8">
        <f t="shared" si="19"/>
        <v>0.29199469481999474</v>
      </c>
      <c r="Z36" s="8">
        <f t="shared" si="20"/>
        <v>0.837383646813697</v>
      </c>
      <c r="AA36" s="9">
        <f t="shared" si="21"/>
        <v>785.36009087093134</v>
      </c>
      <c r="AB36" s="0">
        <f t="shared" si="22"/>
        <v>116.84759402374192</v>
      </c>
      <c r="AC36" s="0">
        <f t="shared" si="23"/>
        <v>-150.78810149406451</v>
      </c>
      <c r="AD36" s="0">
        <f t="shared" si="24"/>
        <v>124.63182407636677</v>
      </c>
      <c r="AE36" s="0">
        <f t="shared" si="25"/>
        <v>-34.631824076366769</v>
      </c>
      <c r="AF36" s="0">
        <f t="shared" si="26"/>
        <v>0.00835415995493225</v>
      </c>
      <c r="AG36" s="0">
        <f t="shared" si="27"/>
        <v>-34.623469916411835</v>
      </c>
      <c r="AH36" s="0">
        <f t="shared" si="28"/>
        <v>35.935338710641986</v>
      </c>
    </row>
    <row r="37">
      <c r="D37" s="2" t="str">
        <f t="shared" si="1"/>
        <v>4/11/2018</v>
      </c>
      <c r="E37" s="8">
        <f t="shared" si="29"/>
        <v>0.15000000000000005</v>
      </c>
      <c r="F37" s="3">
        <f t="shared" si="2"/>
        <v>2458219.8166666664</v>
      </c>
      <c r="G37" s="4">
        <f t="shared" si="3"/>
        <v>0.18274652064795122</v>
      </c>
      <c r="I37" s="0">
        <f t="shared" si="4"/>
        <v>19.481897205988389</v>
      </c>
      <c r="J37" s="0">
        <f t="shared" si="5"/>
        <v>6936.2302919951089</v>
      </c>
      <c r="K37" s="0">
        <f t="shared" si="6"/>
        <v>0.016700947653201476</v>
      </c>
      <c r="L37" s="0">
        <f t="shared" si="7"/>
        <v>1.8978346567919868</v>
      </c>
      <c r="M37" s="0">
        <f t="shared" si="8"/>
        <v>21.379731862780375</v>
      </c>
      <c r="N37" s="0">
        <f t="shared" si="9"/>
        <v>6938.1281266519009</v>
      </c>
      <c r="O37" s="0">
        <f t="shared" si="10"/>
        <v>1.0020883277967139</v>
      </c>
      <c r="P37" s="0">
        <f t="shared" si="11"/>
        <v>21.370466467242757</v>
      </c>
      <c r="Q37" s="0">
        <f t="shared" si="12"/>
        <v>23.436914642499136</v>
      </c>
      <c r="R37" s="0">
        <f t="shared" si="13"/>
        <v>23.435215546921732</v>
      </c>
      <c r="S37" s="0">
        <f t="shared" si="0"/>
        <v>19.74930098790389</v>
      </c>
      <c r="T37" s="0">
        <f t="shared" si="14"/>
        <v>8.332933087674526</v>
      </c>
      <c r="U37" s="0">
        <f t="shared" si="15"/>
        <v>0.043019139568564083</v>
      </c>
      <c r="V37" s="0">
        <f t="shared" si="16"/>
        <v>-1.0911903502292559</v>
      </c>
      <c r="W37" s="0">
        <f t="shared" si="17"/>
        <v>98.1713416004906</v>
      </c>
      <c r="X37" s="8">
        <f t="shared" si="18"/>
        <v>0.5646884110765481</v>
      </c>
      <c r="Y37" s="8">
        <f t="shared" si="19"/>
        <v>0.29199023996407419</v>
      </c>
      <c r="Z37" s="8">
        <f t="shared" si="20"/>
        <v>0.83738658218902207</v>
      </c>
      <c r="AA37" s="9">
        <f t="shared" si="21"/>
        <v>785.37073280392485</v>
      </c>
      <c r="AB37" s="0">
        <f t="shared" si="22"/>
        <v>122.84868804977083</v>
      </c>
      <c r="AC37" s="0">
        <f t="shared" si="23"/>
        <v>-149.28782798755731</v>
      </c>
      <c r="AD37" s="0">
        <f t="shared" si="24"/>
        <v>123.94321931430436</v>
      </c>
      <c r="AE37" s="0">
        <f t="shared" si="25"/>
        <v>-33.943219314304358</v>
      </c>
      <c r="AF37" s="0">
        <f t="shared" si="26"/>
        <v>0.0085726901976331833</v>
      </c>
      <c r="AG37" s="0">
        <f t="shared" si="27"/>
        <v>-33.934646624106726</v>
      </c>
      <c r="AH37" s="0">
        <f t="shared" si="28"/>
        <v>37.5270320877803</v>
      </c>
    </row>
    <row r="38">
      <c r="D38" s="2" t="str">
        <f t="shared" si="1"/>
        <v>4/11/2018</v>
      </c>
      <c r="E38" s="8">
        <f t="shared" si="29"/>
        <v>0.15416666666666673</v>
      </c>
      <c r="F38" s="3">
        <f t="shared" si="2"/>
        <v>2458219.8208333333</v>
      </c>
      <c r="G38" s="4">
        <f t="shared" si="3"/>
        <v>0.1827466347250733</v>
      </c>
      <c r="I38" s="0">
        <f t="shared" si="4"/>
        <v>19.48600407021695</v>
      </c>
      <c r="J38" s="0">
        <f t="shared" si="5"/>
        <v>6936.2343986631577</v>
      </c>
      <c r="K38" s="0">
        <f t="shared" si="6"/>
        <v>0.016700947648400733</v>
      </c>
      <c r="L38" s="0">
        <f t="shared" si="7"/>
        <v>1.8978169895231016</v>
      </c>
      <c r="M38" s="0">
        <f t="shared" si="8"/>
        <v>21.38382105974005</v>
      </c>
      <c r="N38" s="0">
        <f t="shared" si="9"/>
        <v>6938.13221565268</v>
      </c>
      <c r="O38" s="0">
        <f t="shared" si="10"/>
        <v>1.0020895129695186</v>
      </c>
      <c r="P38" s="0">
        <f t="shared" si="11"/>
        <v>21.374555651985343</v>
      </c>
      <c r="Q38" s="0">
        <f t="shared" si="12"/>
        <v>23.436914641015658</v>
      </c>
      <c r="R38" s="0">
        <f t="shared" si="13"/>
        <v>23.4352155528122</v>
      </c>
      <c r="S38" s="0">
        <f t="shared" si="0"/>
        <v>19.753133363437765</v>
      </c>
      <c r="T38" s="0">
        <f t="shared" si="14"/>
        <v>8.3344637289229784</v>
      </c>
      <c r="U38" s="0">
        <f t="shared" si="15"/>
        <v>0.043019139590804868</v>
      </c>
      <c r="V38" s="0">
        <f t="shared" si="16"/>
        <v>-1.0900964078556363</v>
      </c>
      <c r="W38" s="0">
        <f t="shared" si="17"/>
        <v>98.172671822811708</v>
      </c>
      <c r="X38" s="8">
        <f t="shared" si="18"/>
        <v>0.56468765139434407</v>
      </c>
      <c r="Y38" s="8">
        <f t="shared" si="19"/>
        <v>0.29198578521986712</v>
      </c>
      <c r="Z38" s="8">
        <f t="shared" si="20"/>
        <v>0.83738951756882107</v>
      </c>
      <c r="AA38" s="9">
        <f t="shared" si="21"/>
        <v>785.38137458249366</v>
      </c>
      <c r="AB38" s="0">
        <f t="shared" si="22"/>
        <v>128.84978199214444</v>
      </c>
      <c r="AC38" s="0">
        <f t="shared" si="23"/>
        <v>-147.78755450196388</v>
      </c>
      <c r="AD38" s="0">
        <f t="shared" si="24"/>
        <v>123.22954342949123</v>
      </c>
      <c r="AE38" s="0">
        <f t="shared" si="25"/>
        <v>-33.22954342949123</v>
      </c>
      <c r="AF38" s="0">
        <f t="shared" si="26"/>
        <v>0.00880756898469346</v>
      </c>
      <c r="AG38" s="0">
        <f t="shared" si="27"/>
        <v>-33.220735860506537</v>
      </c>
      <c r="AH38" s="0">
        <f t="shared" si="28"/>
        <v>39.089535463431048</v>
      </c>
    </row>
    <row r="39">
      <c r="D39" s="2" t="str">
        <f t="shared" si="1"/>
        <v>4/11/2018</v>
      </c>
      <c r="E39" s="8">
        <f t="shared" si="29"/>
        <v>0.15833333333333341</v>
      </c>
      <c r="F39" s="3">
        <f t="shared" si="2"/>
        <v>2458219.8249999997</v>
      </c>
      <c r="G39" s="4">
        <f t="shared" si="3"/>
        <v>0.18274674880218264</v>
      </c>
      <c r="I39" s="0">
        <f t="shared" si="4"/>
        <v>19.490110933984397</v>
      </c>
      <c r="J39" s="0">
        <f t="shared" si="5"/>
        <v>6936.238505330748</v>
      </c>
      <c r="K39" s="0">
        <f t="shared" si="6"/>
        <v>0.016700947643599993</v>
      </c>
      <c r="L39" s="0">
        <f t="shared" si="7"/>
        <v>1.8977993125842856</v>
      </c>
      <c r="M39" s="0">
        <f t="shared" si="8"/>
        <v>21.387910246568683</v>
      </c>
      <c r="N39" s="0">
        <f t="shared" si="9"/>
        <v>6938.1363046433326</v>
      </c>
      <c r="O39" s="0">
        <f t="shared" si="10"/>
        <v>1.002090698130105</v>
      </c>
      <c r="P39" s="0">
        <f t="shared" si="11"/>
        <v>21.378644826596943</v>
      </c>
      <c r="Q39" s="0">
        <f t="shared" si="12"/>
        <v>23.43691463953218</v>
      </c>
      <c r="R39" s="0">
        <f t="shared" si="13"/>
        <v>23.435215558702687</v>
      </c>
      <c r="S39" s="0">
        <f t="shared" si="0"/>
        <v>19.756965759473559</v>
      </c>
      <c r="T39" s="0">
        <f t="shared" si="14"/>
        <v>8.3359943296156729</v>
      </c>
      <c r="U39" s="0">
        <f t="shared" si="15"/>
        <v>0.043019139613045744</v>
      </c>
      <c r="V39" s="0">
        <f t="shared" si="16"/>
        <v>-1.0890025494025806</v>
      </c>
      <c r="W39" s="0">
        <f t="shared" si="17"/>
        <v>98.174002025526761</v>
      </c>
      <c r="X39" s="8">
        <f t="shared" si="18"/>
        <v>0.56468689177041842</v>
      </c>
      <c r="Y39" s="8">
        <f t="shared" si="19"/>
        <v>0.29198133058839965</v>
      </c>
      <c r="Z39" s="8">
        <f t="shared" si="20"/>
        <v>0.83739245295243725</v>
      </c>
      <c r="AA39" s="9">
        <f t="shared" si="21"/>
        <v>785.39201620421409</v>
      </c>
      <c r="AB39" s="0">
        <f t="shared" si="22"/>
        <v>134.85087585059753</v>
      </c>
      <c r="AC39" s="0">
        <f t="shared" si="23"/>
        <v>-146.28728103735062</v>
      </c>
      <c r="AD39" s="0">
        <f t="shared" si="24"/>
        <v>122.49178396070427</v>
      </c>
      <c r="AE39" s="0">
        <f t="shared" si="25"/>
        <v>-32.491783960704268</v>
      </c>
      <c r="AF39" s="0">
        <f t="shared" si="26"/>
        <v>0.0090599524678393432</v>
      </c>
      <c r="AG39" s="0">
        <f t="shared" si="27"/>
        <v>-32.482724008236431</v>
      </c>
      <c r="AH39" s="0">
        <f t="shared" si="28"/>
        <v>40.623052179580725</v>
      </c>
    </row>
    <row r="40">
      <c r="D40" s="2" t="str">
        <f t="shared" si="1"/>
        <v>4/11/2018</v>
      </c>
      <c r="E40" s="8">
        <f t="shared" si="29"/>
        <v>0.16250000000000009</v>
      </c>
      <c r="F40" s="3">
        <f t="shared" si="2"/>
        <v>2458219.8291666666</v>
      </c>
      <c r="G40" s="4">
        <f t="shared" si="3"/>
        <v>0.18274686287930472</v>
      </c>
      <c r="I40" s="0">
        <f t="shared" si="4"/>
        <v>19.494217798212958</v>
      </c>
      <c r="J40" s="0">
        <f t="shared" si="5"/>
        <v>6936.2426119987958</v>
      </c>
      <c r="K40" s="0">
        <f t="shared" si="6"/>
        <v>0.01670094763879925</v>
      </c>
      <c r="L40" s="0">
        <f t="shared" si="7"/>
        <v>1.8977816259717286</v>
      </c>
      <c r="M40" s="0">
        <f t="shared" si="8"/>
        <v>21.391999424184686</v>
      </c>
      <c r="N40" s="0">
        <f t="shared" si="9"/>
        <v>6938.140393624768</v>
      </c>
      <c r="O40" s="0">
        <f t="shared" si="10"/>
        <v>1.00209188327873</v>
      </c>
      <c r="P40" s="0">
        <f t="shared" si="11"/>
        <v>21.382733991995963</v>
      </c>
      <c r="Q40" s="0">
        <f t="shared" si="12"/>
        <v>23.4369146380487</v>
      </c>
      <c r="R40" s="0">
        <f t="shared" si="13"/>
        <v>23.435215564593204</v>
      </c>
      <c r="S40" s="0">
        <f t="shared" si="0"/>
        <v>19.760798176876882</v>
      </c>
      <c r="T40" s="0">
        <f t="shared" si="14"/>
        <v>8.3375248900895027</v>
      </c>
      <c r="U40" s="0">
        <f t="shared" si="15"/>
        <v>0.043019139635286717</v>
      </c>
      <c r="V40" s="0">
        <f t="shared" si="16"/>
        <v>-1.0879087746442375</v>
      </c>
      <c r="W40" s="0">
        <f t="shared" si="17"/>
        <v>98.1753322089302</v>
      </c>
      <c r="X40" s="8">
        <f t="shared" si="18"/>
        <v>0.56468613220461417</v>
      </c>
      <c r="Y40" s="8">
        <f t="shared" si="19"/>
        <v>0.29197687606869693</v>
      </c>
      <c r="Z40" s="8">
        <f t="shared" si="20"/>
        <v>0.8373953883405314</v>
      </c>
      <c r="AA40" s="9">
        <f t="shared" si="21"/>
        <v>785.4026576714416</v>
      </c>
      <c r="AB40" s="0">
        <f t="shared" si="22"/>
        <v>140.85196962535588</v>
      </c>
      <c r="AC40" s="0">
        <f t="shared" si="23"/>
        <v>-144.78700759366103</v>
      </c>
      <c r="AD40" s="0">
        <f t="shared" si="24"/>
        <v>121.73091236138588</v>
      </c>
      <c r="AE40" s="0">
        <f t="shared" si="25"/>
        <v>-31.730912361385876</v>
      </c>
      <c r="AF40" s="0">
        <f t="shared" si="26"/>
        <v>0.0093311617758123928</v>
      </c>
      <c r="AG40" s="0">
        <f t="shared" si="27"/>
        <v>-31.721581199610064</v>
      </c>
      <c r="AH40" s="0">
        <f t="shared" si="28"/>
        <v>42.127886446998218</v>
      </c>
    </row>
    <row r="41">
      <c r="D41" s="2" t="str">
        <f t="shared" si="1"/>
        <v>4/11/2018</v>
      </c>
      <c r="E41" s="8">
        <f t="shared" si="29"/>
        <v>0.16666666666666677</v>
      </c>
      <c r="F41" s="3">
        <f t="shared" si="2"/>
        <v>2458219.833333333</v>
      </c>
      <c r="G41" s="4">
        <f t="shared" si="3"/>
        <v>0.18274697695641404</v>
      </c>
      <c r="I41" s="0">
        <f t="shared" si="4"/>
        <v>19.498324661981314</v>
      </c>
      <c r="J41" s="0">
        <f t="shared" si="5"/>
        <v>6936.2467186663853</v>
      </c>
      <c r="K41" s="0">
        <f t="shared" si="6"/>
        <v>0.016700947633998507</v>
      </c>
      <c r="L41" s="0">
        <f t="shared" si="7"/>
        <v>1.8977639296895124</v>
      </c>
      <c r="M41" s="0">
        <f t="shared" si="8"/>
        <v>21.396088591670825</v>
      </c>
      <c r="N41" s="0">
        <f t="shared" si="9"/>
        <v>6938.1444825960743</v>
      </c>
      <c r="O41" s="0">
        <f t="shared" si="10"/>
        <v>1.0020930684151239</v>
      </c>
      <c r="P41" s="0">
        <f t="shared" si="11"/>
        <v>21.386823147265172</v>
      </c>
      <c r="Q41" s="0">
        <f t="shared" si="12"/>
        <v>23.436914636565223</v>
      </c>
      <c r="R41" s="0">
        <f t="shared" si="13"/>
        <v>23.435215570483745</v>
      </c>
      <c r="S41" s="0">
        <f t="shared" si="0"/>
        <v>19.764630614792996</v>
      </c>
      <c r="T41" s="0">
        <f t="shared" si="14"/>
        <v>8.3390554099942733</v>
      </c>
      <c r="U41" s="0">
        <f t="shared" si="15"/>
        <v>0.0430191396575278</v>
      </c>
      <c r="V41" s="0">
        <f t="shared" si="16"/>
        <v>-1.0868150838455879</v>
      </c>
      <c r="W41" s="0">
        <f t="shared" si="17"/>
        <v>98.176662372719335</v>
      </c>
      <c r="X41" s="8">
        <f t="shared" si="18"/>
        <v>0.56468537269711494</v>
      </c>
      <c r="Y41" s="8">
        <f t="shared" si="19"/>
        <v>0.29197242166178344</v>
      </c>
      <c r="Z41" s="8">
        <f t="shared" si="20"/>
        <v>0.83739832373244649</v>
      </c>
      <c r="AA41" s="9">
        <f t="shared" si="21"/>
        <v>785.41329898175468</v>
      </c>
      <c r="AB41" s="0">
        <f t="shared" si="22"/>
        <v>146.85306331615456</v>
      </c>
      <c r="AC41" s="0">
        <f t="shared" si="23"/>
        <v>-143.28673417096135</v>
      </c>
      <c r="AD41" s="0">
        <f t="shared" si="24"/>
        <v>120.94788122495125</v>
      </c>
      <c r="AE41" s="0">
        <f t="shared" si="25"/>
        <v>-30.947881224951246</v>
      </c>
      <c r="AF41" s="0">
        <f t="shared" si="26"/>
        <v>0.0096227091065215365</v>
      </c>
      <c r="AG41" s="0">
        <f t="shared" si="27"/>
        <v>-30.938258515844723</v>
      </c>
      <c r="AH41" s="0">
        <f t="shared" si="28"/>
        <v>43.604432354105825</v>
      </c>
    </row>
    <row r="42">
      <c r="D42" s="2" t="str">
        <f t="shared" si="1"/>
        <v>4/11/2018</v>
      </c>
      <c r="E42" s="8">
        <f t="shared" si="29"/>
        <v>0.17083333333333345</v>
      </c>
      <c r="F42" s="3">
        <f t="shared" si="2"/>
        <v>2458219.8375</v>
      </c>
      <c r="G42" s="4">
        <f t="shared" si="3"/>
        <v>0.18274709103353612</v>
      </c>
      <c r="I42" s="0">
        <f t="shared" si="4"/>
        <v>19.502431526208966</v>
      </c>
      <c r="J42" s="0">
        <f t="shared" si="5"/>
        <v>6936.2508253344331</v>
      </c>
      <c r="K42" s="0">
        <f t="shared" si="6"/>
        <v>0.016700947629197764</v>
      </c>
      <c r="L42" s="0">
        <f t="shared" si="7"/>
        <v>1.8977462237338125</v>
      </c>
      <c r="M42" s="0">
        <f t="shared" si="8"/>
        <v>21.400177749942777</v>
      </c>
      <c r="N42" s="0">
        <f t="shared" si="9"/>
        <v>6938.1485715581666</v>
      </c>
      <c r="O42" s="0">
        <f t="shared" si="10"/>
        <v>1.0020942535395454</v>
      </c>
      <c r="P42" s="0">
        <f t="shared" si="11"/>
        <v>21.390912293320248</v>
      </c>
      <c r="Q42" s="0">
        <f t="shared" si="12"/>
        <v>23.436914635081742</v>
      </c>
      <c r="R42" s="0">
        <f t="shared" si="13"/>
        <v>23.435215576374308</v>
      </c>
      <c r="S42" s="0">
        <f t="shared" si="0"/>
        <v>19.76846307408497</v>
      </c>
      <c r="T42" s="0">
        <f t="shared" si="14"/>
        <v>8.3405858896658351</v>
      </c>
      <c r="U42" s="0">
        <f t="shared" si="15"/>
        <v>0.043019139679768947</v>
      </c>
      <c r="V42" s="0">
        <f t="shared" si="16"/>
        <v>-1.0857214767814714</v>
      </c>
      <c r="W42" s="0">
        <f t="shared" si="17"/>
        <v>98.177992517187747</v>
      </c>
      <c r="X42" s="8">
        <f t="shared" si="18"/>
        <v>0.56468461324776487</v>
      </c>
      <c r="Y42" s="8">
        <f t="shared" si="19"/>
        <v>0.29196796736668779</v>
      </c>
      <c r="Z42" s="8">
        <f t="shared" si="20"/>
        <v>0.837401259128842</v>
      </c>
      <c r="AA42" s="9">
        <f t="shared" si="21"/>
        <v>785.423940137502</v>
      </c>
      <c r="AB42" s="0">
        <f t="shared" si="22"/>
        <v>152.85415692321871</v>
      </c>
      <c r="AC42" s="0">
        <f t="shared" si="23"/>
        <v>-141.78646076919532</v>
      </c>
      <c r="AD42" s="0">
        <f t="shared" si="24"/>
        <v>120.14362198668732</v>
      </c>
      <c r="AE42" s="0">
        <f t="shared" si="25"/>
        <v>-30.143621986687322</v>
      </c>
      <c r="AF42" s="0">
        <f t="shared" si="26"/>
        <v>0.0099363290436214786</v>
      </c>
      <c r="AG42" s="0">
        <f t="shared" si="27"/>
        <v>-30.1336856576437</v>
      </c>
      <c r="AH42" s="0">
        <f t="shared" si="28"/>
        <v>45.053163292811064</v>
      </c>
    </row>
    <row r="43">
      <c r="D43" s="2" t="str">
        <f t="shared" si="1"/>
        <v>4/11/2018</v>
      </c>
      <c r="E43" s="8">
        <f t="shared" si="29"/>
        <v>0.17500000000000013</v>
      </c>
      <c r="F43" s="3">
        <f t="shared" si="2"/>
        <v>2458219.8416666663</v>
      </c>
      <c r="G43" s="4">
        <f t="shared" si="3"/>
        <v>0.18274720511064546</v>
      </c>
      <c r="I43" s="0">
        <f t="shared" si="4"/>
        <v>19.506538389976413</v>
      </c>
      <c r="J43" s="0">
        <f t="shared" si="5"/>
        <v>6936.2549320020225</v>
      </c>
      <c r="K43" s="0">
        <f t="shared" si="6"/>
        <v>0.016700947624397021</v>
      </c>
      <c r="L43" s="0">
        <f t="shared" si="7"/>
        <v>1.8977285081087187</v>
      </c>
      <c r="M43" s="0">
        <f t="shared" si="8"/>
        <v>21.404266898085133</v>
      </c>
      <c r="N43" s="0">
        <f t="shared" si="9"/>
        <v>6938.1526605101317</v>
      </c>
      <c r="O43" s="0">
        <f t="shared" si="10"/>
        <v>1.0020954386517238</v>
      </c>
      <c r="P43" s="0">
        <f t="shared" si="11"/>
        <v>21.395001429245784</v>
      </c>
      <c r="Q43" s="0">
        <f t="shared" si="12"/>
        <v>23.436914633598263</v>
      </c>
      <c r="R43" s="0">
        <f t="shared" si="13"/>
        <v>23.4352155822649</v>
      </c>
      <c r="S43" s="0">
        <f t="shared" si="0"/>
        <v>19.772295553899749</v>
      </c>
      <c r="T43" s="0">
        <f t="shared" si="14"/>
        <v>8.3421163287547</v>
      </c>
      <c r="U43" s="0">
        <f t="shared" si="15"/>
        <v>0.043019139702010205</v>
      </c>
      <c r="V43" s="0">
        <f t="shared" si="16"/>
        <v>-1.0846279537163765</v>
      </c>
      <c r="W43" s="0">
        <f t="shared" si="17"/>
        <v>98.179322642033327</v>
      </c>
      <c r="X43" s="8">
        <f t="shared" si="18"/>
        <v>0.56468385385674746</v>
      </c>
      <c r="Y43" s="8">
        <f t="shared" si="19"/>
        <v>0.29196351318443264</v>
      </c>
      <c r="Z43" s="8">
        <f t="shared" si="20"/>
        <v>0.83740419452906223</v>
      </c>
      <c r="AA43" s="9">
        <f t="shared" si="21"/>
        <v>785.43458113626662</v>
      </c>
      <c r="AB43" s="0">
        <f t="shared" si="22"/>
        <v>158.8552504462838</v>
      </c>
      <c r="AC43" s="0">
        <f t="shared" si="23"/>
        <v>-140.28618738842906</v>
      </c>
      <c r="AD43" s="0">
        <f t="shared" si="24"/>
        <v>119.31904307291718</v>
      </c>
      <c r="AE43" s="0">
        <f t="shared" si="25"/>
        <v>-29.319043072917182</v>
      </c>
      <c r="AF43" s="0">
        <f t="shared" si="26"/>
        <v>0.010274016375431367</v>
      </c>
      <c r="AG43" s="0">
        <f t="shared" si="27"/>
        <v>-29.308769056541752</v>
      </c>
      <c r="AH43" s="0">
        <f t="shared" si="28"/>
        <v>46.474621914625686</v>
      </c>
    </row>
    <row r="44">
      <c r="D44" s="2" t="str">
        <f t="shared" si="1"/>
        <v>4/11/2018</v>
      </c>
      <c r="E44" s="8">
        <f t="shared" si="29"/>
        <v>0.17916666666666681</v>
      </c>
      <c r="F44" s="3">
        <f t="shared" si="2"/>
        <v>2458219.8458333332</v>
      </c>
      <c r="G44" s="4">
        <f t="shared" si="3"/>
        <v>0.18274731918776754</v>
      </c>
      <c r="I44" s="0">
        <f t="shared" si="4"/>
        <v>19.510645254204974</v>
      </c>
      <c r="J44" s="0">
        <f t="shared" si="5"/>
        <v>6936.2590386700722</v>
      </c>
      <c r="K44" s="0">
        <f t="shared" si="6"/>
        <v>0.016700947619596278</v>
      </c>
      <c r="L44" s="0">
        <f t="shared" si="7"/>
        <v>1.8977107828104021</v>
      </c>
      <c r="M44" s="0">
        <f t="shared" si="8"/>
        <v>21.408356037015377</v>
      </c>
      <c r="N44" s="0">
        <f t="shared" si="9"/>
        <v>6938.1567494528827</v>
      </c>
      <c r="O44" s="0">
        <f t="shared" si="10"/>
        <v>1.0020966237519178</v>
      </c>
      <c r="P44" s="0">
        <f t="shared" si="11"/>
        <v>21.399090555959255</v>
      </c>
      <c r="Q44" s="0">
        <f t="shared" si="12"/>
        <v>23.436914632114785</v>
      </c>
      <c r="R44" s="0">
        <f t="shared" si="13"/>
        <v>23.435215588155515</v>
      </c>
      <c r="S44" s="0">
        <f t="shared" si="0"/>
        <v>19.7761280551021</v>
      </c>
      <c r="T44" s="0">
        <f t="shared" si="14"/>
        <v>8.3436467275973758</v>
      </c>
      <c r="U44" s="0">
        <f t="shared" si="15"/>
        <v>0.043019139724251566</v>
      </c>
      <c r="V44" s="0">
        <f t="shared" si="16"/>
        <v>-1.0835345144247182</v>
      </c>
      <c r="W44" s="0">
        <f t="shared" si="17"/>
        <v>98.180652747550226</v>
      </c>
      <c r="X44" s="8">
        <f t="shared" si="18"/>
        <v>0.564683094523906</v>
      </c>
      <c r="Y44" s="8">
        <f t="shared" si="19"/>
        <v>0.29195905911404424</v>
      </c>
      <c r="Z44" s="8">
        <f t="shared" si="20"/>
        <v>0.83740712993376776</v>
      </c>
      <c r="AA44" s="9">
        <f t="shared" si="21"/>
        <v>785.44522198040181</v>
      </c>
      <c r="AB44" s="0">
        <f t="shared" si="22"/>
        <v>164.85634388557548</v>
      </c>
      <c r="AC44" s="0">
        <f t="shared" si="23"/>
        <v>-138.78591402860613</v>
      </c>
      <c r="AD44" s="0">
        <f t="shared" si="24"/>
        <v>118.4750284551869</v>
      </c>
      <c r="AE44" s="0">
        <f t="shared" si="25"/>
        <v>-28.4750284551869</v>
      </c>
      <c r="AF44" s="0">
        <f t="shared" si="26"/>
        <v>0.010638072066045593</v>
      </c>
      <c r="AG44" s="0">
        <f t="shared" si="27"/>
        <v>-28.464390383120858</v>
      </c>
      <c r="AH44" s="0">
        <f t="shared" si="28"/>
        <v>47.869410695529155</v>
      </c>
    </row>
    <row r="45">
      <c r="D45" s="2" t="str">
        <f t="shared" si="1"/>
        <v>4/11/2018</v>
      </c>
      <c r="E45" s="8">
        <f t="shared" si="29"/>
        <v>0.18333333333333349</v>
      </c>
      <c r="F45" s="3">
        <f t="shared" si="2"/>
        <v>2458219.8499999996</v>
      </c>
      <c r="G45" s="4">
        <f t="shared" si="3"/>
        <v>0.18274743326487686</v>
      </c>
      <c r="I45" s="0">
        <f t="shared" si="4"/>
        <v>19.51475211797333</v>
      </c>
      <c r="J45" s="0">
        <f t="shared" si="5"/>
        <v>6936.26314533766</v>
      </c>
      <c r="K45" s="0">
        <f t="shared" si="6"/>
        <v>0.016700947614795538</v>
      </c>
      <c r="L45" s="0">
        <f t="shared" si="7"/>
        <v>1.8976930478429774</v>
      </c>
      <c r="M45" s="0">
        <f t="shared" si="8"/>
        <v>21.412445165816308</v>
      </c>
      <c r="N45" s="0">
        <f t="shared" si="9"/>
        <v>6938.1608383855028</v>
      </c>
      <c r="O45" s="0">
        <f t="shared" si="10"/>
        <v>1.002097808839856</v>
      </c>
      <c r="P45" s="0">
        <f t="shared" si="11"/>
        <v>21.40317967254347</v>
      </c>
      <c r="Q45" s="0">
        <f t="shared" si="12"/>
        <v>23.436914630631307</v>
      </c>
      <c r="R45" s="0">
        <f t="shared" si="13"/>
        <v>23.435215594046156</v>
      </c>
      <c r="S45" s="0">
        <f t="shared" si="0"/>
        <v>19.779960576837297</v>
      </c>
      <c r="T45" s="0">
        <f t="shared" si="14"/>
        <v>8.3451770858437158</v>
      </c>
      <c r="U45" s="0">
        <f t="shared" si="15"/>
        <v>0.043019139746493011</v>
      </c>
      <c r="V45" s="0">
        <f t="shared" si="16"/>
        <v>-1.0824411591714926</v>
      </c>
      <c r="W45" s="0">
        <f t="shared" si="17"/>
        <v>98.181982833435754</v>
      </c>
      <c r="X45" s="8">
        <f t="shared" si="18"/>
        <v>0.56468233524942468</v>
      </c>
      <c r="Y45" s="8">
        <f t="shared" si="19"/>
        <v>0.29195460515654759</v>
      </c>
      <c r="Z45" s="8">
        <f t="shared" si="20"/>
        <v>0.83741006534230178</v>
      </c>
      <c r="AA45" s="9">
        <f t="shared" si="21"/>
        <v>785.455862667486</v>
      </c>
      <c r="AB45" s="0">
        <f t="shared" si="22"/>
        <v>170.85743724082874</v>
      </c>
      <c r="AC45" s="0">
        <f t="shared" si="23"/>
        <v>-137.28564068979281</v>
      </c>
      <c r="AD45" s="0">
        <f t="shared" si="24"/>
        <v>117.61243657638687</v>
      </c>
      <c r="AE45" s="0">
        <f t="shared" si="25"/>
        <v>-27.61243657638687</v>
      </c>
      <c r="AF45" s="0">
        <f t="shared" si="26"/>
        <v>0.011031159516184363</v>
      </c>
      <c r="AG45" s="0">
        <f t="shared" si="27"/>
        <v>-27.601405416870683</v>
      </c>
      <c r="AH45" s="0">
        <f t="shared" si="28"/>
        <v>49.238183166366582</v>
      </c>
    </row>
    <row r="46">
      <c r="D46" s="2" t="str">
        <f t="shared" si="1"/>
        <v>4/11/2018</v>
      </c>
      <c r="E46" s="8">
        <f t="shared" si="29"/>
        <v>0.18750000000000017</v>
      </c>
      <c r="F46" s="3">
        <f t="shared" si="2"/>
        <v>2458219.8541666665</v>
      </c>
      <c r="G46" s="4">
        <f t="shared" si="3"/>
        <v>0.18274754734199894</v>
      </c>
      <c r="I46" s="0">
        <f t="shared" si="4"/>
        <v>19.518858982200982</v>
      </c>
      <c r="J46" s="0">
        <f t="shared" si="5"/>
        <v>6936.2672520057085</v>
      </c>
      <c r="K46" s="0">
        <f t="shared" si="6"/>
        <v>0.016700947609994795</v>
      </c>
      <c r="L46" s="0">
        <f t="shared" si="7"/>
        <v>1.8976753032025877</v>
      </c>
      <c r="M46" s="0">
        <f t="shared" si="8"/>
        <v>21.416534285403568</v>
      </c>
      <c r="N46" s="0">
        <f t="shared" si="9"/>
        <v>6938.1649273089115</v>
      </c>
      <c r="O46" s="0">
        <f t="shared" si="10"/>
        <v>1.002098993915798</v>
      </c>
      <c r="P46" s="0">
        <f t="shared" si="11"/>
        <v>21.407268779914066</v>
      </c>
      <c r="Q46" s="0">
        <f t="shared" si="12"/>
        <v>23.436914629147829</v>
      </c>
      <c r="R46" s="0">
        <f t="shared" si="13"/>
        <v>23.435215599936825</v>
      </c>
      <c r="S46" s="0">
        <f t="shared" si="0"/>
        <v>19.783793119968397</v>
      </c>
      <c r="T46" s="0">
        <f t="shared" si="14"/>
        <v>8.34670740382953</v>
      </c>
      <c r="U46" s="0">
        <f t="shared" si="15"/>
        <v>0.043019139768734567</v>
      </c>
      <c r="V46" s="0">
        <f t="shared" si="16"/>
        <v>-1.0813478877314975</v>
      </c>
      <c r="W46" s="0">
        <f t="shared" si="17"/>
        <v>98.183312899983491</v>
      </c>
      <c r="X46" s="8">
        <f t="shared" si="18"/>
        <v>0.56468157603314684</v>
      </c>
      <c r="Y46" s="8">
        <f t="shared" si="19"/>
        <v>0.29195015131097046</v>
      </c>
      <c r="Z46" s="8">
        <f t="shared" si="20"/>
        <v>0.83741300075532321</v>
      </c>
      <c r="AA46" s="9">
        <f t="shared" si="21"/>
        <v>785.46650319986793</v>
      </c>
      <c r="AB46" s="0">
        <f t="shared" si="22"/>
        <v>176.85853051226871</v>
      </c>
      <c r="AC46" s="0">
        <f t="shared" si="23"/>
        <v>-135.78536737193281</v>
      </c>
      <c r="AD46" s="0">
        <f t="shared" si="24"/>
        <v>116.7320996054397</v>
      </c>
      <c r="AE46" s="0">
        <f t="shared" si="25"/>
        <v>-26.7320996054397</v>
      </c>
      <c r="AF46" s="0">
        <f t="shared" si="26"/>
        <v>0.011456373918561686</v>
      </c>
      <c r="AG46" s="0">
        <f t="shared" si="27"/>
        <v>-26.720643231521137</v>
      </c>
      <c r="AH46" s="0">
        <f t="shared" si="28"/>
        <v>50.581635837668841</v>
      </c>
    </row>
    <row r="47">
      <c r="D47" s="2" t="str">
        <f t="shared" si="1"/>
        <v>4/11/2018</v>
      </c>
      <c r="E47" s="8">
        <f t="shared" si="29"/>
        <v>0.19166666666666685</v>
      </c>
      <c r="F47" s="3">
        <f t="shared" si="2"/>
        <v>2458219.8583333334</v>
      </c>
      <c r="G47" s="4">
        <f t="shared" si="3"/>
        <v>0.18274766141912102</v>
      </c>
      <c r="I47" s="0">
        <f t="shared" si="4"/>
        <v>19.522965846427724</v>
      </c>
      <c r="J47" s="0">
        <f t="shared" si="5"/>
        <v>6936.2713586737564</v>
      </c>
      <c r="K47" s="0">
        <f t="shared" si="6"/>
        <v>0.016700947605194052</v>
      </c>
      <c r="L47" s="0">
        <f t="shared" si="7"/>
        <v>1.8976575488913627</v>
      </c>
      <c r="M47" s="0">
        <f t="shared" si="8"/>
        <v>21.420623395319087</v>
      </c>
      <c r="N47" s="0">
        <f t="shared" si="9"/>
        <v>6938.1690162226478</v>
      </c>
      <c r="O47" s="0">
        <f t="shared" si="10"/>
        <v>1.0021001789796049</v>
      </c>
      <c r="P47" s="0">
        <f t="shared" si="11"/>
        <v>21.411357877612971</v>
      </c>
      <c r="Q47" s="0">
        <f t="shared" si="12"/>
        <v>23.436914627664347</v>
      </c>
      <c r="R47" s="0">
        <f t="shared" si="13"/>
        <v>23.435215605827512</v>
      </c>
      <c r="S47" s="0">
        <f t="shared" si="0"/>
        <v>19.787625684070957</v>
      </c>
      <c r="T47" s="0">
        <f t="shared" si="14"/>
        <v>8.3482376813765011</v>
      </c>
      <c r="U47" s="0">
        <f t="shared" si="15"/>
        <v>0.043019139790976192</v>
      </c>
      <c r="V47" s="0">
        <f t="shared" si="16"/>
        <v>-1.0802547002469762</v>
      </c>
      <c r="W47" s="0">
        <f t="shared" si="17"/>
        <v>98.184642947040047</v>
      </c>
      <c r="X47" s="8">
        <f t="shared" si="18"/>
        <v>0.56468081687517158</v>
      </c>
      <c r="Y47" s="8">
        <f t="shared" si="19"/>
        <v>0.29194569757783811</v>
      </c>
      <c r="Z47" s="8">
        <f t="shared" si="20"/>
        <v>0.83741593617250509</v>
      </c>
      <c r="AA47" s="9">
        <f t="shared" si="21"/>
        <v>785.47714357632037</v>
      </c>
      <c r="AB47" s="0">
        <f t="shared" si="22"/>
        <v>182.85962369975329</v>
      </c>
      <c r="AC47" s="0">
        <f t="shared" si="23"/>
        <v>-134.28509407506169</v>
      </c>
      <c r="AD47" s="0">
        <f t="shared" si="24"/>
        <v>115.83482298806491</v>
      </c>
      <c r="AE47" s="0">
        <f t="shared" si="25"/>
        <v>-25.834822988064914</v>
      </c>
      <c r="AF47" s="0">
        <f t="shared" si="26"/>
        <v>0.011917328412202367</v>
      </c>
      <c r="AG47" s="0">
        <f t="shared" si="27"/>
        <v>-25.822905659652712</v>
      </c>
      <c r="AH47" s="0">
        <f t="shared" si="28"/>
        <v>51.900500833764852</v>
      </c>
    </row>
    <row r="48">
      <c r="D48" s="2" t="str">
        <f t="shared" si="1"/>
        <v>4/11/2018</v>
      </c>
      <c r="E48" s="8">
        <f t="shared" si="29"/>
        <v>0.19583333333333353</v>
      </c>
      <c r="F48" s="3">
        <f t="shared" si="2"/>
        <v>2458219.8625</v>
      </c>
      <c r="G48" s="4">
        <f t="shared" si="3"/>
        <v>0.18274777549623036</v>
      </c>
      <c r="I48" s="0">
        <f t="shared" si="4"/>
        <v>19.52707271019699</v>
      </c>
      <c r="J48" s="0">
        <f t="shared" si="5"/>
        <v>6936.2754653413467</v>
      </c>
      <c r="K48" s="0">
        <f t="shared" si="6"/>
        <v>0.016700947600393309</v>
      </c>
      <c r="L48" s="0">
        <f t="shared" si="7"/>
        <v>1.8976397849114157</v>
      </c>
      <c r="M48" s="0">
        <f t="shared" si="8"/>
        <v>21.424712495108405</v>
      </c>
      <c r="N48" s="0">
        <f t="shared" si="9"/>
        <v>6938.1731051262577</v>
      </c>
      <c r="O48" s="0">
        <f t="shared" si="10"/>
        <v>1.0021013640311389</v>
      </c>
      <c r="P48" s="0">
        <f t="shared" si="11"/>
        <v>21.415446965185733</v>
      </c>
      <c r="Q48" s="0">
        <f t="shared" si="12"/>
        <v>23.436914626180869</v>
      </c>
      <c r="R48" s="0">
        <f t="shared" si="13"/>
        <v>23.435215611718231</v>
      </c>
      <c r="S48" s="0">
        <f t="shared" si="0"/>
        <v>19.791458268723925</v>
      </c>
      <c r="T48" s="0">
        <f t="shared" si="14"/>
        <v>8.3497679183076929</v>
      </c>
      <c r="U48" s="0">
        <f t="shared" si="15"/>
        <v>0.043019139813217928</v>
      </c>
      <c r="V48" s="0">
        <f t="shared" si="16"/>
        <v>-1.0791615968591262</v>
      </c>
      <c r="W48" s="0">
        <f t="shared" si="17"/>
        <v>98.185972974453364</v>
      </c>
      <c r="X48" s="8">
        <f t="shared" si="18"/>
        <v>0.56468005777559671</v>
      </c>
      <c r="Y48" s="8">
        <f t="shared" si="19"/>
        <v>0.29194124395767068</v>
      </c>
      <c r="Z48" s="8">
        <f t="shared" si="20"/>
        <v>0.83741887159352268</v>
      </c>
      <c r="AA48" s="9">
        <f t="shared" si="21"/>
        <v>785.48778379562691</v>
      </c>
      <c r="AB48" s="0">
        <f t="shared" si="22"/>
        <v>188.86071680314114</v>
      </c>
      <c r="AC48" s="0">
        <f t="shared" si="23"/>
        <v>-132.78482079921471</v>
      </c>
      <c r="AD48" s="0">
        <f t="shared" si="24"/>
        <v>114.92138525380066</v>
      </c>
      <c r="AE48" s="0">
        <f t="shared" si="25"/>
        <v>-24.921385253800665</v>
      </c>
      <c r="AF48" s="0">
        <f t="shared" si="26"/>
        <v>0.012418261989894826</v>
      </c>
      <c r="AG48" s="0">
        <f t="shared" si="27"/>
        <v>-24.908966991810772</v>
      </c>
      <c r="AH48" s="0">
        <f t="shared" si="28"/>
        <v>53.195539230803092</v>
      </c>
    </row>
    <row r="49">
      <c r="D49" s="2" t="str">
        <f t="shared" si="1"/>
        <v>4/11/2018</v>
      </c>
      <c r="E49" s="8">
        <f t="shared" si="29"/>
        <v>0.20000000000000021</v>
      </c>
      <c r="F49" s="3">
        <f t="shared" si="2"/>
        <v>2458219.8666666667</v>
      </c>
      <c r="G49" s="4">
        <f t="shared" si="3"/>
        <v>0.18274788957335245</v>
      </c>
      <c r="I49" s="0">
        <f t="shared" si="4"/>
        <v>19.531179574424641</v>
      </c>
      <c r="J49" s="0">
        <f t="shared" si="5"/>
        <v>6936.2795720093945</v>
      </c>
      <c r="K49" s="0">
        <f t="shared" si="6"/>
        <v>0.016700947595592566</v>
      </c>
      <c r="L49" s="0">
        <f t="shared" si="7"/>
        <v>1.8976220112589146</v>
      </c>
      <c r="M49" s="0">
        <f t="shared" si="8"/>
        <v>21.428801585683555</v>
      </c>
      <c r="N49" s="0">
        <f t="shared" si="9"/>
        <v>6938.1771940206536</v>
      </c>
      <c r="O49" s="0">
        <f t="shared" si="10"/>
        <v>1.0021025490706583</v>
      </c>
      <c r="P49" s="0">
        <f t="shared" si="11"/>
        <v>21.41953604354438</v>
      </c>
      <c r="Q49" s="0">
        <f t="shared" si="12"/>
        <v>23.436914624697391</v>
      </c>
      <c r="R49" s="0">
        <f t="shared" si="13"/>
        <v>23.435215617608971</v>
      </c>
      <c r="S49" s="0">
        <f t="shared" si="0"/>
        <v>19.795290874786989</v>
      </c>
      <c r="T49" s="0">
        <f t="shared" si="14"/>
        <v>8.3512981149575332</v>
      </c>
      <c r="U49" s="0">
        <f t="shared" si="15"/>
        <v>0.043019139835459748</v>
      </c>
      <c r="V49" s="0">
        <f t="shared" si="16"/>
        <v>-1.0780685773438397</v>
      </c>
      <c r="W49" s="0">
        <f t="shared" si="17"/>
        <v>98.187302982515732</v>
      </c>
      <c r="X49" s="8">
        <f t="shared" si="18"/>
        <v>0.56467929873426659</v>
      </c>
      <c r="Y49" s="8">
        <f t="shared" si="19"/>
        <v>0.29193679044950066</v>
      </c>
      <c r="Z49" s="8">
        <f t="shared" si="20"/>
        <v>0.83742180701903246</v>
      </c>
      <c r="AA49" s="9">
        <f t="shared" si="21"/>
        <v>785.49842386012585</v>
      </c>
      <c r="AB49" s="0">
        <f t="shared" si="22"/>
        <v>194.86180982265643</v>
      </c>
      <c r="AC49" s="0">
        <f t="shared" si="23"/>
        <v>-131.28454754433591</v>
      </c>
      <c r="AD49" s="0">
        <f t="shared" si="24"/>
        <v>113.9925380470528</v>
      </c>
      <c r="AE49" s="0">
        <f t="shared" si="25"/>
        <v>-23.992538047052804</v>
      </c>
      <c r="AF49" s="0">
        <f t="shared" si="26"/>
        <v>0.01296417584876966</v>
      </c>
      <c r="AG49" s="0">
        <f t="shared" si="27"/>
        <v>-23.979573871204035</v>
      </c>
      <c r="AH49" s="0">
        <f t="shared" si="28"/>
        <v>54.467535083819996</v>
      </c>
    </row>
    <row r="50">
      <c r="D50" s="2" t="str">
        <f t="shared" si="1"/>
        <v>4/11/2018</v>
      </c>
      <c r="E50" s="8">
        <f t="shared" si="29"/>
        <v>0.20416666666666689</v>
      </c>
      <c r="F50" s="3">
        <f t="shared" si="2"/>
        <v>2458219.8708333331</v>
      </c>
      <c r="G50" s="4">
        <f t="shared" si="3"/>
        <v>0.18274800365046176</v>
      </c>
      <c r="I50" s="0">
        <f t="shared" si="4"/>
        <v>19.535286438192998</v>
      </c>
      <c r="J50" s="0">
        <f t="shared" si="5"/>
        <v>6936.2836786769831</v>
      </c>
      <c r="K50" s="0">
        <f t="shared" si="6"/>
        <v>0.016700947590791826</v>
      </c>
      <c r="L50" s="0">
        <f t="shared" si="7"/>
        <v>1.897604227937965</v>
      </c>
      <c r="M50" s="0">
        <f t="shared" si="8"/>
        <v>21.432890666130962</v>
      </c>
      <c r="N50" s="0">
        <f t="shared" si="9"/>
        <v>6938.1812829049213</v>
      </c>
      <c r="O50" s="0">
        <f t="shared" si="10"/>
        <v>1.002103734097892</v>
      </c>
      <c r="P50" s="0">
        <f t="shared" si="11"/>
        <v>21.423625111775333</v>
      </c>
      <c r="Q50" s="0">
        <f t="shared" si="12"/>
        <v>23.436914623213912</v>
      </c>
      <c r="R50" s="0">
        <f t="shared" si="13"/>
        <v>23.43521562349974</v>
      </c>
      <c r="S50" s="0">
        <f t="shared" si="0"/>
        <v>19.799123501408772</v>
      </c>
      <c r="T50" s="0">
        <f t="shared" si="14"/>
        <v>8.3528282709772768</v>
      </c>
      <c r="U50" s="0">
        <f t="shared" si="15"/>
        <v>0.043019139857701685</v>
      </c>
      <c r="V50" s="0">
        <f t="shared" si="16"/>
        <v>-1.0769756419650149</v>
      </c>
      <c r="W50" s="0">
        <f t="shared" si="17"/>
        <v>98.18863297092571</v>
      </c>
      <c r="X50" s="8">
        <f t="shared" si="18"/>
        <v>0.56467853975136451</v>
      </c>
      <c r="Y50" s="8">
        <f t="shared" si="19"/>
        <v>0.29193233705434862</v>
      </c>
      <c r="Z50" s="8">
        <f t="shared" si="20"/>
        <v>0.83742474244838039</v>
      </c>
      <c r="AA50" s="9">
        <f t="shared" si="21"/>
        <v>785.50906376740568</v>
      </c>
      <c r="AB50" s="0">
        <f t="shared" si="22"/>
        <v>200.86290275803532</v>
      </c>
      <c r="AC50" s="0">
        <f t="shared" si="23"/>
        <v>-129.78427431049118</v>
      </c>
      <c r="AD50" s="0">
        <f t="shared" si="24"/>
        <v>113.04900635219855</v>
      </c>
      <c r="AE50" s="0">
        <f t="shared" si="25"/>
        <v>-23.049006352198546</v>
      </c>
      <c r="AF50" s="0">
        <f t="shared" si="26"/>
        <v>0.013561007330095966</v>
      </c>
      <c r="AG50" s="0">
        <f t="shared" si="27"/>
        <v>-23.03544534486845</v>
      </c>
      <c r="AH50" s="0">
        <f t="shared" si="28"/>
        <v>55.717290118666369</v>
      </c>
    </row>
    <row r="51">
      <c r="D51" s="2" t="str">
        <f t="shared" si="1"/>
        <v>4/11/2018</v>
      </c>
      <c r="E51" s="8">
        <f t="shared" si="29"/>
        <v>0.20833333333333356</v>
      </c>
      <c r="F51" s="3">
        <f t="shared" si="2"/>
        <v>2458219.875</v>
      </c>
      <c r="G51" s="4">
        <f t="shared" si="3"/>
        <v>0.18274811772758384</v>
      </c>
      <c r="I51" s="0">
        <f t="shared" si="4"/>
        <v>19.539393302419739</v>
      </c>
      <c r="J51" s="0">
        <f t="shared" si="5"/>
        <v>6936.2877853450327</v>
      </c>
      <c r="K51" s="0">
        <f t="shared" si="6"/>
        <v>0.016700947585991083</v>
      </c>
      <c r="L51" s="0">
        <f t="shared" si="7"/>
        <v>1.8975864349447151</v>
      </c>
      <c r="M51" s="0">
        <f t="shared" si="8"/>
        <v>21.436979737364453</v>
      </c>
      <c r="N51" s="0">
        <f t="shared" si="9"/>
        <v>6938.1853717799777</v>
      </c>
      <c r="O51" s="0">
        <f t="shared" si="10"/>
        <v>1.0021049191131</v>
      </c>
      <c r="P51" s="0">
        <f t="shared" si="11"/>
        <v>21.427714170792427</v>
      </c>
      <c r="Q51" s="0">
        <f t="shared" si="12"/>
        <v>23.436914621730434</v>
      </c>
      <c r="R51" s="0">
        <f t="shared" si="13"/>
        <v>23.435215629390534</v>
      </c>
      <c r="S51" s="0">
        <f t="shared" si="0"/>
        <v>19.802956149450669</v>
      </c>
      <c r="T51" s="0">
        <f t="shared" si="14"/>
        <v>8.35435838670201</v>
      </c>
      <c r="U51" s="0">
        <f t="shared" si="15"/>
        <v>0.043019139879943713</v>
      </c>
      <c r="V51" s="0">
        <f t="shared" si="16"/>
        <v>-1.0758827904980637</v>
      </c>
      <c r="W51" s="0">
        <f t="shared" si="17"/>
        <v>98.189962939976212</v>
      </c>
      <c r="X51" s="8">
        <f t="shared" si="18"/>
        <v>0.56467778082673481</v>
      </c>
      <c r="Y51" s="8">
        <f t="shared" si="19"/>
        <v>0.29192788377124534</v>
      </c>
      <c r="Z51" s="8">
        <f t="shared" si="20"/>
        <v>0.83742767788222428</v>
      </c>
      <c r="AA51" s="9">
        <f t="shared" si="21"/>
        <v>785.5197035198097</v>
      </c>
      <c r="AB51" s="0">
        <f t="shared" si="22"/>
        <v>206.8639956095023</v>
      </c>
      <c r="AC51" s="0">
        <f t="shared" si="23"/>
        <v>-128.28400109762441</v>
      </c>
      <c r="AD51" s="0">
        <f t="shared" si="24"/>
        <v>112.09148888003057</v>
      </c>
      <c r="AE51" s="0">
        <f t="shared" si="25"/>
        <v>-22.091488880030568</v>
      </c>
      <c r="AF51" s="0">
        <f t="shared" si="26"/>
        <v>0.014215854117928113</v>
      </c>
      <c r="AG51" s="0">
        <f t="shared" si="27"/>
        <v>-22.077273025912639</v>
      </c>
      <c r="AH51" s="0">
        <f t="shared" si="28"/>
        <v>56.945619054487</v>
      </c>
    </row>
    <row r="52">
      <c r="D52" s="2" t="str">
        <f t="shared" si="1"/>
        <v>4/11/2018</v>
      </c>
      <c r="E52" s="8">
        <f t="shared" si="29"/>
        <v>0.21250000000000024</v>
      </c>
      <c r="F52" s="3">
        <f t="shared" si="2"/>
        <v>2458219.8791666664</v>
      </c>
      <c r="G52" s="4">
        <f t="shared" si="3"/>
        <v>0.18274823180469318</v>
      </c>
      <c r="I52" s="0">
        <f t="shared" si="4"/>
        <v>19.543500166189006</v>
      </c>
      <c r="J52" s="0">
        <f t="shared" si="5"/>
        <v>6936.2918920126212</v>
      </c>
      <c r="K52" s="0">
        <f t="shared" si="6"/>
        <v>0.01670094758119034</v>
      </c>
      <c r="L52" s="0">
        <f t="shared" si="7"/>
        <v>1.8975686322832963</v>
      </c>
      <c r="M52" s="0">
        <f t="shared" si="8"/>
        <v>21.4410687984723</v>
      </c>
      <c r="N52" s="0">
        <f t="shared" si="9"/>
        <v>6938.1894606449041</v>
      </c>
      <c r="O52" s="0">
        <f t="shared" si="10"/>
        <v>1.0021061041160095</v>
      </c>
      <c r="P52" s="0">
        <f t="shared" si="11"/>
        <v>21.431803219683928</v>
      </c>
      <c r="Q52" s="0">
        <f t="shared" si="12"/>
        <v>23.436914620246952</v>
      </c>
      <c r="R52" s="0">
        <f t="shared" si="13"/>
        <v>23.435215635281349</v>
      </c>
      <c r="S52" s="0">
        <f t="shared" si="0"/>
        <v>19.806788818063009</v>
      </c>
      <c r="T52" s="0">
        <f t="shared" si="14"/>
        <v>8.355888461783687</v>
      </c>
      <c r="U52" s="0">
        <f t="shared" si="15"/>
        <v>0.04301913990218581</v>
      </c>
      <c r="V52" s="0">
        <f t="shared" si="16"/>
        <v>-1.0747900232064855</v>
      </c>
      <c r="W52" s="0">
        <f t="shared" si="17"/>
        <v>98.191292889366366</v>
      </c>
      <c r="X52" s="8">
        <f t="shared" si="18"/>
        <v>0.56467702196056013</v>
      </c>
      <c r="Y52" s="8">
        <f t="shared" si="19"/>
        <v>0.29192343060120912</v>
      </c>
      <c r="Z52" s="8">
        <f t="shared" si="20"/>
        <v>0.8374306133199112</v>
      </c>
      <c r="AA52" s="9">
        <f t="shared" si="21"/>
        <v>785.53034311493093</v>
      </c>
      <c r="AB52" s="0">
        <f t="shared" si="22"/>
        <v>212.86508837679384</v>
      </c>
      <c r="AC52" s="0">
        <f t="shared" si="23"/>
        <v>-126.78372790580154</v>
      </c>
      <c r="AD52" s="0">
        <f t="shared" si="24"/>
        <v>111.12065859400748</v>
      </c>
      <c r="AE52" s="0">
        <f t="shared" si="25"/>
        <v>-21.12065859400748</v>
      </c>
      <c r="AF52" s="0">
        <f t="shared" si="26"/>
        <v>0.014937266483527821</v>
      </c>
      <c r="AG52" s="0">
        <f t="shared" si="27"/>
        <v>-21.105721327523952</v>
      </c>
      <c r="AH52" s="0">
        <f t="shared" si="28"/>
        <v>58.15334552282286</v>
      </c>
    </row>
    <row r="53">
      <c r="D53" s="2" t="str">
        <f t="shared" si="1"/>
        <v>4/11/2018</v>
      </c>
      <c r="E53" s="8">
        <f t="shared" si="29"/>
        <v>0.21666666666666692</v>
      </c>
      <c r="F53" s="3">
        <f t="shared" si="2"/>
        <v>2458219.8833333333</v>
      </c>
      <c r="G53" s="4">
        <f t="shared" si="3"/>
        <v>0.18274834588181527</v>
      </c>
      <c r="I53" s="0">
        <f t="shared" si="4"/>
        <v>19.547607030416657</v>
      </c>
      <c r="J53" s="0">
        <f t="shared" si="5"/>
        <v>6936.29599868067</v>
      </c>
      <c r="K53" s="0">
        <f t="shared" si="6"/>
        <v>0.016700947576389596</v>
      </c>
      <c r="L53" s="0">
        <f t="shared" si="7"/>
        <v>1.897550819949843</v>
      </c>
      <c r="M53" s="0">
        <f t="shared" si="8"/>
        <v>21.4451578503665</v>
      </c>
      <c r="N53" s="0">
        <f t="shared" si="9"/>
        <v>6938.19354950062</v>
      </c>
      <c r="O53" s="0">
        <f t="shared" si="10"/>
        <v>1.0021072891068814</v>
      </c>
      <c r="P53" s="0">
        <f t="shared" si="11"/>
        <v>21.435892259361832</v>
      </c>
      <c r="Q53" s="0">
        <f t="shared" si="12"/>
        <v>23.436914618763474</v>
      </c>
      <c r="R53" s="0">
        <f t="shared" si="13"/>
        <v>23.435215641172192</v>
      </c>
      <c r="S53" s="0">
        <f t="shared" si="0"/>
        <v>19.810621508105481</v>
      </c>
      <c r="T53" s="0">
        <f t="shared" si="14"/>
        <v>8.3574184965566918</v>
      </c>
      <c r="U53" s="0">
        <f t="shared" si="15"/>
        <v>0.043019139924428025</v>
      </c>
      <c r="V53" s="0">
        <f t="shared" si="16"/>
        <v>-1.0736973398661296</v>
      </c>
      <c r="W53" s="0">
        <f t="shared" si="17"/>
        <v>98.192622819388475</v>
      </c>
      <c r="X53" s="8">
        <f t="shared" si="18"/>
        <v>0.56467626315268482</v>
      </c>
      <c r="Y53" s="8">
        <f t="shared" si="19"/>
        <v>0.2919189775432724</v>
      </c>
      <c r="Z53" s="8">
        <f t="shared" si="20"/>
        <v>0.83743354876209719</v>
      </c>
      <c r="AA53" s="9">
        <f t="shared" si="21"/>
        <v>785.5409825551078</v>
      </c>
      <c r="AB53" s="0">
        <f t="shared" si="22"/>
        <v>218.86618106013424</v>
      </c>
      <c r="AC53" s="0">
        <f t="shared" si="23"/>
        <v>-125.28345473496644</v>
      </c>
      <c r="AD53" s="0">
        <f t="shared" si="24"/>
        <v>110.13716334788504</v>
      </c>
      <c r="AE53" s="0">
        <f t="shared" si="25"/>
        <v>-20.137163347885036</v>
      </c>
      <c r="AF53" s="0">
        <f t="shared" si="26"/>
        <v>0.015735632945557611</v>
      </c>
      <c r="AG53" s="0">
        <f t="shared" si="27"/>
        <v>-20.121427714939479</v>
      </c>
      <c r="AH53" s="0">
        <f t="shared" si="28"/>
        <v>59.341298540695618</v>
      </c>
    </row>
    <row r="54">
      <c r="D54" s="2" t="str">
        <f t="shared" si="1"/>
        <v>4/11/2018</v>
      </c>
      <c r="E54" s="8">
        <f t="shared" si="29"/>
        <v>0.2208333333333336</v>
      </c>
      <c r="F54" s="3">
        <f t="shared" si="2"/>
        <v>2458219.8874999997</v>
      </c>
      <c r="G54" s="4">
        <f t="shared" si="3"/>
        <v>0.18274845995892458</v>
      </c>
      <c r="I54" s="0">
        <f t="shared" si="4"/>
        <v>19.551713894185013</v>
      </c>
      <c r="J54" s="0">
        <f t="shared" si="5"/>
        <v>6936.3001053482585</v>
      </c>
      <c r="K54" s="0">
        <f t="shared" si="6"/>
        <v>0.016700947571588857</v>
      </c>
      <c r="L54" s="0">
        <f t="shared" si="7"/>
        <v>1.8975329979484832</v>
      </c>
      <c r="M54" s="0">
        <f t="shared" si="8"/>
        <v>21.449246892133498</v>
      </c>
      <c r="N54" s="0">
        <f t="shared" si="9"/>
        <v>6938.197638346207</v>
      </c>
      <c r="O54" s="0">
        <f t="shared" si="10"/>
        <v>1.0021084740854433</v>
      </c>
      <c r="P54" s="0">
        <f t="shared" si="11"/>
        <v>21.439981288912595</v>
      </c>
      <c r="Q54" s="0">
        <f t="shared" si="12"/>
        <v>23.436914617279996</v>
      </c>
      <c r="R54" s="0">
        <f t="shared" si="13"/>
        <v>23.43521564706306</v>
      </c>
      <c r="S54" s="0">
        <f t="shared" si="0"/>
        <v>19.8144542187267</v>
      </c>
      <c r="T54" s="0">
        <f t="shared" si="14"/>
        <v>8.3589484906723257</v>
      </c>
      <c r="U54" s="0">
        <f t="shared" si="15"/>
        <v>0.043019139946670337</v>
      </c>
      <c r="V54" s="0">
        <f t="shared" si="16"/>
        <v>-1.0726047407408752</v>
      </c>
      <c r="W54" s="0">
        <f t="shared" si="17"/>
        <v>98.193952729741127</v>
      </c>
      <c r="X54" s="8">
        <f t="shared" si="18"/>
        <v>0.56467550440329228</v>
      </c>
      <c r="Y54" s="8">
        <f t="shared" si="19"/>
        <v>0.29191452459845579</v>
      </c>
      <c r="Z54" s="8">
        <f t="shared" si="20"/>
        <v>0.83743648420812877</v>
      </c>
      <c r="AA54" s="9">
        <f t="shared" si="21"/>
        <v>785.551621837929</v>
      </c>
      <c r="AB54" s="0">
        <f t="shared" si="22"/>
        <v>224.86727365925952</v>
      </c>
      <c r="AC54" s="0">
        <f t="shared" si="23"/>
        <v>-123.78318158518512</v>
      </c>
      <c r="AD54" s="0">
        <f t="shared" si="24"/>
        <v>109.14162661854122</v>
      </c>
      <c r="AE54" s="0">
        <f t="shared" si="25"/>
        <v>-19.141626618541224</v>
      </c>
      <c r="AF54" s="0">
        <f t="shared" si="26"/>
        <v>0.016623696122417781</v>
      </c>
      <c r="AG54" s="0">
        <f t="shared" si="27"/>
        <v>-19.125002922418805</v>
      </c>
      <c r="AH54" s="0">
        <f t="shared" si="28"/>
        <v>60.51030949959852</v>
      </c>
    </row>
    <row r="55">
      <c r="D55" s="2" t="str">
        <f t="shared" si="1"/>
        <v>4/11/2018</v>
      </c>
      <c r="E55" s="8">
        <f t="shared" si="29"/>
        <v>0.22500000000000028</v>
      </c>
      <c r="F55" s="3">
        <f t="shared" si="2"/>
        <v>2458219.8916666666</v>
      </c>
      <c r="G55" s="4">
        <f t="shared" si="3"/>
        <v>0.18274857403604666</v>
      </c>
      <c r="I55" s="0">
        <f t="shared" si="4"/>
        <v>19.555820758412665</v>
      </c>
      <c r="J55" s="0">
        <f t="shared" si="5"/>
        <v>6936.3042120163072</v>
      </c>
      <c r="K55" s="0">
        <f t="shared" si="6"/>
        <v>0.016700947566788114</v>
      </c>
      <c r="L55" s="0">
        <f t="shared" si="7"/>
        <v>1.8975151662753615</v>
      </c>
      <c r="M55" s="0">
        <f t="shared" si="8"/>
        <v>21.453335924688027</v>
      </c>
      <c r="N55" s="0">
        <f t="shared" si="9"/>
        <v>6938.2017271825825</v>
      </c>
      <c r="O55" s="0">
        <f t="shared" si="10"/>
        <v>1.0021096590519551</v>
      </c>
      <c r="P55" s="0">
        <f t="shared" si="11"/>
        <v>21.444070309250936</v>
      </c>
      <c r="Q55" s="0">
        <f t="shared" si="12"/>
        <v>23.436914615796518</v>
      </c>
      <c r="R55" s="0">
        <f t="shared" si="13"/>
        <v>23.435215652953953</v>
      </c>
      <c r="S55" s="0">
        <f t="shared" si="0"/>
        <v>19.818286950788934</v>
      </c>
      <c r="T55" s="0">
        <f t="shared" si="14"/>
        <v>8.3604784444659721</v>
      </c>
      <c r="U55" s="0">
        <f t="shared" si="15"/>
        <v>0.043019139968912733</v>
      </c>
      <c r="V55" s="0">
        <f t="shared" si="16"/>
        <v>-1.0715122256059917</v>
      </c>
      <c r="W55" s="0">
        <f t="shared" si="17"/>
        <v>98.195282620717478</v>
      </c>
      <c r="X55" s="8">
        <f t="shared" si="18"/>
        <v>0.56467474571222642</v>
      </c>
      <c r="Y55" s="8">
        <f t="shared" si="19"/>
        <v>0.291910071765789</v>
      </c>
      <c r="Z55" s="8">
        <f t="shared" si="20"/>
        <v>0.83743941965866386</v>
      </c>
      <c r="AA55" s="9">
        <f t="shared" si="21"/>
        <v>785.56226096573982</v>
      </c>
      <c r="AB55" s="0">
        <f t="shared" si="22"/>
        <v>230.8683661743944</v>
      </c>
      <c r="AC55" s="0">
        <f t="shared" si="23"/>
        <v>-122.2829084564014</v>
      </c>
      <c r="AD55" s="0">
        <f t="shared" si="24"/>
        <v>108.13464831072817</v>
      </c>
      <c r="AE55" s="0">
        <f t="shared" si="25"/>
        <v>-18.134648310728167</v>
      </c>
      <c r="AF55" s="0">
        <f t="shared" si="26"/>
        <v>0.01761725309417124</v>
      </c>
      <c r="AG55" s="0">
        <f t="shared" si="27"/>
        <v>-18.117031057633994</v>
      </c>
      <c r="AH55" s="0">
        <f t="shared" si="28"/>
        <v>61.6612096260385</v>
      </c>
    </row>
    <row r="56">
      <c r="D56" s="2" t="str">
        <f t="shared" si="1"/>
        <v>4/11/2018</v>
      </c>
      <c r="E56" s="8">
        <f t="shared" si="29"/>
        <v>0.22916666666666696</v>
      </c>
      <c r="F56" s="3">
        <f t="shared" si="2"/>
        <v>2458219.895833333</v>
      </c>
      <c r="G56" s="4">
        <f t="shared" si="3"/>
        <v>0.182748688113156</v>
      </c>
      <c r="I56" s="0">
        <f t="shared" si="4"/>
        <v>19.559927622181021</v>
      </c>
      <c r="J56" s="0">
        <f t="shared" si="5"/>
        <v>6936.3083186838976</v>
      </c>
      <c r="K56" s="0">
        <f t="shared" si="6"/>
        <v>0.016700947561987371</v>
      </c>
      <c r="L56" s="0">
        <f t="shared" si="7"/>
        <v>1.8974973249345926</v>
      </c>
      <c r="M56" s="0">
        <f t="shared" si="8"/>
        <v>21.457424947115612</v>
      </c>
      <c r="N56" s="0">
        <f t="shared" si="9"/>
        <v>6938.2058160088318</v>
      </c>
      <c r="O56" s="0">
        <f t="shared" si="10"/>
        <v>1.0021108440061457</v>
      </c>
      <c r="P56" s="0">
        <f t="shared" si="11"/>
        <v>21.448159319462388</v>
      </c>
      <c r="Q56" s="0">
        <f t="shared" si="12"/>
        <v>23.436914614313039</v>
      </c>
      <c r="R56" s="0">
        <f t="shared" si="13"/>
        <v>23.435215658844871</v>
      </c>
      <c r="S56" s="0">
        <f t="shared" si="0"/>
        <v>19.822119703439906</v>
      </c>
      <c r="T56" s="0">
        <f t="shared" si="14"/>
        <v>8.3620083575886017</v>
      </c>
      <c r="U56" s="0">
        <f t="shared" si="15"/>
        <v>0.043019139991155232</v>
      </c>
      <c r="V56" s="0">
        <f t="shared" si="16"/>
        <v>-1.0704197947254734</v>
      </c>
      <c r="W56" s="0">
        <f t="shared" si="17"/>
        <v>98.196612492015831</v>
      </c>
      <c r="X56" s="8">
        <f t="shared" si="18"/>
        <v>0.56467398707967043</v>
      </c>
      <c r="Y56" s="8">
        <f t="shared" si="19"/>
        <v>0.29190561904629314</v>
      </c>
      <c r="Z56" s="8">
        <f t="shared" si="20"/>
        <v>0.83744235511304765</v>
      </c>
      <c r="AA56" s="9">
        <f t="shared" si="21"/>
        <v>785.57289993612665</v>
      </c>
      <c r="AB56" s="0">
        <f t="shared" si="22"/>
        <v>236.86945860527499</v>
      </c>
      <c r="AC56" s="0">
        <f t="shared" si="23"/>
        <v>-120.78263534868125</v>
      </c>
      <c r="AD56" s="0">
        <f t="shared" si="24"/>
        <v>107.11680562234282</v>
      </c>
      <c r="AE56" s="0">
        <f t="shared" si="25"/>
        <v>-17.116805622342824</v>
      </c>
      <c r="AF56" s="0">
        <f t="shared" si="26"/>
        <v>0.018736122118848304</v>
      </c>
      <c r="AG56" s="0">
        <f t="shared" si="27"/>
        <v>-17.098069500223975</v>
      </c>
      <c r="AH56" s="0">
        <f t="shared" si="28"/>
        <v>62.794827876127442</v>
      </c>
    </row>
    <row r="57">
      <c r="D57" s="2" t="str">
        <f t="shared" si="1"/>
        <v>4/11/2018</v>
      </c>
      <c r="E57" s="8">
        <f t="shared" si="29"/>
        <v>0.23333333333333364</v>
      </c>
      <c r="F57" s="3">
        <f t="shared" si="2"/>
        <v>2458219.9</v>
      </c>
      <c r="G57" s="4">
        <f t="shared" si="3"/>
        <v>0.18274880219027809</v>
      </c>
      <c r="I57" s="0">
        <f t="shared" si="4"/>
        <v>19.564034486408673</v>
      </c>
      <c r="J57" s="0">
        <f t="shared" si="5"/>
        <v>6936.3124253519445</v>
      </c>
      <c r="K57" s="0">
        <f t="shared" si="6"/>
        <v>0.016700947557186627</v>
      </c>
      <c r="L57" s="0">
        <f t="shared" si="7"/>
        <v>1.8974794739223375</v>
      </c>
      <c r="M57" s="0">
        <f t="shared" si="8"/>
        <v>21.461513960331011</v>
      </c>
      <c r="N57" s="0">
        <f t="shared" si="9"/>
        <v>6938.2099048258669</v>
      </c>
      <c r="O57" s="0">
        <f t="shared" si="10"/>
        <v>1.0021120289482734</v>
      </c>
      <c r="P57" s="0">
        <f t="shared" si="11"/>
        <v>21.452248320461706</v>
      </c>
      <c r="Q57" s="0">
        <f t="shared" si="12"/>
        <v>23.436914612829558</v>
      </c>
      <c r="R57" s="0">
        <f t="shared" si="13"/>
        <v>23.435215664735814</v>
      </c>
      <c r="S57" s="0">
        <f t="shared" si="0"/>
        <v>19.825952477541925</v>
      </c>
      <c r="T57" s="0">
        <f t="shared" si="14"/>
        <v>8.3635382303755925</v>
      </c>
      <c r="U57" s="0">
        <f t="shared" si="15"/>
        <v>0.043019140013397815</v>
      </c>
      <c r="V57" s="0">
        <f t="shared" si="16"/>
        <v>-1.0693274478747019</v>
      </c>
      <c r="W57" s="0">
        <f t="shared" si="17"/>
        <v>98.197942343929341</v>
      </c>
      <c r="X57" s="8">
        <f t="shared" si="18"/>
        <v>0.56467322850546853</v>
      </c>
      <c r="Y57" s="8">
        <f t="shared" si="19"/>
        <v>0.29190116643899816</v>
      </c>
      <c r="Z57" s="8">
        <f t="shared" si="20"/>
        <v>0.837445290571939</v>
      </c>
      <c r="AA57" s="9">
        <f t="shared" si="21"/>
        <v>785.58353875143473</v>
      </c>
      <c r="AB57" s="0">
        <f t="shared" si="22"/>
        <v>242.87055095212577</v>
      </c>
      <c r="AC57" s="0">
        <f t="shared" si="23"/>
        <v>-119.28236226196856</v>
      </c>
      <c r="AD57" s="0">
        <f t="shared" si="24"/>
        <v>106.08865395154162</v>
      </c>
      <c r="AE57" s="0">
        <f t="shared" si="25"/>
        <v>-16.088653951541616</v>
      </c>
      <c r="AF57" s="0">
        <f t="shared" si="26"/>
        <v>0.020005501857864118</v>
      </c>
      <c r="AG57" s="0">
        <f t="shared" si="27"/>
        <v>-16.068648449683753</v>
      </c>
      <c r="AH57" s="0">
        <f t="shared" si="28"/>
        <v>63.911989221918475</v>
      </c>
    </row>
    <row r="58">
      <c r="D58" s="2" t="str">
        <f t="shared" si="1"/>
        <v>4/11/2018</v>
      </c>
      <c r="E58" s="8">
        <f t="shared" si="29"/>
        <v>0.23750000000000032</v>
      </c>
      <c r="F58" s="3">
        <f t="shared" si="2"/>
        <v>2458219.9041666663</v>
      </c>
      <c r="G58" s="4">
        <f t="shared" si="3"/>
        <v>0.1827489162673874</v>
      </c>
      <c r="I58" s="0">
        <f t="shared" si="4"/>
        <v>19.568141350177029</v>
      </c>
      <c r="J58" s="0">
        <f t="shared" si="5"/>
        <v>6936.316532019534</v>
      </c>
      <c r="K58" s="0">
        <f t="shared" si="6"/>
        <v>0.016700947552385884</v>
      </c>
      <c r="L58" s="0">
        <f t="shared" si="7"/>
        <v>1.8974616132427093</v>
      </c>
      <c r="M58" s="0">
        <f t="shared" si="8"/>
        <v>21.465602963419737</v>
      </c>
      <c r="N58" s="0">
        <f t="shared" si="9"/>
        <v>6938.2139936327767</v>
      </c>
      <c r="O58" s="0">
        <f t="shared" si="10"/>
        <v>1.0021132138780677</v>
      </c>
      <c r="P58" s="0">
        <f t="shared" si="11"/>
        <v>21.456337311334405</v>
      </c>
      <c r="Q58" s="0">
        <f t="shared" si="12"/>
        <v>23.436914611346079</v>
      </c>
      <c r="R58" s="0">
        <f t="shared" si="13"/>
        <v>23.435215670626782</v>
      </c>
      <c r="S58" s="0">
        <f t="shared" si="0"/>
        <v>19.829785272242692</v>
      </c>
      <c r="T58" s="0">
        <f t="shared" si="14"/>
        <v>8.3650680624779259</v>
      </c>
      <c r="U58" s="0">
        <f t="shared" si="15"/>
        <v>0.0430191400356405</v>
      </c>
      <c r="V58" s="0">
        <f t="shared" si="16"/>
        <v>-1.0682351853176064</v>
      </c>
      <c r="W58" s="0">
        <f t="shared" si="17"/>
        <v>98.199272176156256</v>
      </c>
      <c r="X58" s="8">
        <f t="shared" si="18"/>
        <v>0.56467246998980392</v>
      </c>
      <c r="Y58" s="8">
        <f t="shared" si="19"/>
        <v>0.29189671394492545</v>
      </c>
      <c r="Z58" s="8">
        <f t="shared" si="20"/>
        <v>0.83744822603468239</v>
      </c>
      <c r="AA58" s="9">
        <f t="shared" si="21"/>
        <v>785.59417740925</v>
      </c>
      <c r="AB58" s="0">
        <f t="shared" si="22"/>
        <v>248.87164321468282</v>
      </c>
      <c r="AC58" s="0">
        <f t="shared" si="23"/>
        <v>-117.7820891963293</v>
      </c>
      <c r="AD58" s="0">
        <f t="shared" si="24"/>
        <v>105.05072783843066</v>
      </c>
      <c r="AE58" s="0">
        <f t="shared" si="25"/>
        <v>-15.05072783843066</v>
      </c>
      <c r="AF58" s="0">
        <f t="shared" si="26"/>
        <v>0.021457922492747833</v>
      </c>
      <c r="AG58" s="0">
        <f t="shared" si="27"/>
        <v>-15.029269915937912</v>
      </c>
      <c r="AH58" s="0">
        <f t="shared" si="28"/>
        <v>65.01351329540023</v>
      </c>
    </row>
    <row r="59">
      <c r="D59" s="2" t="str">
        <f t="shared" si="1"/>
        <v>4/11/2018</v>
      </c>
      <c r="E59" s="8">
        <f t="shared" si="29"/>
        <v>0.241666666666667</v>
      </c>
      <c r="F59" s="3">
        <f t="shared" si="2"/>
        <v>2458219.9083333332</v>
      </c>
      <c r="G59" s="4">
        <f t="shared" si="3"/>
        <v>0.18274903034450948</v>
      </c>
      <c r="I59" s="0">
        <f t="shared" si="4"/>
        <v>19.572248214404681</v>
      </c>
      <c r="J59" s="0">
        <f t="shared" si="5"/>
        <v>6936.3206386875818</v>
      </c>
      <c r="K59" s="0">
        <f t="shared" si="6"/>
        <v>0.016700947547585141</v>
      </c>
      <c r="L59" s="0">
        <f t="shared" si="7"/>
        <v>1.89744374289185</v>
      </c>
      <c r="M59" s="0">
        <f t="shared" si="8"/>
        <v>21.469691957296529</v>
      </c>
      <c r="N59" s="0">
        <f t="shared" si="9"/>
        <v>6938.2180824304733</v>
      </c>
      <c r="O59" s="0">
        <f t="shared" si="10"/>
        <v>1.0021143987957872</v>
      </c>
      <c r="P59" s="0">
        <f t="shared" si="11"/>
        <v>21.460426292995219</v>
      </c>
      <c r="Q59" s="0">
        <f t="shared" si="12"/>
        <v>23.4369146098626</v>
      </c>
      <c r="R59" s="0">
        <f t="shared" si="13"/>
        <v>23.435215676517778</v>
      </c>
      <c r="S59" s="0">
        <f t="shared" si="0"/>
        <v>19.833618088404506</v>
      </c>
      <c r="T59" s="0">
        <f t="shared" si="14"/>
        <v>8.3665978542309656</v>
      </c>
      <c r="U59" s="0">
        <f t="shared" si="15"/>
        <v>0.043019140057883279</v>
      </c>
      <c r="V59" s="0">
        <f t="shared" si="16"/>
        <v>-1.0671430068295489</v>
      </c>
      <c r="W59" s="0">
        <f t="shared" si="17"/>
        <v>98.200601988989817</v>
      </c>
      <c r="X59" s="8">
        <f t="shared" si="18"/>
        <v>0.5646717115325206</v>
      </c>
      <c r="Y59" s="8">
        <f t="shared" si="19"/>
        <v>0.29189226156310444</v>
      </c>
      <c r="Z59" s="8">
        <f t="shared" si="20"/>
        <v>0.83745116150193677</v>
      </c>
      <c r="AA59" s="9">
        <f t="shared" si="21"/>
        <v>785.60481591191854</v>
      </c>
      <c r="AB59" s="0">
        <f t="shared" si="22"/>
        <v>254.8727353931709</v>
      </c>
      <c r="AC59" s="0">
        <f t="shared" si="23"/>
        <v>-116.28181615170728</v>
      </c>
      <c r="AD59" s="0">
        <f t="shared" si="24"/>
        <v>104.00354192656268</v>
      </c>
      <c r="AE59" s="0">
        <f t="shared" si="25"/>
        <v>-14.003541926562676</v>
      </c>
      <c r="AF59" s="0">
        <f t="shared" si="26"/>
        <v>0.023136112936884858</v>
      </c>
      <c r="AG59" s="0">
        <f t="shared" si="27"/>
        <v>-13.98040581362579</v>
      </c>
      <c r="AH59" s="0">
        <f t="shared" si="28"/>
        <v>66.10021335198752</v>
      </c>
    </row>
    <row r="60">
      <c r="D60" s="2" t="str">
        <f t="shared" si="1"/>
        <v>4/11/2018</v>
      </c>
      <c r="E60" s="8">
        <f t="shared" si="29"/>
        <v>0.24583333333333368</v>
      </c>
      <c r="F60" s="3">
        <f t="shared" si="2"/>
        <v>2458219.9124999996</v>
      </c>
      <c r="G60" s="4">
        <f t="shared" si="3"/>
        <v>0.18274914442161883</v>
      </c>
      <c r="I60" s="0">
        <f t="shared" si="4"/>
        <v>19.576355078173037</v>
      </c>
      <c r="J60" s="0">
        <f t="shared" si="5"/>
        <v>6936.3247453551721</v>
      </c>
      <c r="K60" s="0">
        <f t="shared" si="6"/>
        <v>0.0167009475427844</v>
      </c>
      <c r="L60" s="0">
        <f t="shared" si="7"/>
        <v>1.8974258628738838</v>
      </c>
      <c r="M60" s="0">
        <f t="shared" si="8"/>
        <v>21.473780941046922</v>
      </c>
      <c r="N60" s="0">
        <f t="shared" si="9"/>
        <v>6938.2221712180462</v>
      </c>
      <c r="O60" s="0">
        <f t="shared" si="10"/>
        <v>1.0021155837011622</v>
      </c>
      <c r="P60" s="0">
        <f t="shared" si="11"/>
        <v>21.464515264529691</v>
      </c>
      <c r="Q60" s="0">
        <f t="shared" si="12"/>
        <v>23.436914608379123</v>
      </c>
      <c r="R60" s="0">
        <f t="shared" si="13"/>
        <v>23.435215682408796</v>
      </c>
      <c r="S60" s="0">
        <f t="shared" si="0"/>
        <v>19.837450925175084</v>
      </c>
      <c r="T60" s="0">
        <f t="shared" si="14"/>
        <v>8.368127605285709</v>
      </c>
      <c r="U60" s="0">
        <f t="shared" si="15"/>
        <v>0.043019140080126146</v>
      </c>
      <c r="V60" s="0">
        <f t="shared" si="16"/>
        <v>-1.0660509126744475</v>
      </c>
      <c r="W60" s="0">
        <f t="shared" si="17"/>
        <v>98.201931782128256</v>
      </c>
      <c r="X60" s="8">
        <f t="shared" si="18"/>
        <v>0.56467095313380167</v>
      </c>
      <c r="Y60" s="8">
        <f t="shared" si="19"/>
        <v>0.29188780929455649</v>
      </c>
      <c r="Z60" s="8">
        <f t="shared" si="20"/>
        <v>0.83745409697304685</v>
      </c>
      <c r="AA60" s="9">
        <f t="shared" si="21"/>
        <v>785.615454257026</v>
      </c>
      <c r="AB60" s="0">
        <f t="shared" si="22"/>
        <v>260.87382748732608</v>
      </c>
      <c r="AC60" s="0">
        <f t="shared" si="23"/>
        <v>-114.78154312816848</v>
      </c>
      <c r="AD60" s="0">
        <f t="shared" si="24"/>
        <v>102.94759194040401</v>
      </c>
      <c r="AE60" s="0">
        <f t="shared" si="25"/>
        <v>-12.94759194040401</v>
      </c>
      <c r="AF60" s="0">
        <f t="shared" si="26"/>
        <v>0.025097328503926382</v>
      </c>
      <c r="AG60" s="0">
        <f t="shared" si="27"/>
        <v>-12.922494611900083</v>
      </c>
      <c r="AH60" s="0">
        <f t="shared" si="28"/>
        <v>67.172895524263367</v>
      </c>
    </row>
    <row r="61">
      <c r="D61" s="2" t="str">
        <f t="shared" si="1"/>
        <v>4/11/2018</v>
      </c>
      <c r="E61" s="8">
        <f t="shared" si="29"/>
        <v>0.25000000000000033</v>
      </c>
      <c r="F61" s="3">
        <f t="shared" si="2"/>
        <v>2458219.9166666665</v>
      </c>
      <c r="G61" s="4">
        <f t="shared" si="3"/>
        <v>0.18274925849874091</v>
      </c>
      <c r="I61" s="0">
        <f t="shared" si="4"/>
        <v>19.580461942400689</v>
      </c>
      <c r="J61" s="0">
        <f t="shared" si="5"/>
        <v>6936.3288520232209</v>
      </c>
      <c r="K61" s="0">
        <f t="shared" si="6"/>
        <v>0.016700947537983658</v>
      </c>
      <c r="L61" s="0">
        <f t="shared" si="7"/>
        <v>1.8974079731849562</v>
      </c>
      <c r="M61" s="0">
        <f t="shared" si="8"/>
        <v>21.477869915585647</v>
      </c>
      <c r="N61" s="0">
        <f t="shared" si="9"/>
        <v>6938.226259996406</v>
      </c>
      <c r="O61" s="0">
        <f t="shared" si="10"/>
        <v>1.0021167685944503</v>
      </c>
      <c r="P61" s="0">
        <f t="shared" si="11"/>
        <v>21.468604226852548</v>
      </c>
      <c r="Q61" s="0">
        <f t="shared" si="12"/>
        <v>23.436914606895645</v>
      </c>
      <c r="R61" s="0">
        <f t="shared" si="13"/>
        <v>23.435215688299841</v>
      </c>
      <c r="S61" s="0">
        <f t="shared" si="0"/>
        <v>19.841283783416728</v>
      </c>
      <c r="T61" s="0">
        <f t="shared" si="14"/>
        <v>8.3696573159775</v>
      </c>
      <c r="U61" s="0">
        <f t="shared" si="15"/>
        <v>0.043019140102369124</v>
      </c>
      <c r="V61" s="0">
        <f t="shared" si="16"/>
        <v>-1.0649589026277195</v>
      </c>
      <c r="W61" s="0">
        <f t="shared" si="17"/>
        <v>98.203261555864742</v>
      </c>
      <c r="X61" s="8">
        <f t="shared" si="18"/>
        <v>0.56467019479349145</v>
      </c>
      <c r="Y61" s="8">
        <f t="shared" si="19"/>
        <v>0.29188335713831159</v>
      </c>
      <c r="Z61" s="8">
        <f t="shared" si="20"/>
        <v>0.83745703244867131</v>
      </c>
      <c r="AA61" s="9">
        <f t="shared" si="21"/>
        <v>785.62609244691794</v>
      </c>
      <c r="AB61" s="0">
        <f t="shared" si="22"/>
        <v>266.87491949737273</v>
      </c>
      <c r="AC61" s="0">
        <f t="shared" si="23"/>
        <v>-113.28127012565682</v>
      </c>
      <c r="AD61" s="0">
        <f t="shared" si="24"/>
        <v>101.88335566720708</v>
      </c>
      <c r="AE61" s="0">
        <f t="shared" si="25"/>
        <v>-11.883355667207084</v>
      </c>
      <c r="AF61" s="0">
        <f t="shared" si="26"/>
        <v>0.027420087391149442</v>
      </c>
      <c r="AG61" s="0">
        <f t="shared" si="27"/>
        <v>-11.855935579815934</v>
      </c>
      <c r="AH61" s="0">
        <f t="shared" si="28"/>
        <v>68.2323583328747</v>
      </c>
    </row>
    <row r="62">
      <c r="D62" s="2" t="str">
        <f t="shared" si="1"/>
        <v>4/11/2018</v>
      </c>
      <c r="E62" s="8">
        <f t="shared" si="29"/>
        <v>0.254166666666667</v>
      </c>
      <c r="F62" s="3">
        <f t="shared" si="2"/>
        <v>2458219.9208333334</v>
      </c>
      <c r="G62" s="4">
        <f t="shared" si="3"/>
        <v>0.182749372575863</v>
      </c>
      <c r="I62" s="0">
        <f t="shared" si="4"/>
        <v>19.58456880662834</v>
      </c>
      <c r="J62" s="0">
        <f t="shared" si="5"/>
        <v>6936.3329586912687</v>
      </c>
      <c r="K62" s="0">
        <f t="shared" si="6"/>
        <v>0.016700947533182915</v>
      </c>
      <c r="L62" s="0">
        <f t="shared" si="7"/>
        <v>1.8973900738272038</v>
      </c>
      <c r="M62" s="0">
        <f t="shared" si="8"/>
        <v>21.481958880455544</v>
      </c>
      <c r="N62" s="0">
        <f t="shared" si="9"/>
        <v>6938.2303487650961</v>
      </c>
      <c r="O62" s="0">
        <f t="shared" si="10"/>
        <v>1.0021179534755129</v>
      </c>
      <c r="P62" s="0">
        <f t="shared" si="11"/>
        <v>21.472693179506628</v>
      </c>
      <c r="Q62" s="0">
        <f t="shared" si="12"/>
        <v>23.436914605412166</v>
      </c>
      <c r="R62" s="0">
        <f t="shared" si="13"/>
        <v>23.435215694190912</v>
      </c>
      <c r="S62" s="0">
        <f t="shared" si="0"/>
        <v>19.845116662705795</v>
      </c>
      <c r="T62" s="0">
        <f t="shared" si="14"/>
        <v>8.37118698612843</v>
      </c>
      <c r="U62" s="0">
        <f t="shared" si="15"/>
        <v>0.0430191401246122</v>
      </c>
      <c r="V62" s="0">
        <f t="shared" si="16"/>
        <v>-1.0638669768311715</v>
      </c>
      <c r="W62" s="0">
        <f t="shared" si="17"/>
        <v>98.204591310046283</v>
      </c>
      <c r="X62" s="8">
        <f t="shared" si="18"/>
        <v>0.56466943651168833</v>
      </c>
      <c r="Y62" s="8">
        <f t="shared" si="19"/>
        <v>0.29187890509489312</v>
      </c>
      <c r="Z62" s="8">
        <f t="shared" si="20"/>
        <v>0.83745996792848354</v>
      </c>
      <c r="AA62" s="9">
        <f t="shared" si="21"/>
        <v>785.63673048037026</v>
      </c>
      <c r="AB62" s="0">
        <f t="shared" si="22"/>
        <v>272.8760114231693</v>
      </c>
      <c r="AC62" s="0">
        <f t="shared" si="23"/>
        <v>-111.78099714420767</v>
      </c>
      <c r="AD62" s="0">
        <f t="shared" si="24"/>
        <v>100.81129394207099</v>
      </c>
      <c r="AE62" s="0">
        <f t="shared" si="25"/>
        <v>-10.811293942070989</v>
      </c>
      <c r="AF62" s="0">
        <f t="shared" si="26"/>
        <v>0.030215040072764258</v>
      </c>
      <c r="AG62" s="0">
        <f t="shared" si="27"/>
        <v>-10.781078901998224</v>
      </c>
      <c r="AH62" s="0">
        <f t="shared" si="28"/>
        <v>69.2793924305629</v>
      </c>
    </row>
    <row r="63">
      <c r="D63" s="2" t="str">
        <f t="shared" si="1"/>
        <v>4/11/2018</v>
      </c>
      <c r="E63" s="8">
        <f t="shared" si="29"/>
        <v>0.25833333333333364</v>
      </c>
      <c r="F63" s="3">
        <f t="shared" si="2"/>
        <v>2458219.925</v>
      </c>
      <c r="G63" s="4">
        <f t="shared" si="3"/>
        <v>0.1827494866529723</v>
      </c>
      <c r="I63" s="0">
        <f t="shared" si="4"/>
        <v>19.588675670396697</v>
      </c>
      <c r="J63" s="0">
        <f t="shared" si="5"/>
        <v>6936.3370653588581</v>
      </c>
      <c r="K63" s="0">
        <f t="shared" si="6"/>
        <v>0.016700947528382172</v>
      </c>
      <c r="L63" s="0">
        <f t="shared" si="7"/>
        <v>1.8973721648027504</v>
      </c>
      <c r="M63" s="0">
        <f t="shared" si="8"/>
        <v>21.486047835199447</v>
      </c>
      <c r="N63" s="0">
        <f t="shared" si="9"/>
        <v>6938.2344375236607</v>
      </c>
      <c r="O63" s="0">
        <f t="shared" si="10"/>
        <v>1.0021191383442123</v>
      </c>
      <c r="P63" s="0">
        <f t="shared" si="11"/>
        <v>21.47678212203477</v>
      </c>
      <c r="Q63" s="0">
        <f t="shared" si="12"/>
        <v>23.436914603928685</v>
      </c>
      <c r="R63" s="0">
        <f t="shared" si="13"/>
        <v>23.435215700082004</v>
      </c>
      <c r="S63" s="0">
        <f t="shared" si="0"/>
        <v>19.848949562618625</v>
      </c>
      <c r="T63" s="0">
        <f t="shared" si="14"/>
        <v>8.37271661556061</v>
      </c>
      <c r="U63" s="0">
        <f t="shared" si="15"/>
        <v>0.043019140146855359</v>
      </c>
      <c r="V63" s="0">
        <f t="shared" si="16"/>
        <v>-1.0627751354265018</v>
      </c>
      <c r="W63" s="0">
        <f t="shared" si="17"/>
        <v>98.2059210445199</v>
      </c>
      <c r="X63" s="8">
        <f t="shared" si="18"/>
        <v>0.56466867828849066</v>
      </c>
      <c r="Y63" s="8">
        <f t="shared" si="19"/>
        <v>0.2918744531648243</v>
      </c>
      <c r="Z63" s="8">
        <f t="shared" si="20"/>
        <v>0.837462903412157</v>
      </c>
      <c r="AA63" s="9">
        <f t="shared" si="21"/>
        <v>785.64736835615918</v>
      </c>
      <c r="AB63" s="0">
        <f t="shared" si="22"/>
        <v>278.877103264574</v>
      </c>
      <c r="AC63" s="0">
        <f t="shared" si="23"/>
        <v>-110.28072418385651</v>
      </c>
      <c r="AD63" s="0">
        <f t="shared" si="24"/>
        <v>99.7318516281649</v>
      </c>
      <c r="AE63" s="0">
        <f t="shared" si="25"/>
        <v>-9.7318516281649039</v>
      </c>
      <c r="AF63" s="0">
        <f t="shared" si="26"/>
        <v>0.033643266653305047</v>
      </c>
      <c r="AG63" s="0">
        <f t="shared" si="27"/>
        <v>-9.6982083615115986</v>
      </c>
      <c r="AH63" s="0">
        <f t="shared" si="28"/>
        <v>70.314780552203729</v>
      </c>
    </row>
    <row r="64">
      <c r="D64" s="2" t="str">
        <f t="shared" si="1"/>
        <v>4/11/2018</v>
      </c>
      <c r="E64" s="8">
        <f t="shared" si="29"/>
        <v>0.26250000000000029</v>
      </c>
      <c r="F64" s="3">
        <f t="shared" si="2"/>
        <v>2458219.9291666667</v>
      </c>
      <c r="G64" s="4">
        <f t="shared" si="3"/>
        <v>0.18274960073009439</v>
      </c>
      <c r="I64" s="0">
        <f t="shared" si="4"/>
        <v>19.592782534623439</v>
      </c>
      <c r="J64" s="0">
        <f t="shared" si="5"/>
        <v>6936.341172026905</v>
      </c>
      <c r="K64" s="0">
        <f t="shared" si="6"/>
        <v>0.016700947523581429</v>
      </c>
      <c r="L64" s="0">
        <f t="shared" si="7"/>
        <v>1.8973542461077386</v>
      </c>
      <c r="M64" s="0">
        <f t="shared" si="8"/>
        <v>21.490136780731177</v>
      </c>
      <c r="N64" s="0">
        <f t="shared" si="9"/>
        <v>6938.2385262730131</v>
      </c>
      <c r="O64" s="0">
        <f t="shared" si="10"/>
        <v>1.0021203232008069</v>
      </c>
      <c r="P64" s="0">
        <f t="shared" si="11"/>
        <v>21.480871055350789</v>
      </c>
      <c r="Q64" s="0">
        <f t="shared" si="12"/>
        <v>23.436914602445206</v>
      </c>
      <c r="R64" s="0">
        <f t="shared" si="13"/>
        <v>23.435215705973125</v>
      </c>
      <c r="S64" s="0">
        <f t="shared" si="0"/>
        <v>19.852782484016696</v>
      </c>
      <c r="T64" s="0">
        <f t="shared" si="14"/>
        <v>8.3742462046090136</v>
      </c>
      <c r="U64" s="0">
        <f t="shared" si="15"/>
        <v>0.043019140169098607</v>
      </c>
      <c r="V64" s="0">
        <f t="shared" si="16"/>
        <v>-1.0616833781894301</v>
      </c>
      <c r="W64" s="0">
        <f t="shared" si="17"/>
        <v>98.207250759578415</v>
      </c>
      <c r="X64" s="8">
        <f t="shared" si="18"/>
        <v>0.56466792012374267</v>
      </c>
      <c r="Y64" s="8">
        <f t="shared" si="19"/>
        <v>0.291870001347136</v>
      </c>
      <c r="Z64" s="8">
        <f t="shared" si="20"/>
        <v>0.83746583890034931</v>
      </c>
      <c r="AA64" s="9">
        <f t="shared" si="21"/>
        <v>785.65800607662732</v>
      </c>
      <c r="AB64" s="0">
        <f t="shared" si="22"/>
        <v>284.87819502181094</v>
      </c>
      <c r="AC64" s="0">
        <f t="shared" si="23"/>
        <v>-108.78045124454727</v>
      </c>
      <c r="AD64" s="0">
        <f t="shared" si="24"/>
        <v>98.645458590128058</v>
      </c>
      <c r="AE64" s="0">
        <f t="shared" si="25"/>
        <v>-8.6454585901280581</v>
      </c>
      <c r="AF64" s="0">
        <f t="shared" si="26"/>
        <v>0.0379486854601791</v>
      </c>
      <c r="AG64" s="0">
        <f t="shared" si="27"/>
        <v>-8.6075099046678787</v>
      </c>
      <c r="AH64" s="0">
        <f t="shared" si="28"/>
        <v>71.339297649874482</v>
      </c>
    </row>
    <row r="65">
      <c r="D65" s="2" t="str">
        <f t="shared" si="1"/>
        <v>4/11/2018</v>
      </c>
      <c r="E65" s="8">
        <f t="shared" si="29"/>
        <v>0.26666666666666694</v>
      </c>
      <c r="F65" s="3">
        <f t="shared" si="2"/>
        <v>2458219.9333333331</v>
      </c>
      <c r="G65" s="4">
        <f t="shared" si="3"/>
        <v>0.18274971480720373</v>
      </c>
      <c r="I65" s="0">
        <f t="shared" si="4"/>
        <v>19.596889398392705</v>
      </c>
      <c r="J65" s="0">
        <f t="shared" si="5"/>
        <v>6936.3452786944954</v>
      </c>
      <c r="K65" s="0">
        <f t="shared" si="6"/>
        <v>0.016700947518780689</v>
      </c>
      <c r="L65" s="0">
        <f t="shared" si="7"/>
        <v>1.8973363177462925</v>
      </c>
      <c r="M65" s="0">
        <f t="shared" si="8"/>
        <v>21.494225716139</v>
      </c>
      <c r="N65" s="0">
        <f t="shared" si="9"/>
        <v>6938.2426150122419</v>
      </c>
      <c r="O65" s="0">
        <f t="shared" si="10"/>
        <v>1.0021215080450268</v>
      </c>
      <c r="P65" s="0">
        <f t="shared" si="11"/>
        <v>21.484959978542957</v>
      </c>
      <c r="Q65" s="0">
        <f t="shared" si="12"/>
        <v>23.436914600961728</v>
      </c>
      <c r="R65" s="0">
        <f t="shared" si="13"/>
        <v>23.43521571186427</v>
      </c>
      <c r="S65" s="0">
        <f t="shared" si="0"/>
        <v>19.856615426050226</v>
      </c>
      <c r="T65" s="0">
        <f t="shared" si="14"/>
        <v>8.3757757529257084</v>
      </c>
      <c r="U65" s="0">
        <f t="shared" si="15"/>
        <v>0.043019140191341974</v>
      </c>
      <c r="V65" s="0">
        <f t="shared" si="16"/>
        <v>-1.0605917053830394</v>
      </c>
      <c r="W65" s="0">
        <f t="shared" si="17"/>
        <v>98.208580454921034</v>
      </c>
      <c r="X65" s="8">
        <f t="shared" si="18"/>
        <v>0.56466716201762712</v>
      </c>
      <c r="Y65" s="8">
        <f t="shared" si="19"/>
        <v>0.2918655496428465</v>
      </c>
      <c r="Z65" s="8">
        <f t="shared" si="20"/>
        <v>0.83746877439240774</v>
      </c>
      <c r="AA65" s="9">
        <f t="shared" si="21"/>
        <v>785.66864363936827</v>
      </c>
      <c r="AB65" s="0">
        <f t="shared" si="22"/>
        <v>290.87928669461735</v>
      </c>
      <c r="AC65" s="0">
        <f t="shared" si="23"/>
        <v>-107.28017832634566</v>
      </c>
      <c r="AD65" s="0">
        <f t="shared" si="24"/>
        <v>97.5525306595117</v>
      </c>
      <c r="AE65" s="0">
        <f t="shared" si="25"/>
        <v>-7.552530659511703</v>
      </c>
      <c r="AF65" s="0">
        <f t="shared" si="26"/>
        <v>0.043519142068389589</v>
      </c>
      <c r="AG65" s="0">
        <f t="shared" si="27"/>
        <v>-7.5090115174433132</v>
      </c>
      <c r="AH65" s="0">
        <f t="shared" si="28"/>
        <v>72.353711194478308</v>
      </c>
    </row>
    <row r="66">
      <c r="D66" s="2" t="str">
        <f t="shared" si="1"/>
        <v>4/11/2018</v>
      </c>
      <c r="E66" s="8">
        <f t="shared" si="29"/>
        <v>0.27083333333333359</v>
      </c>
      <c r="F66" s="3">
        <f t="shared" si="2"/>
        <v>2458219.9375</v>
      </c>
      <c r="G66" s="4">
        <f t="shared" si="3"/>
        <v>0.18274982888432581</v>
      </c>
      <c r="I66" s="0">
        <f t="shared" si="4"/>
        <v>19.600996262620356</v>
      </c>
      <c r="J66" s="0">
        <f t="shared" si="5"/>
        <v>6936.349385362545</v>
      </c>
      <c r="K66" s="0">
        <f t="shared" si="6"/>
        <v>0.016700947513979946</v>
      </c>
      <c r="L66" s="0">
        <f t="shared" si="7"/>
        <v>1.897318379714551</v>
      </c>
      <c r="M66" s="0">
        <f t="shared" si="8"/>
        <v>21.498314642334908</v>
      </c>
      <c r="N66" s="0">
        <f t="shared" si="9"/>
        <v>6938.2467037422593</v>
      </c>
      <c r="O66" s="0">
        <f t="shared" si="10"/>
        <v>1.0021226928771299</v>
      </c>
      <c r="P66" s="0">
        <f t="shared" si="11"/>
        <v>21.489048892523261</v>
      </c>
      <c r="Q66" s="0">
        <f t="shared" si="12"/>
        <v>23.43691459947825</v>
      </c>
      <c r="R66" s="0">
        <f t="shared" si="13"/>
        <v>23.43521571775544</v>
      </c>
      <c r="S66" s="0">
        <f ref="S66:S129" t="shared" si="30">DEGREES(ATAN2(COS(RADIANS(P66)),COS(RADIANS(R66))*SIN(RADIANS(P66))))</f>
        <v>19.860448389579009</v>
      </c>
      <c r="T66" s="0">
        <f t="shared" si="14"/>
        <v>8.3773052608449721</v>
      </c>
      <c r="U66" s="0">
        <f t="shared" si="15"/>
        <v>0.043019140213585418</v>
      </c>
      <c r="V66" s="0">
        <f t="shared" si="16"/>
        <v>-1.0595001167835421</v>
      </c>
      <c r="W66" s="0">
        <f t="shared" si="17"/>
        <v>98.209910130840029</v>
      </c>
      <c r="X66" s="8">
        <f t="shared" si="18"/>
        <v>0.56466640396998857</v>
      </c>
      <c r="Y66" s="8">
        <f t="shared" si="19"/>
        <v>0.29186109805098848</v>
      </c>
      <c r="Z66" s="8">
        <f t="shared" si="20"/>
        <v>0.83747170988898867</v>
      </c>
      <c r="AA66" s="9">
        <f t="shared" si="21"/>
        <v>785.67928104672023</v>
      </c>
      <c r="AB66" s="0">
        <f t="shared" si="22"/>
        <v>296.88037828321683</v>
      </c>
      <c r="AC66" s="0">
        <f t="shared" si="23"/>
        <v>-105.77990542919579</v>
      </c>
      <c r="AD66" s="0">
        <f t="shared" si="24"/>
        <v>96.453470587091957</v>
      </c>
      <c r="AE66" s="0">
        <f t="shared" si="25"/>
        <v>-6.4534705870919566</v>
      </c>
      <c r="AF66" s="0">
        <f t="shared" si="26"/>
        <v>0.051010913078325663</v>
      </c>
      <c r="AG66" s="0">
        <f t="shared" si="27"/>
        <v>-6.402459674013631</v>
      </c>
      <c r="AH66" s="0">
        <f t="shared" si="28"/>
        <v>73.358781624083065</v>
      </c>
    </row>
    <row r="67">
      <c r="D67" s="2" t="str">
        <f ref="D67:D130" t="shared" si="31">$B$7</f>
        <v>4/11/2018</v>
      </c>
      <c r="E67" s="8">
        <f t="shared" si="29"/>
        <v>0.27500000000000024</v>
      </c>
      <c r="F67" s="3">
        <f ref="F67:F130" t="shared" si="32">D67+2415018.5+E67-$B$5/24</f>
        <v>2458219.9416666664</v>
      </c>
      <c r="G67" s="4">
        <f ref="G67:G130" t="shared" si="33">(F67-2451545)/36525</f>
        <v>0.18274994296143512</v>
      </c>
      <c r="I67" s="0">
        <f ref="I67:I130" t="shared" si="34">MOD(280.46646+G67*(36000.76983 + G67*0.0003032),360)</f>
        <v>19.605103126388713</v>
      </c>
      <c r="J67" s="0">
        <f ref="J67:J130" t="shared" si="35">357.52911+G67*(35999.05029 - 0.0001537*G67)</f>
        <v>6936.3534920301327</v>
      </c>
      <c r="K67" s="0">
        <f ref="K67:K130" t="shared" si="36">0.016708634-G67*(0.000042037+0.0000001267*G67)</f>
        <v>0.016700947509179203</v>
      </c>
      <c r="L67" s="0">
        <f ref="L67:L130" t="shared" si="37">SIN(RADIANS(J67))*(1.914602-G67*(0.004817+0.000014*G67))+SIN(RADIANS(2*J67))*(0.019993-0.000101*G67)+SIN(RADIANS(3*J67))*0.000289</f>
        <v>1.897300432016664</v>
      </c>
      <c r="M67" s="0">
        <f ref="M67:M130" t="shared" si="38">I67+L67</f>
        <v>21.502403558405376</v>
      </c>
      <c r="N67" s="0">
        <f ref="N67:N130" t="shared" si="39">J67+L67</f>
        <v>6938.25079246215</v>
      </c>
      <c r="O67" s="0">
        <f ref="O67:O130" t="shared" si="40">(1.000001018*(1-K67*K67))/(1+K67*COS(RADIANS(N67)))</f>
        <v>1.0021238776968451</v>
      </c>
      <c r="P67" s="0">
        <f ref="P67:P130" t="shared" si="41">M67-0.00569-0.00478*SIN(RADIANS(125.04-1934.136*G67))</f>
        <v>21.493137796378178</v>
      </c>
      <c r="Q67" s="0">
        <f ref="Q67:Q130" t="shared" si="42">23+(26+((21.448-G67*(46.815+G67*(0.00059-G67*0.001813))))/60)/60</f>
        <v>23.436914597994772</v>
      </c>
      <c r="R67" s="0">
        <f ref="R67:R130" t="shared" si="43">Q67+0.00256*COS(RADIANS(125.04-1934.136*G67))</f>
        <v>23.435215723646635</v>
      </c>
      <c r="S67" s="0">
        <f t="shared" si="30"/>
        <v>19.864281373751567</v>
      </c>
      <c r="T67" s="0">
        <f ref="T67:T130" t="shared" si="44">DEGREES(ASIN(SIN(RADIANS(R67))*SIN(RADIANS(P67))))</f>
        <v>8.3788347280182069</v>
      </c>
      <c r="U67" s="0">
        <f ref="U67:U130" t="shared" si="45">TAN(RADIANS(R67/2))*TAN(RADIANS(R67/2))</f>
        <v>0.043019140235828951</v>
      </c>
      <c r="V67" s="0">
        <f ref="V67:V130" t="shared" si="46">4*DEGREES(U67*SIN(2*RADIANS(I67))-2*K67*SIN(RADIANS(J67))+4*K67*U67*SIN(RADIANS(J67))*COS(2*RADIANS(I67))-0.5*U67*U67*SIN(4*RADIANS(I67))-1.25*K67*K67*SIN(2*RADIANS(J67)))</f>
        <v>-1.0584086126545211</v>
      </c>
      <c r="W67" s="0">
        <f ref="W67:W130" t="shared" si="47">DEGREES(ACOS(COS(RADIANS(90.833))/(COS(RADIANS($B$3))*COS(RADIANS(T67)))-TAN(RADIANS($B$3))*TAN(RADIANS(T67))))</f>
        <v>98.211239787033961</v>
      </c>
      <c r="X67" s="8">
        <f ref="X67:X130" t="shared" si="48">(720-4*$B$4-V67+$B$5*60)/1440</f>
        <v>0.5646656459810101</v>
      </c>
      <c r="Y67" s="8">
        <f ref="Y67:Y130" t="shared" si="49">X67-W67*4/1440</f>
        <v>0.29185664657258242</v>
      </c>
      <c r="Z67" s="8">
        <f ref="Z67:Z130" t="shared" si="50">X67+W67*4/1440</f>
        <v>0.83747464538943772</v>
      </c>
      <c r="AA67" s="9">
        <f ref="AA67:AA130" t="shared" si="51">8*W67</f>
        <v>785.68991829627168</v>
      </c>
      <c r="AB67" s="0">
        <f ref="AB67:AB130" t="shared" si="52">MOD(E67*1440+V67+4*$B$4-60*$B$5,1440)</f>
        <v>302.88146978734579</v>
      </c>
      <c r="AC67" s="0">
        <f ref="AC67:AC130" t="shared" si="53">IF(AB67/4&lt;0,AB67/4+180,AB67/4-180)</f>
        <v>-104.27963255316355</v>
      </c>
      <c r="AD67" s="0">
        <f ref="AD67:AD130" t="shared" si="54">DEGREES(ACOS(SIN(RADIANS($B$3))*SIN(RADIANS(T67))+COS(RADIANS($B$3))*COS(RADIANS(T67))*COS(RADIANS(AC67))))</f>
        <v>95.348668985346009</v>
      </c>
      <c r="AE67" s="0">
        <f ref="AE67:AE130" t="shared" si="55">90-AD67</f>
        <v>-5.3486689853460092</v>
      </c>
      <c r="AF67" s="0">
        <f ref="AF67:AF130" t="shared" si="56">IF(AE67&gt;85,0,IF(AE67&gt;5,58.1/TAN(RADIANS(AE67))-0.07/POWER(TAN(RADIANS(AE67)),3)+0.000086/POWER(TAN(RADIANS(AE67)),5),IF(AE67&gt;-0.575,1735+AE67*(-518.2+AE67*(103.4+AE67*(-12.79+AE67*0.711))),-20.772/TAN(RADIANS(AE67)))))/3600</f>
        <v>0.061629492112826742</v>
      </c>
      <c r="AG67" s="0">
        <f ref="AG67:AG130" t="shared" si="57">AE67+AF67</f>
        <v>-5.2870394932331823</v>
      </c>
      <c r="AH67" s="0">
        <f ref="AH67:AH130" t="shared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74.3552629272429</v>
      </c>
    </row>
    <row r="68">
      <c r="D68" s="2" t="str">
        <f t="shared" si="31"/>
        <v>4/11/2018</v>
      </c>
      <c r="E68" s="8">
        <f ref="E68:E131" t="shared" si="59">E67+0.1/24</f>
        <v>0.2791666666666669</v>
      </c>
      <c r="F68" s="3">
        <f t="shared" si="32"/>
        <v>2458219.9458333333</v>
      </c>
      <c r="G68" s="4">
        <f t="shared" si="33"/>
        <v>0.18275005703855721</v>
      </c>
      <c r="I68" s="0">
        <f t="shared" si="34"/>
        <v>19.609209990615454</v>
      </c>
      <c r="J68" s="0">
        <f t="shared" si="35"/>
        <v>6936.3575986981814</v>
      </c>
      <c r="K68" s="0">
        <f t="shared" si="36"/>
        <v>0.01670094750437846</v>
      </c>
      <c r="L68" s="0">
        <f t="shared" si="37"/>
        <v>1.8972824746487373</v>
      </c>
      <c r="M68" s="0">
        <f t="shared" si="38"/>
        <v>21.506492465264191</v>
      </c>
      <c r="N68" s="0">
        <f t="shared" si="39"/>
        <v>6938.25488117283</v>
      </c>
      <c r="O68" s="0">
        <f t="shared" si="40"/>
        <v>1.0021250625044318</v>
      </c>
      <c r="P68" s="0">
        <f t="shared" si="41"/>
        <v>21.497226691021496</v>
      </c>
      <c r="Q68" s="0">
        <f t="shared" si="42"/>
        <v>23.43691459651129</v>
      </c>
      <c r="R68" s="0">
        <f t="shared" si="43"/>
        <v>23.435215729537855</v>
      </c>
      <c r="S68" s="0">
        <f t="shared" si="30"/>
        <v>19.868114379429365</v>
      </c>
      <c r="T68" s="0">
        <f t="shared" si="44"/>
        <v>8.3803641547803558</v>
      </c>
      <c r="U68" s="0">
        <f t="shared" si="45"/>
        <v>0.043019140258072595</v>
      </c>
      <c r="V68" s="0">
        <f t="shared" si="46"/>
        <v>-1.0573171927716547</v>
      </c>
      <c r="W68" s="0">
        <f t="shared" si="47"/>
        <v>98.212569423795713</v>
      </c>
      <c r="X68" s="8">
        <f t="shared" si="48"/>
        <v>0.56466488805053594</v>
      </c>
      <c r="Y68" s="8">
        <f t="shared" si="49"/>
        <v>0.29185219520665895</v>
      </c>
      <c r="Z68" s="8">
        <f t="shared" si="50"/>
        <v>0.83747758089441293</v>
      </c>
      <c r="AA68" s="9">
        <f t="shared" si="51"/>
        <v>785.70055539036571</v>
      </c>
      <c r="AB68" s="0">
        <f t="shared" si="52"/>
        <v>308.88256120722866</v>
      </c>
      <c r="AC68" s="0">
        <f t="shared" si="53"/>
        <v>-102.77935969819283</v>
      </c>
      <c r="AD68" s="0">
        <f t="shared" si="54"/>
        <v>94.23850525630445</v>
      </c>
      <c r="AE68" s="0">
        <f t="shared" si="55"/>
        <v>-4.23850525630445</v>
      </c>
      <c r="AF68" s="0">
        <f t="shared" si="56"/>
        <v>0.077856072383144237</v>
      </c>
      <c r="AG68" s="0">
        <f t="shared" si="57"/>
        <v>-4.1606491839213051</v>
      </c>
      <c r="AH68" s="0">
        <f t="shared" si="58"/>
        <v>75.343903344947876</v>
      </c>
    </row>
    <row r="69">
      <c r="D69" s="2" t="str">
        <f t="shared" si="31"/>
        <v>4/11/2018</v>
      </c>
      <c r="E69" s="8">
        <f t="shared" si="59"/>
        <v>0.28333333333333355</v>
      </c>
      <c r="F69" s="3">
        <f t="shared" si="32"/>
        <v>2458219.9499999997</v>
      </c>
      <c r="G69" s="4">
        <f t="shared" si="33"/>
        <v>0.18275017111566655</v>
      </c>
      <c r="I69" s="0">
        <f t="shared" si="34"/>
        <v>19.613316854384721</v>
      </c>
      <c r="J69" s="0">
        <f t="shared" si="35"/>
        <v>6936.3617053657708</v>
      </c>
      <c r="K69" s="0">
        <f t="shared" si="36"/>
        <v>0.016700947499577717</v>
      </c>
      <c r="L69" s="0">
        <f t="shared" si="37"/>
        <v>1.8972645076149326</v>
      </c>
      <c r="M69" s="0">
        <f t="shared" si="38"/>
        <v>21.510581361999652</v>
      </c>
      <c r="N69" s="0">
        <f t="shared" si="39"/>
        <v>6938.2589698733855</v>
      </c>
      <c r="O69" s="0">
        <f t="shared" si="40"/>
        <v>1.0021262472996193</v>
      </c>
      <c r="P69" s="0">
        <f t="shared" si="41"/>
        <v>21.501315575541511</v>
      </c>
      <c r="Q69" s="0">
        <f t="shared" si="42"/>
        <v>23.436914595027812</v>
      </c>
      <c r="R69" s="0">
        <f t="shared" si="43"/>
        <v>23.4352157354291</v>
      </c>
      <c r="S69" s="0">
        <f t="shared" si="30"/>
        <v>19.871947405762647</v>
      </c>
      <c r="T69" s="0">
        <f t="shared" si="44"/>
        <v>8.3818935407835209</v>
      </c>
      <c r="U69" s="0">
        <f t="shared" si="45"/>
        <v>0.043019140280316309</v>
      </c>
      <c r="V69" s="0">
        <f t="shared" si="46"/>
        <v>-1.0562258573980625</v>
      </c>
      <c r="W69" s="0">
        <f t="shared" si="47"/>
        <v>98.213899040824444</v>
      </c>
      <c r="X69" s="8">
        <f t="shared" si="48"/>
        <v>0.56466413017874861</v>
      </c>
      <c r="Y69" s="8">
        <f t="shared" si="49"/>
        <v>0.29184774395423629</v>
      </c>
      <c r="Z69" s="8">
        <f t="shared" si="50"/>
        <v>0.83748051640326093</v>
      </c>
      <c r="AA69" s="9">
        <f t="shared" si="51"/>
        <v>785.71119232659555</v>
      </c>
      <c r="AB69" s="0">
        <f t="shared" si="52"/>
        <v>314.88365254260219</v>
      </c>
      <c r="AC69" s="0">
        <f t="shared" si="53"/>
        <v>-101.27908686434945</v>
      </c>
      <c r="AD69" s="0">
        <f t="shared" si="54"/>
        <v>93.123348509335614</v>
      </c>
      <c r="AE69" s="0">
        <f t="shared" si="55"/>
        <v>-3.1233485093356137</v>
      </c>
      <c r="AF69" s="0">
        <f t="shared" si="56"/>
        <v>0.10574199802889044</v>
      </c>
      <c r="AG69" s="0">
        <f t="shared" si="57"/>
        <v>-3.0176065113067234</v>
      </c>
      <c r="AH69" s="0">
        <f t="shared" si="58"/>
        <v>76.32544618356826</v>
      </c>
    </row>
    <row r="70">
      <c r="D70" s="2" t="str">
        <f t="shared" si="31"/>
        <v>4/11/2018</v>
      </c>
      <c r="E70" s="8">
        <f t="shared" si="59"/>
        <v>0.2875000000000002</v>
      </c>
      <c r="F70" s="3">
        <f t="shared" si="32"/>
        <v>2458219.9541666666</v>
      </c>
      <c r="G70" s="4">
        <f t="shared" si="33"/>
        <v>0.18275028519278863</v>
      </c>
      <c r="I70" s="0">
        <f t="shared" si="34"/>
        <v>19.617423718612372</v>
      </c>
      <c r="J70" s="0">
        <f t="shared" si="35"/>
        <v>6936.36581203382</v>
      </c>
      <c r="K70" s="0">
        <f t="shared" si="36"/>
        <v>0.016700947494776974</v>
      </c>
      <c r="L70" s="0">
        <f t="shared" si="37"/>
        <v>1.8972465309113589</v>
      </c>
      <c r="M70" s="0">
        <f t="shared" si="38"/>
        <v>21.514670249523732</v>
      </c>
      <c r="N70" s="0">
        <f t="shared" si="39"/>
        <v>6938.2630585647312</v>
      </c>
      <c r="O70" s="0">
        <f t="shared" si="40"/>
        <v>1.0021274320826663</v>
      </c>
      <c r="P70" s="0">
        <f t="shared" si="41"/>
        <v>21.5054044508502</v>
      </c>
      <c r="Q70" s="0">
        <f t="shared" si="42"/>
        <v>23.436914593544333</v>
      </c>
      <c r="R70" s="0">
        <f t="shared" si="43"/>
        <v>23.435215741320373</v>
      </c>
      <c r="S70" s="0">
        <f t="shared" si="30"/>
        <v>19.875780453611178</v>
      </c>
      <c r="T70" s="0">
        <f t="shared" si="44"/>
        <v>8.3834228863619451</v>
      </c>
      <c r="U70" s="0">
        <f t="shared" si="45"/>
        <v>0.043019140302560148</v>
      </c>
      <c r="V70" s="0">
        <f t="shared" si="46"/>
        <v>-1.0551346063099305</v>
      </c>
      <c r="W70" s="0">
        <f t="shared" si="47"/>
        <v>98.2152286384124</v>
      </c>
      <c r="X70" s="8">
        <f t="shared" si="48"/>
        <v>0.56466337236549291</v>
      </c>
      <c r="Y70" s="8">
        <f t="shared" si="49"/>
        <v>0.29184329281434734</v>
      </c>
      <c r="Z70" s="8">
        <f t="shared" si="50"/>
        <v>0.83748345191663853</v>
      </c>
      <c r="AA70" s="9">
        <f t="shared" si="51"/>
        <v>785.72182910729919</v>
      </c>
      <c r="AB70" s="0">
        <f t="shared" si="52"/>
        <v>320.88474379369035</v>
      </c>
      <c r="AC70" s="0">
        <f t="shared" si="53"/>
        <v>-99.778814051577413</v>
      </c>
      <c r="AD70" s="0">
        <f t="shared" si="54"/>
        <v>92.003558465134432</v>
      </c>
      <c r="AE70" s="0">
        <f t="shared" si="55"/>
        <v>-2.0035584651344323</v>
      </c>
      <c r="AF70" s="0">
        <f t="shared" si="56"/>
        <v>0.1649374801500598</v>
      </c>
      <c r="AG70" s="0">
        <f t="shared" si="57"/>
        <v>-1.8386209849843724</v>
      </c>
      <c r="AH70" s="0">
        <f t="shared" si="58"/>
        <v>77.300630726069812</v>
      </c>
    </row>
    <row r="71">
      <c r="D71" s="2" t="str">
        <f t="shared" si="31"/>
        <v>4/11/2018</v>
      </c>
      <c r="E71" s="8">
        <f t="shared" si="59"/>
        <v>0.29166666666666685</v>
      </c>
      <c r="F71" s="3">
        <f t="shared" si="32"/>
        <v>2458219.958333333</v>
      </c>
      <c r="G71" s="4">
        <f t="shared" si="33"/>
        <v>0.18275039926989795</v>
      </c>
      <c r="I71" s="0">
        <f t="shared" si="34"/>
        <v>19.621530582380728</v>
      </c>
      <c r="J71" s="0">
        <f t="shared" si="35"/>
        <v>6936.3699187014072</v>
      </c>
      <c r="K71" s="0">
        <f t="shared" si="36"/>
        <v>0.016700947489976234</v>
      </c>
      <c r="L71" s="0">
        <f t="shared" si="37"/>
        <v>1.8972285445421817</v>
      </c>
      <c r="M71" s="0">
        <f t="shared" si="38"/>
        <v>21.518759126922909</v>
      </c>
      <c r="N71" s="0">
        <f t="shared" si="39"/>
        <v>6938.26714724595</v>
      </c>
      <c r="O71" s="0">
        <f t="shared" si="40"/>
        <v>1.0021286168533012</v>
      </c>
      <c r="P71" s="0">
        <f t="shared" si="41"/>
        <v>21.509493316034039</v>
      </c>
      <c r="Q71" s="0">
        <f t="shared" si="42"/>
        <v>23.436914592060855</v>
      </c>
      <c r="R71" s="0">
        <f t="shared" si="43"/>
        <v>23.435215747211668</v>
      </c>
      <c r="S71" s="0">
        <f t="shared" si="30"/>
        <v>19.879613522123485</v>
      </c>
      <c r="T71" s="0">
        <f t="shared" si="44"/>
        <v>8.38495219116707</v>
      </c>
      <c r="U71" s="0">
        <f t="shared" si="45"/>
        <v>0.043019140324804063</v>
      </c>
      <c r="V71" s="0">
        <f t="shared" si="46"/>
        <v>-1.054043439770799</v>
      </c>
      <c r="W71" s="0">
        <f t="shared" si="47"/>
        <v>98.2165582162582</v>
      </c>
      <c r="X71" s="8">
        <f t="shared" si="48"/>
        <v>0.56466261461095191</v>
      </c>
      <c r="Y71" s="8">
        <f t="shared" si="49"/>
        <v>0.29183884178801245</v>
      </c>
      <c r="Z71" s="8">
        <f t="shared" si="50"/>
        <v>0.83748638743389137</v>
      </c>
      <c r="AA71" s="9">
        <f t="shared" si="51"/>
        <v>785.73246573006566</v>
      </c>
      <c r="AB71" s="0">
        <f t="shared" si="52"/>
        <v>326.88583496022949</v>
      </c>
      <c r="AC71" s="0">
        <f t="shared" si="53"/>
        <v>-98.278541259942628</v>
      </c>
      <c r="AD71" s="0">
        <f t="shared" si="54"/>
        <v>90.8794863513331</v>
      </c>
      <c r="AE71" s="0">
        <f t="shared" si="55"/>
        <v>-0.87948635133309949</v>
      </c>
      <c r="AF71" s="0">
        <f t="shared" si="56"/>
        <v>0.37586789354206246</v>
      </c>
      <c r="AG71" s="0">
        <f t="shared" si="57"/>
        <v>-0.503618457791037</v>
      </c>
      <c r="AH71" s="0">
        <f t="shared" si="58"/>
        <v>78.27019323728473</v>
      </c>
    </row>
    <row r="72">
      <c r="D72" s="2" t="str">
        <f t="shared" si="31"/>
        <v>4/11/2018</v>
      </c>
      <c r="E72" s="8">
        <f t="shared" si="59"/>
        <v>0.2958333333333335</v>
      </c>
      <c r="F72" s="3">
        <f t="shared" si="32"/>
        <v>2458219.9625</v>
      </c>
      <c r="G72" s="4">
        <f t="shared" si="33"/>
        <v>0.18275051334702003</v>
      </c>
      <c r="I72" s="0">
        <f t="shared" si="34"/>
        <v>19.62563744660747</v>
      </c>
      <c r="J72" s="0">
        <f t="shared" si="35"/>
        <v>6936.3740253694559</v>
      </c>
      <c r="K72" s="0">
        <f t="shared" si="36"/>
        <v>0.016700947485175491</v>
      </c>
      <c r="L72" s="0">
        <f t="shared" si="37"/>
        <v>1.8972105485034991</v>
      </c>
      <c r="M72" s="0">
        <f t="shared" si="38"/>
        <v>21.522847995110968</v>
      </c>
      <c r="N72" s="0">
        <f t="shared" si="39"/>
        <v>6938.2712359179595</v>
      </c>
      <c r="O72" s="0">
        <f t="shared" si="40"/>
        <v>1.0021298016117839</v>
      </c>
      <c r="P72" s="0">
        <f t="shared" si="41"/>
        <v>21.513582172006814</v>
      </c>
      <c r="Q72" s="0">
        <f t="shared" si="42"/>
        <v>23.436914590577377</v>
      </c>
      <c r="R72" s="0">
        <f t="shared" si="43"/>
        <v>23.435215753102991</v>
      </c>
      <c r="S72" s="0">
        <f t="shared" si="30"/>
        <v>19.883446612161052</v>
      </c>
      <c r="T72" s="0">
        <f t="shared" si="44"/>
        <v>8.3864814555337972</v>
      </c>
      <c r="U72" s="0">
        <f t="shared" si="45"/>
        <v>0.043019140347048082</v>
      </c>
      <c r="V72" s="0">
        <f t="shared" si="46"/>
        <v>-1.0529523575564086</v>
      </c>
      <c r="W72" s="0">
        <f t="shared" si="47"/>
        <v>98.21788777465467</v>
      </c>
      <c r="X72" s="8">
        <f t="shared" si="48"/>
        <v>0.56466185691496973</v>
      </c>
      <c r="Y72" s="8">
        <f t="shared" si="49"/>
        <v>0.29183439087426233</v>
      </c>
      <c r="Z72" s="8">
        <f t="shared" si="50"/>
        <v>0.83748932295567713</v>
      </c>
      <c r="AA72" s="9">
        <f t="shared" si="51"/>
        <v>785.74310219723736</v>
      </c>
      <c r="AB72" s="0">
        <f t="shared" si="52"/>
        <v>332.8869260424438</v>
      </c>
      <c r="AC72" s="0">
        <f t="shared" si="53"/>
        <v>-96.778268489389049</v>
      </c>
      <c r="AD72" s="0">
        <f t="shared" si="54"/>
        <v>89.7514757868461</v>
      </c>
      <c r="AE72" s="0">
        <f t="shared" si="55"/>
        <v>0.24852421315389961</v>
      </c>
      <c r="AF72" s="0">
        <f t="shared" si="56"/>
        <v>0.44789099072938238</v>
      </c>
      <c r="AG72" s="0">
        <f t="shared" si="57"/>
        <v>0.696415203883282</v>
      </c>
      <c r="AH72" s="0">
        <f t="shared" si="58"/>
        <v>79.2348680535934</v>
      </c>
    </row>
    <row r="73">
      <c r="D73" s="2" t="str">
        <f t="shared" si="31"/>
        <v>4/11/2018</v>
      </c>
      <c r="E73" s="8">
        <f t="shared" si="59"/>
        <v>0.30000000000000016</v>
      </c>
      <c r="F73" s="3">
        <f t="shared" si="32"/>
        <v>2458219.9666666663</v>
      </c>
      <c r="G73" s="4">
        <f t="shared" si="33"/>
        <v>0.18275062742412937</v>
      </c>
      <c r="I73" s="0">
        <f t="shared" si="34"/>
        <v>19.629744310376736</v>
      </c>
      <c r="J73" s="0">
        <f t="shared" si="35"/>
        <v>6936.3781320370463</v>
      </c>
      <c r="K73" s="0">
        <f t="shared" si="36"/>
        <v>0.016700947480374748</v>
      </c>
      <c r="L73" s="0">
        <f t="shared" si="37"/>
        <v>1.8971925427994774</v>
      </c>
      <c r="M73" s="0">
        <f t="shared" si="38"/>
        <v>21.526936853176213</v>
      </c>
      <c r="N73" s="0">
        <f t="shared" si="39"/>
        <v>6938.2753245798458</v>
      </c>
      <c r="O73" s="0">
        <f t="shared" si="40"/>
        <v>1.0021309863578436</v>
      </c>
      <c r="P73" s="0">
        <f t="shared" si="41"/>
        <v>21.517671017856827</v>
      </c>
      <c r="Q73" s="0">
        <f t="shared" si="42"/>
        <v>23.436914589093895</v>
      </c>
      <c r="R73" s="0">
        <f t="shared" si="43"/>
        <v>23.435215758994335</v>
      </c>
      <c r="S73" s="0">
        <f t="shared" si="30"/>
        <v>19.887279722874084</v>
      </c>
      <c r="T73" s="0">
        <f t="shared" si="44"/>
        <v>8.3880106791142648</v>
      </c>
      <c r="U73" s="0">
        <f t="shared" si="45"/>
        <v>0.043019140369292184</v>
      </c>
      <c r="V73" s="0">
        <f t="shared" si="46"/>
        <v>-1.0518613599297886</v>
      </c>
      <c r="W73" s="0">
        <f t="shared" si="47"/>
        <v>98.219217313301</v>
      </c>
      <c r="X73" s="8">
        <f t="shared" si="48"/>
        <v>0.564661099277729</v>
      </c>
      <c r="Y73" s="8">
        <f t="shared" si="49"/>
        <v>0.29182994007411511</v>
      </c>
      <c r="Z73" s="8">
        <f t="shared" si="50"/>
        <v>0.8374922584813429</v>
      </c>
      <c r="AA73" s="9">
        <f t="shared" si="51"/>
        <v>785.753738506408</v>
      </c>
      <c r="AB73" s="0">
        <f t="shared" si="52"/>
        <v>338.88801704007045</v>
      </c>
      <c r="AC73" s="0">
        <f t="shared" si="53"/>
        <v>-95.277995739982387</v>
      </c>
      <c r="AD73" s="0">
        <f t="shared" si="54"/>
        <v>88.619863661051824</v>
      </c>
      <c r="AE73" s="0">
        <f t="shared" si="55"/>
        <v>1.3801363389481764</v>
      </c>
      <c r="AF73" s="0">
        <f t="shared" si="56"/>
        <v>0.32936773513849193</v>
      </c>
      <c r="AG73" s="0">
        <f t="shared" si="57"/>
        <v>1.7095040740866683</v>
      </c>
      <c r="AH73" s="0">
        <f t="shared" si="58"/>
        <v>80.195388755693841</v>
      </c>
    </row>
    <row r="74">
      <c r="D74" s="2" t="str">
        <f t="shared" si="31"/>
        <v>4/11/2018</v>
      </c>
      <c r="E74" s="8">
        <f t="shared" si="59"/>
        <v>0.30416666666666681</v>
      </c>
      <c r="F74" s="3">
        <f t="shared" si="32"/>
        <v>2458219.9708333332</v>
      </c>
      <c r="G74" s="4">
        <f t="shared" si="33"/>
        <v>0.18275074150125145</v>
      </c>
      <c r="I74" s="0">
        <f t="shared" si="34"/>
        <v>19.633851174604388</v>
      </c>
      <c r="J74" s="0">
        <f t="shared" si="35"/>
        <v>6936.3822387050941</v>
      </c>
      <c r="K74" s="0">
        <f t="shared" si="36"/>
        <v>0.016700947475574004</v>
      </c>
      <c r="L74" s="0">
        <f t="shared" si="37"/>
        <v>1.8971745274262279</v>
      </c>
      <c r="M74" s="0">
        <f t="shared" si="38"/>
        <v>21.531025702030615</v>
      </c>
      <c r="N74" s="0">
        <f t="shared" si="39"/>
        <v>6938.2794132325207</v>
      </c>
      <c r="O74" s="0">
        <f t="shared" si="40"/>
        <v>1.0021321710917381</v>
      </c>
      <c r="P74" s="0">
        <f t="shared" si="41"/>
        <v>21.52175985449605</v>
      </c>
      <c r="Q74" s="0">
        <f t="shared" si="42"/>
        <v>23.436914587610417</v>
      </c>
      <c r="R74" s="0">
        <f t="shared" si="43"/>
        <v>23.435215764885708</v>
      </c>
      <c r="S74" s="0">
        <f t="shared" si="30"/>
        <v>19.891112855122394</v>
      </c>
      <c r="T74" s="0">
        <f t="shared" si="44"/>
        <v>8.3895398622426853</v>
      </c>
      <c r="U74" s="0">
        <f t="shared" si="45"/>
        <v>0.0430191403915364</v>
      </c>
      <c r="V74" s="0">
        <f t="shared" si="46"/>
        <v>-1.0507704466672323</v>
      </c>
      <c r="W74" s="0">
        <f t="shared" si="47"/>
        <v>98.220546832489447</v>
      </c>
      <c r="X74" s="8">
        <f t="shared" si="48"/>
        <v>0.56466034169907442</v>
      </c>
      <c r="Y74" s="8">
        <f t="shared" si="49"/>
        <v>0.29182548938660374</v>
      </c>
      <c r="Z74" s="8">
        <f t="shared" si="50"/>
        <v>0.83749519401154515</v>
      </c>
      <c r="AA74" s="9">
        <f t="shared" si="51"/>
        <v>785.76437465991557</v>
      </c>
      <c r="AB74" s="0">
        <f t="shared" si="52"/>
        <v>344.889107953333</v>
      </c>
      <c r="AC74" s="0">
        <f t="shared" si="53"/>
        <v>-93.777723011666751</v>
      </c>
      <c r="AD74" s="0">
        <f t="shared" si="54"/>
        <v>87.48498100560397</v>
      </c>
      <c r="AE74" s="0">
        <f t="shared" si="55"/>
        <v>2.51501899439603</v>
      </c>
      <c r="AF74" s="0">
        <f t="shared" si="56"/>
        <v>0.25298194718675354</v>
      </c>
      <c r="AG74" s="0">
        <f t="shared" si="57"/>
        <v>2.7680009415827835</v>
      </c>
      <c r="AH74" s="0">
        <f t="shared" si="58"/>
        <v>81.152489417389233</v>
      </c>
    </row>
    <row r="75">
      <c r="D75" s="2" t="str">
        <f t="shared" si="31"/>
        <v>4/11/2018</v>
      </c>
      <c r="E75" s="8">
        <f t="shared" si="59"/>
        <v>0.30833333333333346</v>
      </c>
      <c r="F75" s="3">
        <f t="shared" si="32"/>
        <v>2458219.9749999996</v>
      </c>
      <c r="G75" s="4">
        <f t="shared" si="33"/>
        <v>0.18275085557836077</v>
      </c>
      <c r="I75" s="0">
        <f t="shared" si="34"/>
        <v>19.637958038372744</v>
      </c>
      <c r="J75" s="0">
        <f t="shared" si="35"/>
        <v>6936.3863453726835</v>
      </c>
      <c r="K75" s="0">
        <f t="shared" si="36"/>
        <v>0.016700947470773261</v>
      </c>
      <c r="L75" s="0">
        <f t="shared" si="37"/>
        <v>1.8971565023879076</v>
      </c>
      <c r="M75" s="0">
        <f t="shared" si="38"/>
        <v>21.535114540760652</v>
      </c>
      <c r="N75" s="0">
        <f t="shared" si="39"/>
        <v>6938.2835018750711</v>
      </c>
      <c r="O75" s="0">
        <f t="shared" si="40"/>
        <v>1.0021333558131971</v>
      </c>
      <c r="P75" s="0">
        <f t="shared" si="41"/>
        <v>21.525848681010959</v>
      </c>
      <c r="Q75" s="0">
        <f t="shared" si="42"/>
        <v>23.436914586126939</v>
      </c>
      <c r="R75" s="0">
        <f t="shared" si="43"/>
        <v>23.435215770777106</v>
      </c>
      <c r="S75" s="0">
        <f t="shared" si="30"/>
        <v>19.89494600805445</v>
      </c>
      <c r="T75" s="0">
        <f t="shared" si="44"/>
        <v>8.3910690045705323</v>
      </c>
      <c r="U75" s="0">
        <f t="shared" si="45"/>
        <v>0.043019140413780708</v>
      </c>
      <c r="V75" s="0">
        <f t="shared" si="46"/>
        <v>-1.04967961803213</v>
      </c>
      <c r="W75" s="0">
        <f t="shared" si="47"/>
        <v>98.2218763319186</v>
      </c>
      <c r="X75" s="8">
        <f t="shared" si="48"/>
        <v>0.56465958417918893</v>
      </c>
      <c r="Y75" s="8">
        <f t="shared" si="49"/>
        <v>0.2918210388127484</v>
      </c>
      <c r="Z75" s="8">
        <f t="shared" si="50"/>
        <v>0.83749812954562941</v>
      </c>
      <c r="AA75" s="9">
        <f t="shared" si="51"/>
        <v>785.77501065534875</v>
      </c>
      <c r="AB75" s="0">
        <f t="shared" si="52"/>
        <v>350.890198781968</v>
      </c>
      <c r="AC75" s="0">
        <f t="shared" si="53"/>
        <v>-92.277450304508</v>
      </c>
      <c r="AD75" s="0">
        <f t="shared" si="54"/>
        <v>86.347153865539624</v>
      </c>
      <c r="AE75" s="0">
        <f t="shared" si="55"/>
        <v>3.6528461344603755</v>
      </c>
      <c r="AF75" s="0">
        <f t="shared" si="56"/>
        <v>0.20138404968268644</v>
      </c>
      <c r="AG75" s="0">
        <f t="shared" si="57"/>
        <v>3.854230184143062</v>
      </c>
      <c r="AH75" s="0">
        <f t="shared" si="58"/>
        <v>82.10690593148729</v>
      </c>
    </row>
    <row r="76">
      <c r="D76" s="2" t="str">
        <f t="shared" si="31"/>
        <v>4/11/2018</v>
      </c>
      <c r="E76" s="8">
        <f t="shared" si="59"/>
        <v>0.31250000000000011</v>
      </c>
      <c r="F76" s="3">
        <f t="shared" si="32"/>
        <v>2458219.9791666665</v>
      </c>
      <c r="G76" s="4">
        <f t="shared" si="33"/>
        <v>0.18275096965548285</v>
      </c>
      <c r="I76" s="0">
        <f t="shared" si="34"/>
        <v>19.642064902599486</v>
      </c>
      <c r="J76" s="0">
        <f t="shared" si="35"/>
        <v>6936.39045204073</v>
      </c>
      <c r="K76" s="0">
        <f t="shared" si="36"/>
        <v>0.016700947465972518</v>
      </c>
      <c r="L76" s="0">
        <f t="shared" si="37"/>
        <v>1.897138467680634</v>
      </c>
      <c r="M76" s="0">
        <f t="shared" si="38"/>
        <v>21.53920337028012</v>
      </c>
      <c r="N76" s="0">
        <f t="shared" si="39"/>
        <v>6938.2875905084111</v>
      </c>
      <c r="O76" s="0">
        <f t="shared" si="40"/>
        <v>1.0021345405224793</v>
      </c>
      <c r="P76" s="0">
        <f t="shared" si="41"/>
        <v>21.529937498315356</v>
      </c>
      <c r="Q76" s="0">
        <f t="shared" si="42"/>
        <v>23.436914584643461</v>
      </c>
      <c r="R76" s="0">
        <f t="shared" si="43"/>
        <v>23.435215776668528</v>
      </c>
      <c r="S76" s="0">
        <f t="shared" si="30"/>
        <v>19.898779182531793</v>
      </c>
      <c r="T76" s="0">
        <f t="shared" si="44"/>
        <v>8.392598106432672</v>
      </c>
      <c r="U76" s="0">
        <f t="shared" si="45"/>
        <v>0.043019140436025109</v>
      </c>
      <c r="V76" s="0">
        <f t="shared" si="46"/>
        <v>-1.0485888738004037</v>
      </c>
      <c r="W76" s="0">
        <f t="shared" si="47"/>
        <v>98.223205811881272</v>
      </c>
      <c r="X76" s="8">
        <f t="shared" si="48"/>
        <v>0.5646588267179169</v>
      </c>
      <c r="Y76" s="8">
        <f t="shared" si="49"/>
        <v>0.29181658835158003</v>
      </c>
      <c r="Z76" s="8">
        <f t="shared" si="50"/>
        <v>0.83750106508425382</v>
      </c>
      <c r="AA76" s="9">
        <f t="shared" si="51"/>
        <v>785.78564649505017</v>
      </c>
      <c r="AB76" s="0">
        <f t="shared" si="52"/>
        <v>356.89128952619978</v>
      </c>
      <c r="AC76" s="0">
        <f t="shared" si="53"/>
        <v>-90.777177618450054</v>
      </c>
      <c r="AD76" s="0">
        <f t="shared" si="54"/>
        <v>85.206704168064462</v>
      </c>
      <c r="AE76" s="0">
        <f t="shared" si="55"/>
        <v>4.7932958319355379</v>
      </c>
      <c r="AF76" s="0">
        <f t="shared" si="56"/>
        <v>0.16488081235709368</v>
      </c>
      <c r="AG76" s="0">
        <f t="shared" si="57"/>
        <v>4.9581766442926316</v>
      </c>
      <c r="AH76" s="0">
        <f t="shared" si="58"/>
        <v>83.0593774078825</v>
      </c>
    </row>
    <row r="77">
      <c r="D77" s="2" t="str">
        <f t="shared" si="31"/>
        <v>4/11/2018</v>
      </c>
      <c r="E77" s="8">
        <f t="shared" si="59"/>
        <v>0.31666666666666676</v>
      </c>
      <c r="F77" s="3">
        <f t="shared" si="32"/>
        <v>2458219.9833333334</v>
      </c>
      <c r="G77" s="4">
        <f t="shared" si="33"/>
        <v>0.18275108373260493</v>
      </c>
      <c r="I77" s="0">
        <f t="shared" si="34"/>
        <v>19.646171766827138</v>
      </c>
      <c r="J77" s="0">
        <f t="shared" si="35"/>
        <v>6936.39455870878</v>
      </c>
      <c r="K77" s="0">
        <f t="shared" si="36"/>
        <v>0.016700947461171779</v>
      </c>
      <c r="L77" s="0">
        <f t="shared" si="37"/>
        <v>1.8971204233065322</v>
      </c>
      <c r="M77" s="0">
        <f t="shared" si="38"/>
        <v>21.54329219013367</v>
      </c>
      <c r="N77" s="0">
        <f t="shared" si="39"/>
        <v>6938.2916791320868</v>
      </c>
      <c r="O77" s="0">
        <f t="shared" si="40"/>
        <v>1.0021357252194474</v>
      </c>
      <c r="P77" s="0">
        <f t="shared" si="41"/>
        <v>21.534026305953883</v>
      </c>
      <c r="Q77" s="0">
        <f t="shared" si="42"/>
        <v>23.436914583159982</v>
      </c>
      <c r="R77" s="0">
        <f t="shared" si="43"/>
        <v>23.435215782559975</v>
      </c>
      <c r="S77" s="0">
        <f t="shared" si="30"/>
        <v>19.902612378132407</v>
      </c>
      <c r="T77" s="0">
        <f t="shared" si="44"/>
        <v>8.3941271676519431</v>
      </c>
      <c r="U77" s="0">
        <f t="shared" si="45"/>
        <v>0.043019140458269614</v>
      </c>
      <c r="V77" s="0">
        <f t="shared" si="46"/>
        <v>-1.0474982141131308</v>
      </c>
      <c r="W77" s="0">
        <f t="shared" si="47"/>
        <v>98.2245352722251</v>
      </c>
      <c r="X77" s="8">
        <f t="shared" si="48"/>
        <v>0.56465806931535634</v>
      </c>
      <c r="Y77" s="8">
        <f t="shared" si="49"/>
        <v>0.29181213800361994</v>
      </c>
      <c r="Z77" s="8">
        <f t="shared" si="50"/>
        <v>0.83750400062709274</v>
      </c>
      <c r="AA77" s="9">
        <f t="shared" si="51"/>
        <v>785.79628217780078</v>
      </c>
      <c r="AB77" s="0">
        <f t="shared" si="52"/>
        <v>362.89238018588696</v>
      </c>
      <c r="AC77" s="0">
        <f t="shared" si="53"/>
        <v>-89.276904953528259</v>
      </c>
      <c r="AD77" s="0">
        <f t="shared" si="54"/>
        <v>84.063950596056515</v>
      </c>
      <c r="AE77" s="0">
        <f t="shared" si="55"/>
        <v>5.9360494039434855</v>
      </c>
      <c r="AF77" s="0">
        <f t="shared" si="56"/>
        <v>0.13988531101576229</v>
      </c>
      <c r="AG77" s="0">
        <f t="shared" si="57"/>
        <v>6.0759347149592475</v>
      </c>
      <c r="AH77" s="0">
        <f t="shared" si="58"/>
        <v>84.010647646807342</v>
      </c>
    </row>
    <row r="78">
      <c r="D78" s="2" t="str">
        <f t="shared" si="31"/>
        <v>4/11/2018</v>
      </c>
      <c r="E78" s="8">
        <f t="shared" si="59"/>
        <v>0.32083333333333341</v>
      </c>
      <c r="F78" s="3">
        <f t="shared" si="32"/>
        <v>2458219.9875</v>
      </c>
      <c r="G78" s="4">
        <f t="shared" si="33"/>
        <v>0.18275119780971427</v>
      </c>
      <c r="I78" s="0">
        <f t="shared" si="34"/>
        <v>19.650278630596404</v>
      </c>
      <c r="J78" s="0">
        <f t="shared" si="35"/>
        <v>6936.39866537637</v>
      </c>
      <c r="K78" s="0">
        <f t="shared" si="36"/>
        <v>0.016700947456371035</v>
      </c>
      <c r="L78" s="0">
        <f t="shared" si="37"/>
        <v>1.8971023692677706</v>
      </c>
      <c r="M78" s="0">
        <f t="shared" si="38"/>
        <v>21.547380999864174</v>
      </c>
      <c r="N78" s="0">
        <f t="shared" si="39"/>
        <v>6938.2957677456379</v>
      </c>
      <c r="O78" s="0">
        <f t="shared" si="40"/>
        <v>1.0021369099039616</v>
      </c>
      <c r="P78" s="0">
        <f t="shared" si="41"/>
        <v>21.538115103469423</v>
      </c>
      <c r="Q78" s="0">
        <f t="shared" si="42"/>
        <v>23.4369145816765</v>
      </c>
      <c r="R78" s="0">
        <f t="shared" si="43"/>
        <v>23.435215788451444</v>
      </c>
      <c r="S78" s="0">
        <f t="shared" si="30"/>
        <v>19.906445594432626</v>
      </c>
      <c r="T78" s="0">
        <f t="shared" si="44"/>
        <v>8.39565618805053</v>
      </c>
      <c r="U78" s="0">
        <f t="shared" si="45"/>
        <v>0.043019140480514181</v>
      </c>
      <c r="V78" s="0">
        <f t="shared" si="46"/>
        <v>-1.0464076391119539</v>
      </c>
      <c r="W78" s="0">
        <f t="shared" si="47"/>
        <v>98.225864712797076</v>
      </c>
      <c r="X78" s="8">
        <f t="shared" si="48"/>
        <v>0.56465731197160551</v>
      </c>
      <c r="Y78" s="8">
        <f t="shared" si="49"/>
        <v>0.29180768776939142</v>
      </c>
      <c r="Z78" s="8">
        <f t="shared" si="50"/>
        <v>0.83750693617381966</v>
      </c>
      <c r="AA78" s="9">
        <f t="shared" si="51"/>
        <v>785.80691770237661</v>
      </c>
      <c r="AB78" s="0">
        <f t="shared" si="52"/>
        <v>368.89347076088814</v>
      </c>
      <c r="AC78" s="0">
        <f t="shared" si="53"/>
        <v>-87.776632309777966</v>
      </c>
      <c r="AD78" s="0">
        <f t="shared" si="54"/>
        <v>82.919209466126347</v>
      </c>
      <c r="AE78" s="0">
        <f t="shared" si="55"/>
        <v>7.0807905338736532</v>
      </c>
      <c r="AF78" s="0">
        <f t="shared" si="56"/>
        <v>0.12058845409892124</v>
      </c>
      <c r="AG78" s="0">
        <f t="shared" si="57"/>
        <v>7.201378987972574</v>
      </c>
      <c r="AH78" s="0">
        <f t="shared" si="58"/>
        <v>84.9614666848637</v>
      </c>
    </row>
    <row r="79">
      <c r="D79" s="2" t="str">
        <f t="shared" si="31"/>
        <v>4/11/2018</v>
      </c>
      <c r="E79" s="8">
        <f t="shared" si="59"/>
        <v>0.32500000000000007</v>
      </c>
      <c r="F79" s="3">
        <f t="shared" si="32"/>
        <v>2458219.9916666667</v>
      </c>
      <c r="G79" s="4">
        <f t="shared" si="33"/>
        <v>0.18275131188683635</v>
      </c>
      <c r="I79" s="0">
        <f t="shared" si="34"/>
        <v>19.654385494824965</v>
      </c>
      <c r="J79" s="0">
        <f t="shared" si="35"/>
        <v>6936.4027720444174</v>
      </c>
      <c r="K79" s="0">
        <f t="shared" si="36"/>
        <v>0.016700947451570292</v>
      </c>
      <c r="L79" s="0">
        <f t="shared" si="37"/>
        <v>1.8970843055604578</v>
      </c>
      <c r="M79" s="0">
        <f t="shared" si="38"/>
        <v>21.551469800385423</v>
      </c>
      <c r="N79" s="0">
        <f t="shared" si="39"/>
        <v>6938.2998563499777</v>
      </c>
      <c r="O79" s="0">
        <f t="shared" si="40"/>
        <v>1.0021380945762806</v>
      </c>
      <c r="P79" s="0">
        <f t="shared" si="41"/>
        <v>21.542203891775756</v>
      </c>
      <c r="Q79" s="0">
        <f t="shared" si="42"/>
        <v>23.436914580193022</v>
      </c>
      <c r="R79" s="0">
        <f t="shared" si="43"/>
        <v>23.435215794342945</v>
      </c>
      <c r="S79" s="0">
        <f t="shared" si="30"/>
        <v>19.910278832293979</v>
      </c>
      <c r="T79" s="0">
        <f t="shared" si="44"/>
        <v>8.3971851679632739</v>
      </c>
      <c r="U79" s="0">
        <f t="shared" si="45"/>
        <v>0.043019140502758874</v>
      </c>
      <c r="V79" s="0">
        <f t="shared" si="46"/>
        <v>-1.0453171485728319</v>
      </c>
      <c r="W79" s="0">
        <f t="shared" si="47"/>
        <v>98.227194133890009</v>
      </c>
      <c r="X79" s="8">
        <f t="shared" si="48"/>
        <v>0.56465655468650888</v>
      </c>
      <c r="Y79" s="8">
        <f t="shared" si="49"/>
        <v>0.29180323764792554</v>
      </c>
      <c r="Z79" s="8">
        <f t="shared" si="50"/>
        <v>0.83750987172509217</v>
      </c>
      <c r="AA79" s="9">
        <f t="shared" si="51"/>
        <v>785.81755307112007</v>
      </c>
      <c r="AB79" s="0">
        <f t="shared" si="52"/>
        <v>374.89456125142726</v>
      </c>
      <c r="AC79" s="0">
        <f t="shared" si="53"/>
        <v>-86.276359687143184</v>
      </c>
      <c r="AD79" s="0">
        <f t="shared" si="54"/>
        <v>81.772795615984933</v>
      </c>
      <c r="AE79" s="0">
        <f t="shared" si="55"/>
        <v>8.2272043840150673</v>
      </c>
      <c r="AF79" s="0">
        <f t="shared" si="56"/>
        <v>0.10556580894612583</v>
      </c>
      <c r="AG79" s="0">
        <f t="shared" si="57"/>
        <v>8.3327701929611937</v>
      </c>
      <c r="AH79" s="0">
        <f t="shared" si="58"/>
        <v>85.912592416080486</v>
      </c>
    </row>
    <row r="80">
      <c r="D80" s="2" t="str">
        <f t="shared" si="31"/>
        <v>4/11/2018</v>
      </c>
      <c r="E80" s="8">
        <f t="shared" si="59"/>
        <v>0.32916666666666672</v>
      </c>
      <c r="F80" s="3">
        <f t="shared" si="32"/>
        <v>2458219.9958333331</v>
      </c>
      <c r="G80" s="4">
        <f t="shared" si="33"/>
        <v>0.18275142596394567</v>
      </c>
      <c r="I80" s="0">
        <f t="shared" si="34"/>
        <v>19.658492358591502</v>
      </c>
      <c r="J80" s="0">
        <f t="shared" si="35"/>
        <v>6936.4068787120068</v>
      </c>
      <c r="K80" s="0">
        <f t="shared" si="36"/>
        <v>0.016700947446769549</v>
      </c>
      <c r="L80" s="0">
        <f t="shared" si="37"/>
        <v>1.8970662321887539</v>
      </c>
      <c r="M80" s="0">
        <f t="shared" si="38"/>
        <v>21.555558590780254</v>
      </c>
      <c r="N80" s="0">
        <f t="shared" si="39"/>
        <v>6938.3039449441958</v>
      </c>
      <c r="O80" s="0">
        <f t="shared" si="40"/>
        <v>1.0021392792361346</v>
      </c>
      <c r="P80" s="0">
        <f t="shared" si="41"/>
        <v>21.546292669955726</v>
      </c>
      <c r="Q80" s="0">
        <f t="shared" si="42"/>
        <v>23.436914578709544</v>
      </c>
      <c r="R80" s="0">
        <f t="shared" si="43"/>
        <v>23.435215800234467</v>
      </c>
      <c r="S80" s="0">
        <f t="shared" si="30"/>
        <v>19.9141120908615</v>
      </c>
      <c r="T80" s="0">
        <f t="shared" si="44"/>
        <v>8.3987141070403322</v>
      </c>
      <c r="U80" s="0">
        <f t="shared" si="45"/>
        <v>0.043019140525003642</v>
      </c>
      <c r="V80" s="0">
        <f t="shared" si="46"/>
        <v>-1.044226742759925</v>
      </c>
      <c r="W80" s="0">
        <f t="shared" si="47"/>
        <v>98.22852353520139</v>
      </c>
      <c r="X80" s="8">
        <f t="shared" si="48"/>
        <v>0.56465579746025</v>
      </c>
      <c r="Y80" s="8">
        <f t="shared" si="49"/>
        <v>0.29179878764024608</v>
      </c>
      <c r="Z80" s="8">
        <f t="shared" si="50"/>
        <v>0.83751280728025379</v>
      </c>
      <c r="AA80" s="9">
        <f t="shared" si="51"/>
        <v>785.82818828161112</v>
      </c>
      <c r="AB80" s="0">
        <f t="shared" si="52"/>
        <v>380.89565165724014</v>
      </c>
      <c r="AC80" s="0">
        <f t="shared" si="53"/>
        <v>-84.776087085689966</v>
      </c>
      <c r="AD80" s="0">
        <f t="shared" si="54"/>
        <v>80.625023306108687</v>
      </c>
      <c r="AE80" s="0">
        <f t="shared" si="55"/>
        <v>9.3749766938913126</v>
      </c>
      <c r="AF80" s="0">
        <f t="shared" si="56"/>
        <v>0.093626114385273934</v>
      </c>
      <c r="AG80" s="0">
        <f t="shared" si="57"/>
        <v>9.4686028082765858</v>
      </c>
      <c r="AH80" s="0">
        <f t="shared" si="58"/>
        <v>86.864792290963351</v>
      </c>
    </row>
    <row r="81">
      <c r="D81" s="2" t="str">
        <f t="shared" si="31"/>
        <v>4/11/2018</v>
      </c>
      <c r="E81" s="8">
        <f t="shared" si="59"/>
        <v>0.33333333333333337</v>
      </c>
      <c r="F81" s="3">
        <f t="shared" si="32"/>
        <v>2458220</v>
      </c>
      <c r="G81" s="4">
        <f t="shared" si="33"/>
        <v>0.18275154004106775</v>
      </c>
      <c r="I81" s="0">
        <f t="shared" si="34"/>
        <v>19.662599222819154</v>
      </c>
      <c r="J81" s="0">
        <f t="shared" si="35"/>
        <v>6936.4109853800546</v>
      </c>
      <c r="K81" s="0">
        <f t="shared" si="36"/>
        <v>0.016700947441968806</v>
      </c>
      <c r="L81" s="0">
        <f t="shared" si="37"/>
        <v>1.8970481491487552</v>
      </c>
      <c r="M81" s="0">
        <f t="shared" si="38"/>
        <v>21.559647371967909</v>
      </c>
      <c r="N81" s="0">
        <f t="shared" si="39"/>
        <v>6938.3080335292034</v>
      </c>
      <c r="O81" s="0">
        <f t="shared" si="40"/>
        <v>1.0021404638837816</v>
      </c>
      <c r="P81" s="0">
        <f t="shared" si="41"/>
        <v>21.550381438928571</v>
      </c>
      <c r="Q81" s="0">
        <f t="shared" si="42"/>
        <v>23.436914577226066</v>
      </c>
      <c r="R81" s="0">
        <f t="shared" si="43"/>
        <v>23.435215806126017</v>
      </c>
      <c r="S81" s="0">
        <f t="shared" si="30"/>
        <v>19.917945371001846</v>
      </c>
      <c r="T81" s="0">
        <f t="shared" si="44"/>
        <v>8.40024300561857</v>
      </c>
      <c r="U81" s="0">
        <f t="shared" si="45"/>
        <v>0.043019140547248522</v>
      </c>
      <c r="V81" s="0">
        <f t="shared" si="46"/>
        <v>-1.0431364214478445</v>
      </c>
      <c r="W81" s="0">
        <f t="shared" si="47"/>
        <v>98.22985291702571</v>
      </c>
      <c r="X81" s="8">
        <f t="shared" si="48"/>
        <v>0.56465504029267211</v>
      </c>
      <c r="Y81" s="8">
        <f t="shared" si="49"/>
        <v>0.29179433774537844</v>
      </c>
      <c r="Z81" s="8">
        <f t="shared" si="50"/>
        <v>0.83751574283996577</v>
      </c>
      <c r="AA81" s="9">
        <f t="shared" si="51"/>
        <v>785.83882333620568</v>
      </c>
      <c r="AB81" s="0">
        <f t="shared" si="52"/>
        <v>386.8967419785522</v>
      </c>
      <c r="AC81" s="0">
        <f t="shared" si="53"/>
        <v>-83.27581450536195</v>
      </c>
      <c r="AD81" s="0">
        <f t="shared" si="54"/>
        <v>79.476207136331453</v>
      </c>
      <c r="AE81" s="0">
        <f t="shared" si="55"/>
        <v>10.523792863668547</v>
      </c>
      <c r="AF81" s="0">
        <f t="shared" si="56"/>
        <v>0.083951233191811483</v>
      </c>
      <c r="AG81" s="0">
        <f t="shared" si="57"/>
        <v>10.607744096860358</v>
      </c>
      <c r="AH81" s="0">
        <f t="shared" si="58"/>
        <v>87.818845093085486</v>
      </c>
    </row>
    <row r="82">
      <c r="D82" s="2" t="str">
        <f t="shared" si="31"/>
        <v>4/11/2018</v>
      </c>
      <c r="E82" s="8">
        <f t="shared" si="59"/>
        <v>0.3375</v>
      </c>
      <c r="F82" s="3">
        <f t="shared" si="32"/>
        <v>2458220.0041666664</v>
      </c>
      <c r="G82" s="4">
        <f t="shared" si="33"/>
        <v>0.18275165411817709</v>
      </c>
      <c r="I82" s="0">
        <f t="shared" si="34"/>
        <v>19.66670608658842</v>
      </c>
      <c r="J82" s="0">
        <f t="shared" si="35"/>
        <v>6936.415092047645</v>
      </c>
      <c r="K82" s="0">
        <f t="shared" si="36"/>
        <v>0.016700947437168066</v>
      </c>
      <c r="L82" s="0">
        <f t="shared" si="37"/>
        <v>1.8970300564446341</v>
      </c>
      <c r="M82" s="0">
        <f t="shared" si="38"/>
        <v>21.563736143033054</v>
      </c>
      <c r="N82" s="0">
        <f t="shared" si="39"/>
        <v>6938.3121221040892</v>
      </c>
      <c r="O82" s="0">
        <f t="shared" si="40"/>
        <v>1.0021416485189516</v>
      </c>
      <c r="P82" s="0">
        <f t="shared" si="41"/>
        <v>21.554470197778965</v>
      </c>
      <c r="Q82" s="0">
        <f t="shared" si="42"/>
        <v>23.436914575742588</v>
      </c>
      <c r="R82" s="0">
        <f t="shared" si="43"/>
        <v>23.435215812017589</v>
      </c>
      <c r="S82" s="0">
        <f t="shared" si="30"/>
        <v>19.92177867186177</v>
      </c>
      <c r="T82" s="0">
        <f t="shared" si="44"/>
        <v>8.4017718633488521</v>
      </c>
      <c r="U82" s="0">
        <f t="shared" si="45"/>
        <v>0.043019140569493484</v>
      </c>
      <c r="V82" s="0">
        <f t="shared" si="46"/>
        <v>-1.0420461849002867</v>
      </c>
      <c r="W82" s="0">
        <f t="shared" si="47"/>
        <v>98.231182279061073</v>
      </c>
      <c r="X82" s="8">
        <f t="shared" si="48"/>
        <v>0.56465428318395849</v>
      </c>
      <c r="Y82" s="8">
        <f t="shared" si="49"/>
        <v>0.29178988796434441</v>
      </c>
      <c r="Z82" s="8">
        <f t="shared" si="50"/>
        <v>0.83751867840357264</v>
      </c>
      <c r="AA82" s="9">
        <f t="shared" si="51"/>
        <v>785.84945823248859</v>
      </c>
      <c r="AB82" s="0">
        <f t="shared" si="52"/>
        <v>392.89783221509975</v>
      </c>
      <c r="AC82" s="0">
        <f t="shared" si="53"/>
        <v>-81.775541946225061</v>
      </c>
      <c r="AD82" s="0">
        <f t="shared" si="54"/>
        <v>78.326662985672527</v>
      </c>
      <c r="AE82" s="0">
        <f t="shared" si="55"/>
        <v>11.673337014327473</v>
      </c>
      <c r="AF82" s="0">
        <f t="shared" si="56"/>
        <v>0.075973423057911965</v>
      </c>
      <c r="AG82" s="0">
        <f t="shared" si="57"/>
        <v>11.749310437385384</v>
      </c>
      <c r="AH82" s="0">
        <f t="shared" si="58"/>
        <v>88.775542799640959</v>
      </c>
    </row>
    <row r="83">
      <c r="D83" s="2" t="str">
        <f t="shared" si="31"/>
        <v>4/11/2018</v>
      </c>
      <c r="E83" s="8">
        <f t="shared" si="59"/>
        <v>0.34166666666666667</v>
      </c>
      <c r="F83" s="3">
        <f t="shared" si="32"/>
        <v>2458220.0083333333</v>
      </c>
      <c r="G83" s="4">
        <f t="shared" si="33"/>
        <v>0.18275176819529917</v>
      </c>
      <c r="I83" s="0">
        <f t="shared" si="34"/>
        <v>19.67081295081698</v>
      </c>
      <c r="J83" s="0">
        <f t="shared" si="35"/>
        <v>6936.4191987156937</v>
      </c>
      <c r="K83" s="0">
        <f t="shared" si="36"/>
        <v>0.016700947432367323</v>
      </c>
      <c r="L83" s="0">
        <f t="shared" si="37"/>
        <v>1.8970119540724901</v>
      </c>
      <c r="M83" s="0">
        <f t="shared" si="38"/>
        <v>21.56782490488947</v>
      </c>
      <c r="N83" s="0">
        <f t="shared" si="39"/>
        <v>6938.3162106697664</v>
      </c>
      <c r="O83" s="0">
        <f t="shared" si="40"/>
        <v>1.0021428331419031</v>
      </c>
      <c r="P83" s="0">
        <f t="shared" si="41"/>
        <v>21.558558947420675</v>
      </c>
      <c r="Q83" s="0">
        <f t="shared" si="42"/>
        <v>23.436914574259106</v>
      </c>
      <c r="R83" s="0">
        <f t="shared" si="43"/>
        <v>23.435215817909185</v>
      </c>
      <c r="S83" s="0">
        <f t="shared" si="30"/>
        <v>19.925611994302805</v>
      </c>
      <c r="T83" s="0">
        <f t="shared" si="44"/>
        <v>8.4033006805659767</v>
      </c>
      <c r="U83" s="0">
        <f t="shared" si="45"/>
        <v>0.043019140591738544</v>
      </c>
      <c r="V83" s="0">
        <f t="shared" si="46"/>
        <v>-1.0409560328932805</v>
      </c>
      <c r="W83" s="0">
        <f t="shared" si="47"/>
        <v>98.232511621600253</v>
      </c>
      <c r="X83" s="8">
        <f t="shared" si="48"/>
        <v>0.5646535261339537</v>
      </c>
      <c r="Y83" s="8">
        <f t="shared" si="49"/>
        <v>0.2917854382961752</v>
      </c>
      <c r="Z83" s="8">
        <f t="shared" si="50"/>
        <v>0.83752161397173219</v>
      </c>
      <c r="AA83" s="9">
        <f t="shared" si="51"/>
        <v>785.860092972802</v>
      </c>
      <c r="AB83" s="0">
        <f t="shared" si="52"/>
        <v>398.89892236710671</v>
      </c>
      <c r="AC83" s="0">
        <f t="shared" si="53"/>
        <v>-80.275269408223323</v>
      </c>
      <c r="AD83" s="0">
        <f t="shared" si="54"/>
        <v>77.176708975662351</v>
      </c>
      <c r="AE83" s="0">
        <f t="shared" si="55"/>
        <v>12.823291024337649</v>
      </c>
      <c r="AF83" s="0">
        <f t="shared" si="56"/>
        <v>0.069292515144406139</v>
      </c>
      <c r="AG83" s="0">
        <f t="shared" si="57"/>
        <v>12.892583539482056</v>
      </c>
      <c r="AH83" s="0">
        <f t="shared" si="58"/>
        <v>89.73569252556149</v>
      </c>
    </row>
    <row r="84">
      <c r="D84" s="2" t="str">
        <f t="shared" si="31"/>
        <v>4/11/2018</v>
      </c>
      <c r="E84" s="8">
        <f t="shared" si="59"/>
        <v>0.34583333333333333</v>
      </c>
      <c r="F84" s="3">
        <f t="shared" si="32"/>
        <v>2458220.0124999997</v>
      </c>
      <c r="G84" s="4">
        <f t="shared" si="33"/>
        <v>0.18275188227240852</v>
      </c>
      <c r="I84" s="0">
        <f t="shared" si="34"/>
        <v>19.674919814584428</v>
      </c>
      <c r="J84" s="0">
        <f t="shared" si="35"/>
        <v>6936.4233053832822</v>
      </c>
      <c r="K84" s="0">
        <f t="shared" si="36"/>
        <v>0.01670094742756658</v>
      </c>
      <c r="L84" s="0">
        <f t="shared" si="37"/>
        <v>1.8969938420365107</v>
      </c>
      <c r="M84" s="0">
        <f t="shared" si="38"/>
        <v>21.571913656620939</v>
      </c>
      <c r="N84" s="0">
        <f t="shared" si="39"/>
        <v>6938.3202992253191</v>
      </c>
      <c r="O84" s="0">
        <f t="shared" si="40"/>
        <v>1.0021440177523644</v>
      </c>
      <c r="P84" s="0">
        <f t="shared" si="41"/>
        <v>21.5626476869375</v>
      </c>
      <c r="Q84" s="0">
        <f t="shared" si="42"/>
        <v>23.436914572775628</v>
      </c>
      <c r="R84" s="0">
        <f t="shared" si="43"/>
        <v>23.43521582380081</v>
      </c>
      <c r="S84" s="0">
        <f t="shared" si="30"/>
        <v>19.929445337470863</v>
      </c>
      <c r="T84" s="0">
        <f t="shared" si="44"/>
        <v>8.4048294569204955</v>
      </c>
      <c r="U84" s="0">
        <f t="shared" si="45"/>
        <v>0.043019140613983715</v>
      </c>
      <c r="V84" s="0">
        <f t="shared" si="46"/>
        <v>-1.0398659656907385</v>
      </c>
      <c r="W84" s="0">
        <f t="shared" si="47"/>
        <v>98.233840944341011</v>
      </c>
      <c r="X84" s="8">
        <f t="shared" si="48"/>
        <v>0.56465276914284079</v>
      </c>
      <c r="Y84" s="8">
        <f t="shared" si="49"/>
        <v>0.29178098874189357</v>
      </c>
      <c r="Z84" s="8">
        <f t="shared" si="50"/>
        <v>0.837524549543788</v>
      </c>
      <c r="AA84" s="9">
        <f t="shared" si="51"/>
        <v>785.87072755472809</v>
      </c>
      <c r="AB84" s="0">
        <f t="shared" si="52"/>
        <v>404.90001243430925</v>
      </c>
      <c r="AC84" s="0">
        <f t="shared" si="53"/>
        <v>-78.774996891422688</v>
      </c>
      <c r="AD84" s="0">
        <f t="shared" si="54"/>
        <v>76.026666466183272</v>
      </c>
      <c r="AE84" s="0">
        <f t="shared" si="55"/>
        <v>13.973333533816728</v>
      </c>
      <c r="AF84" s="0">
        <f t="shared" si="56"/>
        <v>0.063621145160988379</v>
      </c>
      <c r="AG84" s="0">
        <f t="shared" si="57"/>
        <v>14.036954678977716</v>
      </c>
      <c r="AH84" s="0">
        <f t="shared" si="58"/>
        <v>90.700118558424037</v>
      </c>
    </row>
    <row r="85">
      <c r="D85" s="2" t="str">
        <f t="shared" si="31"/>
        <v>4/11/2018</v>
      </c>
      <c r="E85" s="8">
        <f t="shared" si="59"/>
        <v>0.35</v>
      </c>
      <c r="F85" s="3">
        <f t="shared" si="32"/>
        <v>2458220.0166666666</v>
      </c>
      <c r="G85" s="4">
        <f t="shared" si="33"/>
        <v>0.18275199634953057</v>
      </c>
      <c r="I85" s="0">
        <f t="shared" si="34"/>
        <v>19.679026678811169</v>
      </c>
      <c r="J85" s="0">
        <f t="shared" si="35"/>
        <v>6936.427412051331</v>
      </c>
      <c r="K85" s="0">
        <f t="shared" si="36"/>
        <v>0.016700947422765837</v>
      </c>
      <c r="L85" s="0">
        <f t="shared" si="37"/>
        <v>1.8969757203327662</v>
      </c>
      <c r="M85" s="0">
        <f t="shared" si="38"/>
        <v>21.576002399143935</v>
      </c>
      <c r="N85" s="0">
        <f t="shared" si="39"/>
        <v>6938.3243877716641</v>
      </c>
      <c r="O85" s="0">
        <f t="shared" si="40"/>
        <v>1.0021452023505955</v>
      </c>
      <c r="P85" s="0">
        <f t="shared" si="41"/>
        <v>21.566736417245895</v>
      </c>
      <c r="Q85" s="0">
        <f t="shared" si="42"/>
        <v>23.436914571292149</v>
      </c>
      <c r="R85" s="0">
        <f t="shared" si="43"/>
        <v>23.43521582969246</v>
      </c>
      <c r="S85" s="0">
        <f t="shared" si="30"/>
        <v>19.93327870223002</v>
      </c>
      <c r="T85" s="0">
        <f t="shared" si="44"/>
        <v>8.4063581927482023</v>
      </c>
      <c r="U85" s="0">
        <f t="shared" si="45"/>
        <v>0.04301914063622897</v>
      </c>
      <c r="V85" s="0">
        <f t="shared" si="46"/>
        <v>-1.0387759830679637</v>
      </c>
      <c r="W85" s="0">
        <f t="shared" si="47"/>
        <v>98.235170247576974</v>
      </c>
      <c r="X85" s="8">
        <f t="shared" si="48"/>
        <v>0.56465201221046391</v>
      </c>
      <c r="Y85" s="8">
        <f t="shared" si="49"/>
        <v>0.29177653930052788</v>
      </c>
      <c r="Z85" s="8">
        <f t="shared" si="50"/>
        <v>0.8375274851204</v>
      </c>
      <c r="AA85" s="9">
        <f t="shared" si="51"/>
        <v>785.88136198061579</v>
      </c>
      <c r="AB85" s="0">
        <f t="shared" si="52"/>
        <v>410.90110241693196</v>
      </c>
      <c r="AC85" s="0">
        <f t="shared" si="53"/>
        <v>-77.274724395767009</v>
      </c>
      <c r="AD85" s="0">
        <f t="shared" si="54"/>
        <v>74.87686108472387</v>
      </c>
      <c r="AE85" s="0">
        <f t="shared" si="55"/>
        <v>15.12313891527613</v>
      </c>
      <c r="AF85" s="0">
        <f t="shared" si="56"/>
        <v>0.058748955573494813</v>
      </c>
      <c r="AG85" s="0">
        <f t="shared" si="57"/>
        <v>15.181887870849625</v>
      </c>
      <c r="AH85" s="0">
        <f t="shared" si="58"/>
        <v>91.669664484150474</v>
      </c>
    </row>
    <row r="86">
      <c r="D86" s="2" t="str">
        <f t="shared" si="31"/>
        <v>4/11/2018</v>
      </c>
      <c r="E86" s="8">
        <f t="shared" si="59"/>
        <v>0.35416666666666663</v>
      </c>
      <c r="F86" s="3">
        <f t="shared" si="32"/>
        <v>2458220.020833333</v>
      </c>
      <c r="G86" s="4">
        <f t="shared" si="33"/>
        <v>0.18275211042663991</v>
      </c>
      <c r="I86" s="0">
        <f t="shared" si="34"/>
        <v>19.683133542580435</v>
      </c>
      <c r="J86" s="0">
        <f t="shared" si="35"/>
        <v>6936.4315187189195</v>
      </c>
      <c r="K86" s="0">
        <f t="shared" si="36"/>
        <v>0.016700947417965094</v>
      </c>
      <c r="L86" s="0">
        <f t="shared" si="37"/>
        <v>1.8969575889654549</v>
      </c>
      <c r="M86" s="0">
        <f t="shared" si="38"/>
        <v>21.580091131545892</v>
      </c>
      <c r="N86" s="0">
        <f t="shared" si="39"/>
        <v>6938.3284763078846</v>
      </c>
      <c r="O86" s="0">
        <f t="shared" si="40"/>
        <v>1.0021463869363245</v>
      </c>
      <c r="P86" s="0">
        <f t="shared" si="41"/>
        <v>21.57082513743331</v>
      </c>
      <c r="Q86" s="0">
        <f t="shared" si="42"/>
        <v>23.436914569808671</v>
      </c>
      <c r="R86" s="0">
        <f t="shared" si="43"/>
        <v>23.435215835584135</v>
      </c>
      <c r="S86" s="0">
        <f t="shared" si="30"/>
        <v>19.937112087729584</v>
      </c>
      <c r="T86" s="0">
        <f t="shared" si="44"/>
        <v>8.4078868877010251</v>
      </c>
      <c r="U86" s="0">
        <f t="shared" si="45"/>
        <v>0.043019140658474321</v>
      </c>
      <c r="V86" s="0">
        <f t="shared" si="46"/>
        <v>-1.0376860852879495</v>
      </c>
      <c r="W86" s="0">
        <f t="shared" si="47"/>
        <v>98.236499531007141</v>
      </c>
      <c r="X86" s="8">
        <f t="shared" si="48"/>
        <v>0.56465125533700555</v>
      </c>
      <c r="Y86" s="8">
        <f t="shared" si="49"/>
        <v>0.29177208997309684</v>
      </c>
      <c r="Z86" s="8">
        <f t="shared" si="50"/>
        <v>0.83753042070091421</v>
      </c>
      <c r="AA86" s="9">
        <f t="shared" si="51"/>
        <v>785.89199624805713</v>
      </c>
      <c r="AB86" s="0">
        <f t="shared" si="52"/>
        <v>416.902192314712</v>
      </c>
      <c r="AC86" s="0">
        <f t="shared" si="53"/>
        <v>-75.774451921322</v>
      </c>
      <c r="AD86" s="0">
        <f t="shared" si="54"/>
        <v>73.727623798714035</v>
      </c>
      <c r="AE86" s="0">
        <f t="shared" si="55"/>
        <v>16.272376201285965</v>
      </c>
      <c r="AF86" s="0">
        <f t="shared" si="56"/>
        <v>0.05451909013220764</v>
      </c>
      <c r="AG86" s="0">
        <f t="shared" si="57"/>
        <v>16.326895291418172</v>
      </c>
      <c r="AH86" s="0">
        <f t="shared" si="58"/>
        <v>92.645195410911242</v>
      </c>
    </row>
    <row r="87">
      <c r="D87" s="2" t="str">
        <f t="shared" si="31"/>
        <v>4/11/2018</v>
      </c>
      <c r="E87" s="8">
        <f t="shared" si="59"/>
        <v>0.35833333333333328</v>
      </c>
      <c r="F87" s="3">
        <f t="shared" si="32"/>
        <v>2458220.025</v>
      </c>
      <c r="G87" s="4">
        <f t="shared" si="33"/>
        <v>0.182752224503762</v>
      </c>
      <c r="I87" s="0">
        <f t="shared" si="34"/>
        <v>19.687240406808996</v>
      </c>
      <c r="J87" s="0">
        <f t="shared" si="35"/>
        <v>6936.4356253869682</v>
      </c>
      <c r="K87" s="0">
        <f t="shared" si="36"/>
        <v>0.016700947413164351</v>
      </c>
      <c r="L87" s="0">
        <f t="shared" si="37"/>
        <v>1.8969394479306541</v>
      </c>
      <c r="M87" s="0">
        <f t="shared" si="38"/>
        <v>21.584179854739652</v>
      </c>
      <c r="N87" s="0">
        <f t="shared" si="39"/>
        <v>6938.3325648348991</v>
      </c>
      <c r="O87" s="0">
        <f t="shared" si="40"/>
        <v>1.0021475715098114</v>
      </c>
      <c r="P87" s="0">
        <f t="shared" si="41"/>
        <v>21.574913848412582</v>
      </c>
      <c r="Q87" s="0">
        <f t="shared" si="42"/>
        <v>23.436914568325193</v>
      </c>
      <c r="R87" s="0">
        <f t="shared" si="43"/>
        <v>23.435215841475834</v>
      </c>
      <c r="S87" s="0">
        <f t="shared" si="30"/>
        <v>19.94094549483026</v>
      </c>
      <c r="T87" s="0">
        <f t="shared" si="44"/>
        <v>8.4094155421133863</v>
      </c>
      <c r="U87" s="0">
        <f t="shared" si="45"/>
        <v>0.043019140680719756</v>
      </c>
      <c r="V87" s="0">
        <f t="shared" si="46"/>
        <v>-1.0365962721269717</v>
      </c>
      <c r="W87" s="0">
        <f t="shared" si="47"/>
        <v>98.237828794923942</v>
      </c>
      <c r="X87" s="8">
        <f t="shared" si="48"/>
        <v>0.56465049852231031</v>
      </c>
      <c r="Y87" s="8">
        <f t="shared" si="49"/>
        <v>0.29176764075863271</v>
      </c>
      <c r="Z87" s="8">
        <f t="shared" si="50"/>
        <v>0.83753335628598791</v>
      </c>
      <c r="AA87" s="9">
        <f t="shared" si="51"/>
        <v>785.90263035939154</v>
      </c>
      <c r="AB87" s="0">
        <f t="shared" si="52"/>
        <v>422.9032821278729</v>
      </c>
      <c r="AC87" s="0">
        <f t="shared" si="53"/>
        <v>-74.274179468031775</v>
      </c>
      <c r="AD87" s="0">
        <f t="shared" si="54"/>
        <v>72.579292032539414</v>
      </c>
      <c r="AE87" s="0">
        <f t="shared" si="55"/>
        <v>17.420707967460586</v>
      </c>
      <c r="AF87" s="0">
        <f t="shared" si="56"/>
        <v>0.050812556915896513</v>
      </c>
      <c r="AG87" s="0">
        <f t="shared" si="57"/>
        <v>17.471520524376484</v>
      </c>
      <c r="AH87" s="0">
        <f t="shared" si="58"/>
        <v>93.627600291035264</v>
      </c>
    </row>
    <row r="88">
      <c r="D88" s="2" t="str">
        <f t="shared" si="31"/>
        <v>4/11/2018</v>
      </c>
      <c r="E88" s="8">
        <f t="shared" si="59"/>
        <v>0.36249999999999993</v>
      </c>
      <c r="F88" s="3">
        <f t="shared" si="32"/>
        <v>2458220.0291666663</v>
      </c>
      <c r="G88" s="4">
        <f t="shared" si="33"/>
        <v>0.18275233858087134</v>
      </c>
      <c r="I88" s="0">
        <f t="shared" si="34"/>
        <v>19.691347270576443</v>
      </c>
      <c r="J88" s="0">
        <f t="shared" si="35"/>
        <v>6936.4397320545586</v>
      </c>
      <c r="K88" s="0">
        <f t="shared" si="36"/>
        <v>0.016700947408363611</v>
      </c>
      <c r="L88" s="0">
        <f t="shared" si="37"/>
        <v>1.8969212972325489</v>
      </c>
      <c r="M88" s="0">
        <f t="shared" si="38"/>
        <v>21.588268567808992</v>
      </c>
      <c r="N88" s="0">
        <f t="shared" si="39"/>
        <v>6938.336653351791</v>
      </c>
      <c r="O88" s="0">
        <f t="shared" si="40"/>
        <v>1.0021487560707849</v>
      </c>
      <c r="P88" s="0">
        <f t="shared" si="41"/>
        <v>21.579002549267486</v>
      </c>
      <c r="Q88" s="0">
        <f t="shared" si="42"/>
        <v>23.436914566841715</v>
      </c>
      <c r="R88" s="0">
        <f t="shared" si="43"/>
        <v>23.435215847367559</v>
      </c>
      <c r="S88" s="0">
        <f t="shared" si="30"/>
        <v>19.944778922677894</v>
      </c>
      <c r="T88" s="0">
        <f t="shared" si="44"/>
        <v>8.4109441556358675</v>
      </c>
      <c r="U88" s="0">
        <f t="shared" si="45"/>
        <v>0.043019140702965308</v>
      </c>
      <c r="V88" s="0">
        <f t="shared" si="46"/>
        <v>-1.0355065438488216</v>
      </c>
      <c r="W88" s="0">
        <f t="shared" si="47"/>
        <v>98.23915803902517</v>
      </c>
      <c r="X88" s="8">
        <f t="shared" si="48"/>
        <v>0.56464974176656169</v>
      </c>
      <c r="Y88" s="8">
        <f t="shared" si="49"/>
        <v>0.29176319165815845</v>
      </c>
      <c r="Z88" s="8">
        <f t="shared" si="50"/>
        <v>0.83753629187496492</v>
      </c>
      <c r="AA88" s="9">
        <f t="shared" si="51"/>
        <v>785.91326431220136</v>
      </c>
      <c r="AB88" s="0">
        <f t="shared" si="52"/>
        <v>428.9043718561511</v>
      </c>
      <c r="AC88" s="0">
        <f t="shared" si="53"/>
        <v>-72.773907035962225</v>
      </c>
      <c r="AD88" s="0">
        <f t="shared" si="54"/>
        <v>71.432210839633612</v>
      </c>
      <c r="AE88" s="0">
        <f t="shared" si="55"/>
        <v>18.567789160366388</v>
      </c>
      <c r="AF88" s="0">
        <f t="shared" si="56"/>
        <v>0.047537651461068343</v>
      </c>
      <c r="AG88" s="0">
        <f t="shared" si="57"/>
        <v>18.615326811827455</v>
      </c>
      <c r="AH88" s="0">
        <f t="shared" si="58"/>
        <v>94.617794347819085</v>
      </c>
    </row>
    <row r="89">
      <c r="D89" s="2" t="str">
        <f t="shared" si="31"/>
        <v>4/11/2018</v>
      </c>
      <c r="E89" s="8">
        <f t="shared" si="59"/>
        <v>0.36666666666666659</v>
      </c>
      <c r="F89" s="3">
        <f t="shared" si="32"/>
        <v>2458220.0333333332</v>
      </c>
      <c r="G89" s="4">
        <f t="shared" si="33"/>
        <v>0.18275245265799342</v>
      </c>
      <c r="I89" s="0">
        <f t="shared" si="34"/>
        <v>19.695454134805004</v>
      </c>
      <c r="J89" s="0">
        <f t="shared" si="35"/>
        <v>6936.4438387226064</v>
      </c>
      <c r="K89" s="0">
        <f t="shared" si="36"/>
        <v>0.016700947403562868</v>
      </c>
      <c r="L89" s="0">
        <f t="shared" si="37"/>
        <v>1.8969031368672298</v>
      </c>
      <c r="M89" s="0">
        <f t="shared" si="38"/>
        <v>21.592357271672235</v>
      </c>
      <c r="N89" s="0">
        <f t="shared" si="39"/>
        <v>6938.3407418594734</v>
      </c>
      <c r="O89" s="0">
        <f t="shared" si="40"/>
        <v>1.0021499406195036</v>
      </c>
      <c r="P89" s="0">
        <f t="shared" si="41"/>
        <v>21.583091240916342</v>
      </c>
      <c r="Q89" s="0">
        <f t="shared" si="42"/>
        <v>23.436914565358233</v>
      </c>
      <c r="R89" s="0">
        <f t="shared" si="43"/>
        <v>23.435215853259308</v>
      </c>
      <c r="S89" s="0">
        <f t="shared" si="30"/>
        <v>19.948612372138346</v>
      </c>
      <c r="T89" s="0">
        <f t="shared" si="44"/>
        <v>8.4124727286049161</v>
      </c>
      <c r="U89" s="0">
        <f t="shared" si="45"/>
        <v>0.043019140725210944</v>
      </c>
      <c r="V89" s="0">
        <f t="shared" si="46"/>
        <v>-1.034416900228522</v>
      </c>
      <c r="W89" s="0">
        <f t="shared" si="47"/>
        <v>98.240487263605033</v>
      </c>
      <c r="X89" s="8">
        <f t="shared" si="48"/>
        <v>0.56464898506960315</v>
      </c>
      <c r="Y89" s="8">
        <f t="shared" si="49"/>
        <v>0.29175874267070029</v>
      </c>
      <c r="Z89" s="8">
        <f t="shared" si="50"/>
        <v>0.83753922746850606</v>
      </c>
      <c r="AA89" s="9">
        <f t="shared" si="51"/>
        <v>785.92389810884026</v>
      </c>
      <c r="AB89" s="0">
        <f t="shared" si="52"/>
        <v>434.90546149977138</v>
      </c>
      <c r="AC89" s="0">
        <f t="shared" si="53"/>
        <v>-71.273634625057156</v>
      </c>
      <c r="AD89" s="0">
        <f t="shared" si="54"/>
        <v>70.28673413202192</v>
      </c>
      <c r="AE89" s="0">
        <f t="shared" si="55"/>
        <v>19.71326586797808</v>
      </c>
      <c r="AF89" s="0">
        <f t="shared" si="56"/>
        <v>0.044622674786816433</v>
      </c>
      <c r="AG89" s="0">
        <f t="shared" si="57"/>
        <v>19.757888542764896</v>
      </c>
      <c r="AH89" s="0">
        <f t="shared" si="58"/>
        <v>95.616721605998237</v>
      </c>
    </row>
    <row r="90">
      <c r="D90" s="2" t="str">
        <f t="shared" si="31"/>
        <v>4/11/2018</v>
      </c>
      <c r="E90" s="8">
        <f t="shared" si="59"/>
        <v>0.37083333333333324</v>
      </c>
      <c r="F90" s="3">
        <f t="shared" si="32"/>
        <v>2458220.0374999996</v>
      </c>
      <c r="G90" s="4">
        <f t="shared" si="33"/>
        <v>0.18275256673510273</v>
      </c>
      <c r="I90" s="0">
        <f t="shared" si="34"/>
        <v>19.699560998572451</v>
      </c>
      <c r="J90" s="0">
        <f t="shared" si="35"/>
        <v>6936.4479453901959</v>
      </c>
      <c r="K90" s="0">
        <f t="shared" si="36"/>
        <v>0.016700947398762125</v>
      </c>
      <c r="L90" s="0">
        <f t="shared" si="37"/>
        <v>1.8968849668388827</v>
      </c>
      <c r="M90" s="0">
        <f t="shared" si="38"/>
        <v>21.596445965411334</v>
      </c>
      <c r="N90" s="0">
        <f t="shared" si="39"/>
        <v>6938.3448303570349</v>
      </c>
      <c r="O90" s="0">
        <f t="shared" si="40"/>
        <v>1.0021511251556967</v>
      </c>
      <c r="P90" s="0">
        <f t="shared" si="41"/>
        <v>21.587179922441113</v>
      </c>
      <c r="Q90" s="0">
        <f t="shared" si="42"/>
        <v>23.436914563874755</v>
      </c>
      <c r="R90" s="0">
        <f t="shared" si="43"/>
        <v>23.435215859151082</v>
      </c>
      <c r="S90" s="0">
        <f t="shared" si="30"/>
        <v>19.952445842355747</v>
      </c>
      <c r="T90" s="0">
        <f t="shared" si="44"/>
        <v>8.4140012606704477</v>
      </c>
      <c r="U90" s="0">
        <f t="shared" si="45"/>
        <v>0.043019140747456663</v>
      </c>
      <c r="V90" s="0">
        <f t="shared" si="46"/>
        <v>-1.0333273415302662</v>
      </c>
      <c r="W90" s="0">
        <f t="shared" si="47"/>
        <v>98.241816468360767</v>
      </c>
      <c r="X90" s="8">
        <f t="shared" si="48"/>
        <v>0.56464822843161833</v>
      </c>
      <c r="Y90" s="8">
        <f t="shared" si="49"/>
        <v>0.29175429379728285</v>
      </c>
      <c r="Z90" s="8">
        <f t="shared" si="50"/>
        <v>0.83754216306595386</v>
      </c>
      <c r="AA90" s="9">
        <f t="shared" si="51"/>
        <v>785.93453174688614</v>
      </c>
      <c r="AB90" s="0">
        <f t="shared" si="52"/>
        <v>440.90655105846963</v>
      </c>
      <c r="AC90" s="0">
        <f t="shared" si="53"/>
        <v>-69.773362235382592</v>
      </c>
      <c r="AD90" s="0">
        <f t="shared" si="54"/>
        <v>69.14322597853635</v>
      </c>
      <c r="AE90" s="0">
        <f t="shared" si="55"/>
        <v>20.85677402146365</v>
      </c>
      <c r="AF90" s="0">
        <f t="shared" si="56"/>
        <v>0.042010831183082957</v>
      </c>
      <c r="AG90" s="0">
        <f t="shared" si="57"/>
        <v>20.898784852646735</v>
      </c>
      <c r="AH90" s="0">
        <f t="shared" si="58"/>
        <v>96.625357531256441</v>
      </c>
    </row>
    <row r="91">
      <c r="D91" s="2" t="str">
        <f t="shared" si="31"/>
        <v>4/11/2018</v>
      </c>
      <c r="E91" s="8">
        <f t="shared" si="59"/>
        <v>0.37499999999999989</v>
      </c>
      <c r="F91" s="3">
        <f t="shared" si="32"/>
        <v>2458220.0416666665</v>
      </c>
      <c r="G91" s="4">
        <f t="shared" si="33"/>
        <v>0.18275268081222482</v>
      </c>
      <c r="I91" s="0">
        <f t="shared" si="34"/>
        <v>19.703667862801012</v>
      </c>
      <c r="J91" s="0">
        <f t="shared" si="35"/>
        <v>6936.4520520582428</v>
      </c>
      <c r="K91" s="0">
        <f t="shared" si="36"/>
        <v>0.016700947393961382</v>
      </c>
      <c r="L91" s="0">
        <f t="shared" si="37"/>
        <v>1.8968667871435947</v>
      </c>
      <c r="M91" s="0">
        <f t="shared" si="38"/>
        <v>21.600534649944606</v>
      </c>
      <c r="N91" s="0">
        <f t="shared" si="39"/>
        <v>6938.3489188453859</v>
      </c>
      <c r="O91" s="0">
        <f t="shared" si="40"/>
        <v>1.0021523096796225</v>
      </c>
      <c r="P91" s="0">
        <f t="shared" si="41"/>
        <v>21.591268594760106</v>
      </c>
      <c r="Q91" s="0">
        <f t="shared" si="42"/>
        <v>23.436914562391276</v>
      </c>
      <c r="R91" s="0">
        <f t="shared" si="43"/>
        <v>23.435215865042881</v>
      </c>
      <c r="S91" s="0">
        <f t="shared" si="30"/>
        <v>19.956279334195955</v>
      </c>
      <c r="T91" s="0">
        <f t="shared" si="44"/>
        <v>8.4155297521688972</v>
      </c>
      <c r="U91" s="0">
        <f t="shared" si="45"/>
        <v>0.04301914076970248</v>
      </c>
      <c r="V91" s="0">
        <f t="shared" si="46"/>
        <v>-1.0322378675291086</v>
      </c>
      <c r="W91" s="0">
        <f t="shared" si="47"/>
        <v>98.243145653586566</v>
      </c>
      <c r="X91" s="8">
        <f t="shared" si="48"/>
        <v>0.56464747185245079</v>
      </c>
      <c r="Y91" s="8">
        <f t="shared" si="49"/>
        <v>0.29174984503693258</v>
      </c>
      <c r="Z91" s="8">
        <f t="shared" si="50"/>
        <v>0.837545098667969</v>
      </c>
      <c r="AA91" s="9">
        <f t="shared" si="51"/>
        <v>785.94516522869253</v>
      </c>
      <c r="AB91" s="0">
        <f t="shared" si="52"/>
        <v>446.90764053247074</v>
      </c>
      <c r="AC91" s="0">
        <f t="shared" si="53"/>
        <v>-68.273089866882316</v>
      </c>
      <c r="AD91" s="0">
        <f t="shared" si="54"/>
        <v>68.0020619748883</v>
      </c>
      <c r="AE91" s="0">
        <f t="shared" si="55"/>
        <v>21.997938025111694</v>
      </c>
      <c r="AF91" s="0">
        <f t="shared" si="56"/>
        <v>0.039656592674478089</v>
      </c>
      <c r="AG91" s="0">
        <f t="shared" si="57"/>
        <v>22.037594617786173</v>
      </c>
      <c r="AH91" s="0">
        <f t="shared" si="58"/>
        <v>97.644711775248538</v>
      </c>
    </row>
    <row r="92">
      <c r="D92" s="2" t="str">
        <f t="shared" si="31"/>
        <v>4/11/2018</v>
      </c>
      <c r="E92" s="8">
        <f t="shared" si="59"/>
        <v>0.37916666666666654</v>
      </c>
      <c r="F92" s="3">
        <f t="shared" si="32"/>
        <v>2458220.0458333334</v>
      </c>
      <c r="G92" s="4">
        <f t="shared" si="33"/>
        <v>0.1827527948893469</v>
      </c>
      <c r="I92" s="0">
        <f t="shared" si="34"/>
        <v>19.707774727027754</v>
      </c>
      <c r="J92" s="0">
        <f t="shared" si="35"/>
        <v>6936.4561587262924</v>
      </c>
      <c r="K92" s="0">
        <f t="shared" si="36"/>
        <v>0.016700947389160638</v>
      </c>
      <c r="L92" s="0">
        <f t="shared" si="37"/>
        <v>1.8968485977835063</v>
      </c>
      <c r="M92" s="0">
        <f t="shared" si="38"/>
        <v>21.604623324811261</v>
      </c>
      <c r="N92" s="0">
        <f t="shared" si="39"/>
        <v>6938.3530073240763</v>
      </c>
      <c r="O92" s="0">
        <f t="shared" si="40"/>
        <v>1.0021534941911443</v>
      </c>
      <c r="P92" s="0">
        <f t="shared" si="41"/>
        <v>21.595357257412534</v>
      </c>
      <c r="Q92" s="0">
        <f t="shared" si="42"/>
        <v>23.4369145609078</v>
      </c>
      <c r="R92" s="0">
        <f t="shared" si="43"/>
        <v>23.435215870934709</v>
      </c>
      <c r="S92" s="0">
        <f t="shared" si="30"/>
        <v>19.960112847231805</v>
      </c>
      <c r="T92" s="0">
        <f t="shared" si="44"/>
        <v>8.41705820292113</v>
      </c>
      <c r="U92" s="0">
        <f t="shared" si="45"/>
        <v>0.043019140791948414</v>
      </c>
      <c r="V92" s="0">
        <f t="shared" si="46"/>
        <v>-1.0311484783673122</v>
      </c>
      <c r="W92" s="0">
        <f t="shared" si="47"/>
        <v>98.244474819128271</v>
      </c>
      <c r="X92" s="8">
        <f t="shared" si="48"/>
        <v>0.56464671533219957</v>
      </c>
      <c r="Y92" s="8">
        <f t="shared" si="49"/>
        <v>0.2917453963901766</v>
      </c>
      <c r="Z92" s="8">
        <f t="shared" si="50"/>
        <v>0.83754803427422253</v>
      </c>
      <c r="AA92" s="9">
        <f t="shared" si="51"/>
        <v>785.95579855302617</v>
      </c>
      <c r="AB92" s="0">
        <f t="shared" si="52"/>
        <v>452.90872992163247</v>
      </c>
      <c r="AC92" s="0">
        <f t="shared" si="53"/>
        <v>-66.772817519591882</v>
      </c>
      <c r="AD92" s="0">
        <f t="shared" si="54"/>
        <v>66.86363069755609</v>
      </c>
      <c r="AE92" s="0">
        <f t="shared" si="55"/>
        <v>23.13636930244391</v>
      </c>
      <c r="AF92" s="0">
        <f t="shared" si="56"/>
        <v>0.037523067229860242</v>
      </c>
      <c r="AG92" s="0">
        <f t="shared" si="57"/>
        <v>23.173892369673769</v>
      </c>
      <c r="AH92" s="0">
        <f t="shared" si="58"/>
        <v>98.6758310283821</v>
      </c>
    </row>
    <row r="93">
      <c r="D93" s="2" t="str">
        <f t="shared" si="31"/>
        <v>4/11/2018</v>
      </c>
      <c r="E93" s="8">
        <f t="shared" si="59"/>
        <v>0.38333333333333319</v>
      </c>
      <c r="F93" s="3">
        <f t="shared" si="32"/>
        <v>2458220.05</v>
      </c>
      <c r="G93" s="4">
        <f t="shared" si="33"/>
        <v>0.18275290896645624</v>
      </c>
      <c r="I93" s="0">
        <f t="shared" si="34"/>
        <v>19.71188159079702</v>
      </c>
      <c r="J93" s="0">
        <f t="shared" si="35"/>
        <v>6936.4602653938809</v>
      </c>
      <c r="K93" s="0">
        <f t="shared" si="36"/>
        <v>0.016700947384359895</v>
      </c>
      <c r="L93" s="0">
        <f t="shared" si="37"/>
        <v>1.8968303987608115</v>
      </c>
      <c r="M93" s="0">
        <f t="shared" si="38"/>
        <v>21.608711989557833</v>
      </c>
      <c r="N93" s="0">
        <f t="shared" si="39"/>
        <v>6938.3570957926413</v>
      </c>
      <c r="O93" s="0">
        <f t="shared" si="40"/>
        <v>1.0021546786901216</v>
      </c>
      <c r="P93" s="0">
        <f t="shared" si="41"/>
        <v>21.599445909944937</v>
      </c>
      <c r="Q93" s="0">
        <f t="shared" si="42"/>
        <v>23.43691455942432</v>
      </c>
      <c r="R93" s="0">
        <f t="shared" si="43"/>
        <v>23.435215876826561</v>
      </c>
      <c r="S93" s="0">
        <f t="shared" si="30"/>
        <v>19.963946381043005</v>
      </c>
      <c r="T93" s="0">
        <f t="shared" si="44"/>
        <v>8.41858661275076</v>
      </c>
      <c r="U93" s="0">
        <f t="shared" si="45"/>
        <v>0.043019140814194425</v>
      </c>
      <c r="V93" s="0">
        <f t="shared" si="46"/>
        <v>-1.0300591741854834</v>
      </c>
      <c r="W93" s="0">
        <f t="shared" si="47"/>
        <v>98.245803964834153</v>
      </c>
      <c r="X93" s="8">
        <f t="shared" si="48"/>
        <v>0.56464595887096214</v>
      </c>
      <c r="Y93" s="8">
        <f t="shared" si="49"/>
        <v>0.29174094785753396</v>
      </c>
      <c r="Z93" s="8">
        <f t="shared" si="50"/>
        <v>0.83755096988439037</v>
      </c>
      <c r="AA93" s="9">
        <f t="shared" si="51"/>
        <v>785.96643171867322</v>
      </c>
      <c r="AB93" s="0">
        <f t="shared" si="52"/>
        <v>458.90981922581432</v>
      </c>
      <c r="AC93" s="0">
        <f t="shared" si="53"/>
        <v>-65.272545193546421</v>
      </c>
      <c r="AD93" s="0">
        <f t="shared" si="54"/>
        <v>65.728335246436529</v>
      </c>
      <c r="AE93" s="0">
        <f t="shared" si="55"/>
        <v>24.271664753563471</v>
      </c>
      <c r="AF93" s="0">
        <f t="shared" si="56"/>
        <v>0.0355800652373527</v>
      </c>
      <c r="AG93" s="0">
        <f t="shared" si="57"/>
        <v>24.307244818800822</v>
      </c>
      <c r="AH93" s="0">
        <f t="shared" si="58"/>
        <v>99.71980197358755</v>
      </c>
    </row>
    <row r="94">
      <c r="D94" s="2" t="str">
        <f t="shared" si="31"/>
        <v>4/11/2018</v>
      </c>
      <c r="E94" s="8">
        <f t="shared" si="59"/>
        <v>0.38749999999999984</v>
      </c>
      <c r="F94" s="3">
        <f t="shared" si="32"/>
        <v>2458220.0541666667</v>
      </c>
      <c r="G94" s="4">
        <f t="shared" si="33"/>
        <v>0.18275302304357832</v>
      </c>
      <c r="I94" s="0">
        <f t="shared" si="34"/>
        <v>19.715988455024672</v>
      </c>
      <c r="J94" s="0">
        <f t="shared" si="35"/>
        <v>6936.46437206193</v>
      </c>
      <c r="K94" s="0">
        <f t="shared" si="36"/>
        <v>0.016700947379559152</v>
      </c>
      <c r="L94" s="0">
        <f t="shared" si="37"/>
        <v>1.8968121900715642</v>
      </c>
      <c r="M94" s="0">
        <f t="shared" si="38"/>
        <v>21.612800645096236</v>
      </c>
      <c r="N94" s="0">
        <f t="shared" si="39"/>
        <v>6938.3611842520013</v>
      </c>
      <c r="O94" s="0">
        <f t="shared" si="40"/>
        <v>1.002155863176815</v>
      </c>
      <c r="P94" s="0">
        <f t="shared" si="41"/>
        <v>21.60353455326922</v>
      </c>
      <c r="Q94" s="0">
        <f t="shared" si="42"/>
        <v>23.436914557940838</v>
      </c>
      <c r="R94" s="0">
        <f t="shared" si="43"/>
        <v>23.435215882718431</v>
      </c>
      <c r="S94" s="0">
        <f t="shared" si="30"/>
        <v>19.967779936489414</v>
      </c>
      <c r="T94" s="0">
        <f t="shared" si="44"/>
        <v>8.4201149819918015</v>
      </c>
      <c r="U94" s="0">
        <f t="shared" si="45"/>
        <v>0.043019140836440518</v>
      </c>
      <c r="V94" s="0">
        <f t="shared" si="46"/>
        <v>-1.0289699547602162</v>
      </c>
      <c r="W94" s="0">
        <f t="shared" si="47"/>
        <v>98.247133090996329</v>
      </c>
      <c r="X94" s="8">
        <f t="shared" si="48"/>
        <v>0.56464520246858352</v>
      </c>
      <c r="Y94" s="8">
        <f t="shared" si="49"/>
        <v>0.29173649943803814</v>
      </c>
      <c r="Z94" s="8">
        <f t="shared" si="50"/>
        <v>0.83755390549912889</v>
      </c>
      <c r="AA94" s="9">
        <f t="shared" si="51"/>
        <v>785.97706472797063</v>
      </c>
      <c r="AB94" s="0">
        <f t="shared" si="52"/>
        <v>464.91090844523956</v>
      </c>
      <c r="AC94" s="0">
        <f t="shared" si="53"/>
        <v>-63.772272888690111</v>
      </c>
      <c r="AD94" s="0">
        <f t="shared" si="54"/>
        <v>64.59659488626329</v>
      </c>
      <c r="AE94" s="0">
        <f t="shared" si="55"/>
        <v>25.40340511373671</v>
      </c>
      <c r="AF94" s="0">
        <f t="shared" si="56"/>
        <v>0.033802659364316534</v>
      </c>
      <c r="AG94" s="0">
        <f t="shared" si="57"/>
        <v>25.437207773101026</v>
      </c>
      <c r="AH94" s="0">
        <f t="shared" si="58"/>
        <v>100.7777543355445</v>
      </c>
    </row>
    <row r="95">
      <c r="D95" s="2" t="str">
        <f t="shared" si="31"/>
        <v>4/11/2018</v>
      </c>
      <c r="E95" s="8">
        <f t="shared" si="59"/>
        <v>0.3916666666666665</v>
      </c>
      <c r="F95" s="3">
        <f t="shared" si="32"/>
        <v>2458220.0583333331</v>
      </c>
      <c r="G95" s="4">
        <f t="shared" si="33"/>
        <v>0.18275313712068764</v>
      </c>
      <c r="I95" s="0">
        <f t="shared" si="34"/>
        <v>19.720095318793028</v>
      </c>
      <c r="J95" s="0">
        <f t="shared" si="35"/>
        <v>6936.4684787295191</v>
      </c>
      <c r="K95" s="0">
        <f t="shared" si="36"/>
        <v>0.016700947374758413</v>
      </c>
      <c r="L95" s="0">
        <f t="shared" si="37"/>
        <v>1.8967939717199802</v>
      </c>
      <c r="M95" s="0">
        <f t="shared" si="38"/>
        <v>21.616889290513008</v>
      </c>
      <c r="N95" s="0">
        <f t="shared" si="39"/>
        <v>6938.3652727012395</v>
      </c>
      <c r="O95" s="0">
        <f t="shared" si="40"/>
        <v>1.0021570476509527</v>
      </c>
      <c r="P95" s="0">
        <f t="shared" si="41"/>
        <v>21.607623186471926</v>
      </c>
      <c r="Q95" s="0">
        <f t="shared" si="42"/>
        <v>23.43691455645736</v>
      </c>
      <c r="R95" s="0">
        <f t="shared" si="43"/>
        <v>23.435215888610333</v>
      </c>
      <c r="S95" s="0">
        <f t="shared" si="30"/>
        <v>19.971613512719429</v>
      </c>
      <c r="T95" s="0">
        <f t="shared" si="44"/>
        <v>8.42164331029593</v>
      </c>
      <c r="U95" s="0">
        <f t="shared" si="45"/>
        <v>0.043019140858686737</v>
      </c>
      <c r="V95" s="0">
        <f t="shared" si="46"/>
        <v>-1.0278808203545302</v>
      </c>
      <c r="W95" s="0">
        <f t="shared" si="47"/>
        <v>98.248462197313486</v>
      </c>
      <c r="X95" s="8">
        <f t="shared" si="48"/>
        <v>0.56464444612524622</v>
      </c>
      <c r="Y95" s="8">
        <f t="shared" si="49"/>
        <v>0.29173205113270878</v>
      </c>
      <c r="Z95" s="8">
        <f t="shared" si="50"/>
        <v>0.83755684111778361</v>
      </c>
      <c r="AA95" s="9">
        <f t="shared" si="51"/>
        <v>785.98769757850789</v>
      </c>
      <c r="AB95" s="0">
        <f t="shared" si="52"/>
        <v>470.91199757964523</v>
      </c>
      <c r="AC95" s="0">
        <f t="shared" si="53"/>
        <v>-62.272000605088692</v>
      </c>
      <c r="AD95" s="0">
        <f t="shared" si="54"/>
        <v>63.468846797153631</v>
      </c>
      <c r="AE95" s="0">
        <f t="shared" si="55"/>
        <v>26.531153202846369</v>
      </c>
      <c r="AF95" s="0">
        <f t="shared" si="56"/>
        <v>0.032170098184341807</v>
      </c>
      <c r="AG95" s="0">
        <f t="shared" si="57"/>
        <v>26.56332330103071</v>
      </c>
      <c r="AH95" s="0">
        <f t="shared" si="58"/>
        <v>101.85086401607481</v>
      </c>
    </row>
    <row r="96">
      <c r="D96" s="2" t="str">
        <f t="shared" si="31"/>
        <v>4/11/2018</v>
      </c>
      <c r="E96" s="8">
        <f t="shared" si="59"/>
        <v>0.39583333333333315</v>
      </c>
      <c r="F96" s="3">
        <f t="shared" si="32"/>
        <v>2458220.0625</v>
      </c>
      <c r="G96" s="4">
        <f t="shared" si="33"/>
        <v>0.18275325119780972</v>
      </c>
      <c r="I96" s="0">
        <f t="shared" si="34"/>
        <v>19.72420218301977</v>
      </c>
      <c r="J96" s="0">
        <f t="shared" si="35"/>
        <v>6936.4725853975669</v>
      </c>
      <c r="K96" s="0">
        <f t="shared" si="36"/>
        <v>0.016700947369957669</v>
      </c>
      <c r="L96" s="0">
        <f t="shared" si="37"/>
        <v>1.8967757437021162</v>
      </c>
      <c r="M96" s="0">
        <f t="shared" si="38"/>
        <v>21.620977926721885</v>
      </c>
      <c r="N96" s="0">
        <f t="shared" si="39"/>
        <v>6938.3693611412691</v>
      </c>
      <c r="O96" s="0">
        <f t="shared" si="40"/>
        <v>1.0021582321127933</v>
      </c>
      <c r="P96" s="0">
        <f t="shared" si="41"/>
        <v>21.61171181046679</v>
      </c>
      <c r="Q96" s="0">
        <f t="shared" si="42"/>
        <v>23.436914554973882</v>
      </c>
      <c r="R96" s="0">
        <f t="shared" si="43"/>
        <v>23.43521589450226</v>
      </c>
      <c r="S96" s="0">
        <f t="shared" si="30"/>
        <v>19.975447110594665</v>
      </c>
      <c r="T96" s="0">
        <f t="shared" si="44"/>
        <v>8.4231715979978254</v>
      </c>
      <c r="U96" s="0">
        <f t="shared" si="45"/>
        <v>0.043019140880933039</v>
      </c>
      <c r="V96" s="0">
        <f t="shared" si="46"/>
        <v>-1.0267917707446355</v>
      </c>
      <c r="W96" s="0">
        <f t="shared" si="47"/>
        <v>98.249791284078356</v>
      </c>
      <c r="X96" s="8">
        <f t="shared" si="48"/>
        <v>0.56464368984079494</v>
      </c>
      <c r="Y96" s="8">
        <f t="shared" si="49"/>
        <v>0.29172760294057726</v>
      </c>
      <c r="Z96" s="8">
        <f t="shared" si="50"/>
        <v>0.83755977674101256</v>
      </c>
      <c r="AA96" s="9">
        <f t="shared" si="51"/>
        <v>785.99833027262684</v>
      </c>
      <c r="AB96" s="0">
        <f t="shared" si="52"/>
        <v>476.91308662925519</v>
      </c>
      <c r="AC96" s="0">
        <f t="shared" si="53"/>
        <v>-60.7717283426862</v>
      </c>
      <c r="AD96" s="0">
        <f t="shared" si="54"/>
        <v>62.345547940298147</v>
      </c>
      <c r="AE96" s="0">
        <f t="shared" si="55"/>
        <v>27.654452059701853</v>
      </c>
      <c r="AF96" s="0">
        <f t="shared" si="56"/>
        <v>0.030664976963781728</v>
      </c>
      <c r="AG96" s="0">
        <f t="shared" si="57"/>
        <v>27.685117036665634</v>
      </c>
      <c r="AH96" s="0">
        <f t="shared" si="58"/>
        <v>102.94035629741649</v>
      </c>
    </row>
    <row r="97">
      <c r="D97" s="2" t="str">
        <f t="shared" si="31"/>
        <v>4/11/2018</v>
      </c>
      <c r="E97" s="8">
        <f t="shared" si="59"/>
        <v>0.3999999999999998</v>
      </c>
      <c r="F97" s="3">
        <f t="shared" si="32"/>
        <v>2458220.0666666664</v>
      </c>
      <c r="G97" s="4">
        <f t="shared" si="33"/>
        <v>0.18275336527491906</v>
      </c>
      <c r="I97" s="0">
        <f t="shared" si="34"/>
        <v>19.728309046789036</v>
      </c>
      <c r="J97" s="0">
        <f t="shared" si="35"/>
        <v>6936.4766920651573</v>
      </c>
      <c r="K97" s="0">
        <f t="shared" si="36"/>
        <v>0.016700947365156926</v>
      </c>
      <c r="L97" s="0">
        <f t="shared" si="37"/>
        <v>1.8967575060221786</v>
      </c>
      <c r="M97" s="0">
        <f t="shared" si="38"/>
        <v>21.625066552811216</v>
      </c>
      <c r="N97" s="0">
        <f t="shared" si="39"/>
        <v>6938.37344957118</v>
      </c>
      <c r="O97" s="0">
        <f t="shared" si="40"/>
        <v>1.0021594165620669</v>
      </c>
      <c r="P97" s="0">
        <f t="shared" si="41"/>
        <v>21.615800424342162</v>
      </c>
      <c r="Q97" s="0">
        <f t="shared" si="42"/>
        <v>23.436914553490404</v>
      </c>
      <c r="R97" s="0">
        <f t="shared" si="43"/>
        <v>23.435215900394212</v>
      </c>
      <c r="S97" s="0">
        <f t="shared" si="30"/>
        <v>19.97928072926517</v>
      </c>
      <c r="T97" s="0">
        <f t="shared" si="44"/>
        <v>8.4246998447498438</v>
      </c>
      <c r="U97" s="0">
        <f t="shared" si="45"/>
        <v>0.043019140903179438</v>
      </c>
      <c r="V97" s="0">
        <f t="shared" si="46"/>
        <v>-1.025702806193012</v>
      </c>
      <c r="W97" s="0">
        <f t="shared" si="47"/>
        <v>98.25112035099022</v>
      </c>
      <c r="X97" s="8">
        <f t="shared" si="48"/>
        <v>0.56464293361541185</v>
      </c>
      <c r="Y97" s="8">
        <f t="shared" si="49"/>
        <v>0.29172315486266126</v>
      </c>
      <c r="Z97" s="8">
        <f t="shared" si="50"/>
        <v>0.83756271236816238</v>
      </c>
      <c r="AA97" s="9">
        <f t="shared" si="51"/>
        <v>786.00896280792176</v>
      </c>
      <c r="AB97" s="0">
        <f t="shared" si="52"/>
        <v>482.91417559380659</v>
      </c>
      <c r="AC97" s="0">
        <f t="shared" si="53"/>
        <v>-59.271456101548353</v>
      </c>
      <c r="AD97" s="0">
        <f t="shared" si="54"/>
        <v>61.227177052484436</v>
      </c>
      <c r="AE97" s="0">
        <f t="shared" si="55"/>
        <v>28.772822947515564</v>
      </c>
      <c r="AF97" s="0">
        <f t="shared" si="56"/>
        <v>0.029272597805978049</v>
      </c>
      <c r="AG97" s="0">
        <f t="shared" si="57"/>
        <v>28.802095545321542</v>
      </c>
      <c r="AH97" s="0">
        <f t="shared" si="58"/>
        <v>104.04750909599596</v>
      </c>
    </row>
    <row r="98">
      <c r="D98" s="2" t="str">
        <f t="shared" si="31"/>
        <v>4/11/2018</v>
      </c>
      <c r="E98" s="8">
        <f t="shared" si="59"/>
        <v>0.40416666666666645</v>
      </c>
      <c r="F98" s="3">
        <f t="shared" si="32"/>
        <v>2458220.0708333333</v>
      </c>
      <c r="G98" s="4">
        <f t="shared" si="33"/>
        <v>0.18275347935204114</v>
      </c>
      <c r="I98" s="0">
        <f t="shared" si="34"/>
        <v>19.732415911016687</v>
      </c>
      <c r="J98" s="0">
        <f t="shared" si="35"/>
        <v>6936.4807987332042</v>
      </c>
      <c r="K98" s="0">
        <f t="shared" si="36"/>
        <v>0.016700947360356183</v>
      </c>
      <c r="L98" s="0">
        <f t="shared" si="37"/>
        <v>1.8967392586762455</v>
      </c>
      <c r="M98" s="0">
        <f t="shared" si="38"/>
        <v>21.629155169692933</v>
      </c>
      <c r="N98" s="0">
        <f t="shared" si="39"/>
        <v>6938.3775379918807</v>
      </c>
      <c r="O98" s="0">
        <f t="shared" si="40"/>
        <v>1.0021606009990314</v>
      </c>
      <c r="P98" s="0">
        <f t="shared" si="41"/>
        <v>21.619889029009972</v>
      </c>
      <c r="Q98" s="0">
        <f t="shared" si="42"/>
        <v>23.436914552006925</v>
      </c>
      <c r="R98" s="0">
        <f t="shared" si="43"/>
        <v>23.435215906286189</v>
      </c>
      <c r="S98" s="0">
        <f t="shared" si="30"/>
        <v>19.983114369590883</v>
      </c>
      <c r="T98" s="0">
        <f t="shared" si="44"/>
        <v>8.42622805088598</v>
      </c>
      <c r="U98" s="0">
        <f t="shared" si="45"/>
        <v>0.043019140925425921</v>
      </c>
      <c r="V98" s="0">
        <f t="shared" si="46"/>
        <v>-1.0246139264764464</v>
      </c>
      <c r="W98" s="0">
        <f t="shared" si="47"/>
        <v>98.2524493983412</v>
      </c>
      <c r="X98" s="8">
        <f t="shared" si="48"/>
        <v>0.564642177448942</v>
      </c>
      <c r="Y98" s="8">
        <f t="shared" si="49"/>
        <v>0.29171870689799417</v>
      </c>
      <c r="Z98" s="8">
        <f t="shared" si="50"/>
        <v>0.83756564799988975</v>
      </c>
      <c r="AA98" s="9">
        <f t="shared" si="51"/>
        <v>786.01959518672959</v>
      </c>
      <c r="AB98" s="0">
        <f t="shared" si="52"/>
        <v>488.91526447352317</v>
      </c>
      <c r="AC98" s="0">
        <f t="shared" si="53"/>
        <v>-57.771183881619208</v>
      </c>
      <c r="AD98" s="0">
        <f t="shared" si="54"/>
        <v>60.114236774803153</v>
      </c>
      <c r="AE98" s="0">
        <f t="shared" si="55"/>
        <v>29.885763225196847</v>
      </c>
      <c r="AF98" s="0">
        <f t="shared" si="56"/>
        <v>0.0279804708994045</v>
      </c>
      <c r="AG98" s="0">
        <f t="shared" si="57"/>
        <v>29.913743696096251</v>
      </c>
      <c r="AH98" s="0">
        <f t="shared" si="58"/>
        <v>105.17365623430584</v>
      </c>
    </row>
    <row r="99">
      <c r="D99" s="2" t="str">
        <f t="shared" si="31"/>
        <v>4/11/2018</v>
      </c>
      <c r="E99" s="8">
        <f t="shared" si="59"/>
        <v>0.4083333333333331</v>
      </c>
      <c r="F99" s="3">
        <f t="shared" si="32"/>
        <v>2458220.0749999997</v>
      </c>
      <c r="G99" s="4">
        <f t="shared" si="33"/>
        <v>0.18275359342915046</v>
      </c>
      <c r="I99" s="0">
        <f t="shared" si="34"/>
        <v>19.736522774785044</v>
      </c>
      <c r="J99" s="0">
        <f t="shared" si="35"/>
        <v>6936.4849054007937</v>
      </c>
      <c r="K99" s="0">
        <f t="shared" si="36"/>
        <v>0.01670094735555544</v>
      </c>
      <c r="L99" s="0">
        <f t="shared" si="37"/>
        <v>1.8967210016685088</v>
      </c>
      <c r="M99" s="0">
        <f t="shared" si="38"/>
        <v>21.633243776453554</v>
      </c>
      <c r="N99" s="0">
        <f t="shared" si="39"/>
        <v>6938.3816264024617</v>
      </c>
      <c r="O99" s="0">
        <f t="shared" si="40"/>
        <v>1.0021617854234164</v>
      </c>
      <c r="P99" s="0">
        <f t="shared" si="41"/>
        <v>21.62397762355674</v>
      </c>
      <c r="Q99" s="0">
        <f t="shared" si="42"/>
        <v>23.436914550523444</v>
      </c>
      <c r="R99" s="0">
        <f t="shared" si="43"/>
        <v>23.435215912178187</v>
      </c>
      <c r="S99" s="0">
        <f t="shared" si="30"/>
        <v>19.986948030720143</v>
      </c>
      <c r="T99" s="0">
        <f t="shared" si="44"/>
        <v>8.4277562160579276</v>
      </c>
      <c r="U99" s="0">
        <f t="shared" si="45"/>
        <v>0.0430191409476725</v>
      </c>
      <c r="V99" s="0">
        <f t="shared" si="46"/>
        <v>-1.023525131857759</v>
      </c>
      <c r="W99" s="0">
        <f t="shared" si="47"/>
        <v>98.253778425829992</v>
      </c>
      <c r="X99" s="8">
        <f t="shared" si="48"/>
        <v>0.56464142134156781</v>
      </c>
      <c r="Y99" s="8">
        <f t="shared" si="49"/>
        <v>0.29171425904759563</v>
      </c>
      <c r="Z99" s="8">
        <f t="shared" si="50"/>
        <v>0.83756858363554</v>
      </c>
      <c r="AA99" s="9">
        <f t="shared" si="51"/>
        <v>786.03022740663994</v>
      </c>
      <c r="AB99" s="0">
        <f t="shared" si="52"/>
        <v>494.91635326814185</v>
      </c>
      <c r="AC99" s="0">
        <f t="shared" si="53"/>
        <v>-56.270911682964538</v>
      </c>
      <c r="AD99" s="0">
        <f t="shared" si="54"/>
        <v>59.007255929368313</v>
      </c>
      <c r="AE99" s="0">
        <f t="shared" si="55"/>
        <v>30.992744070631687</v>
      </c>
      <c r="AF99" s="0">
        <f t="shared" si="56"/>
        <v>0.026777922105384194</v>
      </c>
      <c r="AG99" s="0">
        <f t="shared" si="57"/>
        <v>31.019521992737072</v>
      </c>
      <c r="AH99" s="0">
        <f t="shared" si="58"/>
        <v>106.32019069735213</v>
      </c>
    </row>
    <row r="100">
      <c r="D100" s="2" t="str">
        <f t="shared" si="31"/>
        <v>4/11/2018</v>
      </c>
      <c r="E100" s="8">
        <f t="shared" si="59"/>
        <v>0.41249999999999976</v>
      </c>
      <c r="F100" s="3">
        <f t="shared" si="32"/>
        <v>2458220.0791666666</v>
      </c>
      <c r="G100" s="4">
        <f t="shared" si="33"/>
        <v>0.18275370750627254</v>
      </c>
      <c r="I100" s="0">
        <f t="shared" si="34"/>
        <v>19.740629639011786</v>
      </c>
      <c r="J100" s="0">
        <f t="shared" si="35"/>
        <v>6936.4890120688424</v>
      </c>
      <c r="K100" s="0">
        <f t="shared" si="36"/>
        <v>0.016700947350754697</v>
      </c>
      <c r="L100" s="0">
        <f t="shared" si="37"/>
        <v>1.8967027349950316</v>
      </c>
      <c r="M100" s="0">
        <f t="shared" si="38"/>
        <v>21.637332374006817</v>
      </c>
      <c r="N100" s="0">
        <f t="shared" si="39"/>
        <v>6938.3857148038378</v>
      </c>
      <c r="O100" s="0">
        <f t="shared" si="40"/>
        <v>1.002162969835481</v>
      </c>
      <c r="P100" s="0">
        <f t="shared" si="41"/>
        <v>21.628066208896204</v>
      </c>
      <c r="Q100" s="0">
        <f t="shared" si="42"/>
        <v>23.436914549039965</v>
      </c>
      <c r="R100" s="0">
        <f t="shared" si="43"/>
        <v>23.435215918070217</v>
      </c>
      <c r="S100" s="0">
        <f t="shared" si="30"/>
        <v>19.990781713514576</v>
      </c>
      <c r="T100" s="0">
        <f t="shared" si="44"/>
        <v>8.42928434060034</v>
      </c>
      <c r="U100" s="0">
        <f t="shared" si="45"/>
        <v>0.043019140969919191</v>
      </c>
      <c r="V100" s="0">
        <f t="shared" si="46"/>
        <v>-1.0224364221132767</v>
      </c>
      <c r="W100" s="0">
        <f t="shared" si="47"/>
        <v>98.2551074337493</v>
      </c>
      <c r="X100" s="8">
        <f t="shared" si="48"/>
        <v>0.56464066529313428</v>
      </c>
      <c r="Y100" s="8">
        <f t="shared" si="49"/>
        <v>0.29170981131049734</v>
      </c>
      <c r="Z100" s="8">
        <f t="shared" si="50"/>
        <v>0.83757151927577123</v>
      </c>
      <c r="AA100" s="9">
        <f t="shared" si="51"/>
        <v>786.04085946999442</v>
      </c>
      <c r="AB100" s="0">
        <f t="shared" si="52"/>
        <v>500.91744197788637</v>
      </c>
      <c r="AC100" s="0">
        <f t="shared" si="53"/>
        <v>-54.770639505528408</v>
      </c>
      <c r="AD100" s="0">
        <f t="shared" si="54"/>
        <v>57.906791948916243</v>
      </c>
      <c r="AE100" s="0">
        <f t="shared" si="55"/>
        <v>32.093208051083757</v>
      </c>
      <c r="AF100" s="0">
        <f t="shared" si="56"/>
        <v>0.025655781520724695</v>
      </c>
      <c r="AG100" s="0">
        <f t="shared" si="57"/>
        <v>32.118863832604482</v>
      </c>
      <c r="AH100" s="0">
        <f t="shared" si="58"/>
        <v>107.48856782129798</v>
      </c>
    </row>
    <row r="101">
      <c r="D101" s="2" t="str">
        <f t="shared" si="31"/>
        <v>4/11/2018</v>
      </c>
      <c r="E101" s="8">
        <f t="shared" si="59"/>
        <v>0.41666666666666641</v>
      </c>
      <c r="F101" s="3">
        <f t="shared" si="32"/>
        <v>2458220.083333333</v>
      </c>
      <c r="G101" s="4">
        <f t="shared" si="33"/>
        <v>0.18275382158338188</v>
      </c>
      <c r="I101" s="0">
        <f t="shared" si="34"/>
        <v>19.744736502781052</v>
      </c>
      <c r="J101" s="0">
        <f t="shared" si="35"/>
        <v>6936.4931187364318</v>
      </c>
      <c r="K101" s="0">
        <f t="shared" si="36"/>
        <v>0.016700947345953957</v>
      </c>
      <c r="L101" s="0">
        <f t="shared" si="37"/>
        <v>1.8966844586600362</v>
      </c>
      <c r="M101" s="0">
        <f t="shared" si="38"/>
        <v>21.641420961441089</v>
      </c>
      <c r="N101" s="0">
        <f t="shared" si="39"/>
        <v>6938.3898031950921</v>
      </c>
      <c r="O101" s="0">
        <f t="shared" si="40"/>
        <v>1.002164154234954</v>
      </c>
      <c r="P101" s="0">
        <f t="shared" si="41"/>
        <v>21.632154784116729</v>
      </c>
      <c r="Q101" s="0">
        <f t="shared" si="42"/>
        <v>23.436914547556487</v>
      </c>
      <c r="R101" s="0">
        <f t="shared" si="43"/>
        <v>23.435215923962268</v>
      </c>
      <c r="S101" s="0">
        <f t="shared" si="30"/>
        <v>19.994615417124241</v>
      </c>
      <c r="T101" s="0">
        <f t="shared" si="44"/>
        <v>8.4308124241656142</v>
      </c>
      <c r="U101" s="0">
        <f t="shared" si="45"/>
        <v>0.043019140992165965</v>
      </c>
      <c r="V101" s="0">
        <f t="shared" si="46"/>
        <v>-1.0213477975054304</v>
      </c>
      <c r="W101" s="0">
        <f t="shared" si="47"/>
        <v>98.256436421798441</v>
      </c>
      <c r="X101" s="8">
        <f t="shared" si="48"/>
        <v>0.56463990930382324</v>
      </c>
      <c r="Y101" s="8">
        <f t="shared" si="49"/>
        <v>0.29170536368771643</v>
      </c>
      <c r="Z101" s="8">
        <f t="shared" si="50"/>
        <v>0.83757445491993</v>
      </c>
      <c r="AA101" s="9">
        <f t="shared" si="51"/>
        <v>786.05149137438752</v>
      </c>
      <c r="AB101" s="0">
        <f t="shared" si="52"/>
        <v>506.91853060249423</v>
      </c>
      <c r="AC101" s="0">
        <f t="shared" si="53"/>
        <v>-53.270367349376443</v>
      </c>
      <c r="AD101" s="0">
        <f t="shared" si="54"/>
        <v>56.813433472127144</v>
      </c>
      <c r="AE101" s="0">
        <f t="shared" si="55"/>
        <v>33.186566527872856</v>
      </c>
      <c r="AF101" s="0">
        <f t="shared" si="56"/>
        <v>0.024606134316004519</v>
      </c>
      <c r="AG101" s="0">
        <f t="shared" si="57"/>
        <v>33.211172662188858</v>
      </c>
      <c r="AH101" s="0">
        <f t="shared" si="58"/>
        <v>108.68030835653457</v>
      </c>
    </row>
    <row r="102">
      <c r="D102" s="2" t="str">
        <f t="shared" si="31"/>
        <v>4/11/2018</v>
      </c>
      <c r="E102" s="8">
        <f t="shared" si="59"/>
        <v>0.42083333333333306</v>
      </c>
      <c r="F102" s="3">
        <f t="shared" si="32"/>
        <v>2458220.0875</v>
      </c>
      <c r="G102" s="4">
        <f t="shared" si="33"/>
        <v>0.18275393566050396</v>
      </c>
      <c r="I102" s="0">
        <f t="shared" si="34"/>
        <v>19.748843367008703</v>
      </c>
      <c r="J102" s="0">
        <f t="shared" si="35"/>
        <v>6936.4972254044806</v>
      </c>
      <c r="K102" s="0">
        <f t="shared" si="36"/>
        <v>0.016700947341153214</v>
      </c>
      <c r="L102" s="0">
        <f t="shared" si="37"/>
        <v>1.8966661726595735</v>
      </c>
      <c r="M102" s="0">
        <f t="shared" si="38"/>
        <v>21.645509539668275</v>
      </c>
      <c r="N102" s="0">
        <f t="shared" si="39"/>
        <v>6938.3938915771405</v>
      </c>
      <c r="O102" s="0">
        <f t="shared" si="40"/>
        <v>1.0021653386220943</v>
      </c>
      <c r="P102" s="0">
        <f t="shared" si="41"/>
        <v>21.636243350130218</v>
      </c>
      <c r="Q102" s="0">
        <f t="shared" si="42"/>
        <v>23.436914546073009</v>
      </c>
      <c r="R102" s="0">
        <f t="shared" si="43"/>
        <v>23.435215929854344</v>
      </c>
      <c r="S102" s="0">
        <f t="shared" si="30"/>
        <v>19.998449142409068</v>
      </c>
      <c r="T102" s="0">
        <f t="shared" si="44"/>
        <v>8.4323404670876982</v>
      </c>
      <c r="U102" s="0">
        <f t="shared" si="45"/>
        <v>0.043019141014412829</v>
      </c>
      <c r="V102" s="0">
        <f t="shared" si="46"/>
        <v>-1.0202592578110041</v>
      </c>
      <c r="W102" s="0">
        <f t="shared" si="47"/>
        <v>98.2577653902695</v>
      </c>
      <c r="X102" s="8">
        <f t="shared" si="48"/>
        <v>0.56463915337347981</v>
      </c>
      <c r="Y102" s="8">
        <f t="shared" si="49"/>
        <v>0.29170091617828675</v>
      </c>
      <c r="Z102" s="8">
        <f t="shared" si="50"/>
        <v>0.83757739056867286</v>
      </c>
      <c r="AA102" s="9">
        <f t="shared" si="51"/>
        <v>786.062123122156</v>
      </c>
      <c r="AB102" s="0">
        <f t="shared" si="52"/>
        <v>512.91961914218871</v>
      </c>
      <c r="AC102" s="0">
        <f t="shared" si="53"/>
        <v>-51.770095214452823</v>
      </c>
      <c r="AD102" s="0">
        <f t="shared" si="54"/>
        <v>55.727803107709192</v>
      </c>
      <c r="AE102" s="0">
        <f t="shared" si="55"/>
        <v>34.272196892290808</v>
      </c>
      <c r="AF102" s="0">
        <f t="shared" si="56"/>
        <v>0.023622119902766071</v>
      </c>
      <c r="AG102" s="0">
        <f t="shared" si="57"/>
        <v>34.295819012193576</v>
      </c>
      <c r="AH102" s="0">
        <f t="shared" si="58"/>
        <v>109.89700132345644</v>
      </c>
    </row>
    <row r="103">
      <c r="D103" s="2" t="str">
        <f t="shared" si="31"/>
        <v>4/11/2018</v>
      </c>
      <c r="E103" s="8">
        <f t="shared" si="59"/>
        <v>0.42499999999999971</v>
      </c>
      <c r="F103" s="3">
        <f t="shared" si="32"/>
        <v>2458220.0916666663</v>
      </c>
      <c r="G103" s="4">
        <f t="shared" si="33"/>
        <v>0.18275404973761328</v>
      </c>
      <c r="I103" s="0">
        <f t="shared" si="34"/>
        <v>19.75295023077706</v>
      </c>
      <c r="J103" s="0">
        <f t="shared" si="35"/>
        <v>6936.5013320720682</v>
      </c>
      <c r="K103" s="0">
        <f t="shared" si="36"/>
        <v>0.016700947336352471</v>
      </c>
      <c r="L103" s="0">
        <f t="shared" si="37"/>
        <v>1.8966478769978699</v>
      </c>
      <c r="M103" s="0">
        <f t="shared" si="38"/>
        <v>21.649598107774931</v>
      </c>
      <c r="N103" s="0">
        <f t="shared" si="39"/>
        <v>6938.3979799490662</v>
      </c>
      <c r="O103" s="0">
        <f t="shared" si="40"/>
        <v>1.0021665229966308</v>
      </c>
      <c r="P103" s="0">
        <f t="shared" si="41"/>
        <v>21.640331906023235</v>
      </c>
      <c r="Q103" s="0">
        <f t="shared" si="42"/>
        <v>23.436914544589531</v>
      </c>
      <c r="R103" s="0">
        <f t="shared" si="43"/>
        <v>23.435215935746449</v>
      </c>
      <c r="S103" s="0">
        <f t="shared" si="30"/>
        <v>20.002282888517406</v>
      </c>
      <c r="T103" s="0">
        <f t="shared" si="44"/>
        <v>8.4338684690183445</v>
      </c>
      <c r="U103" s="0">
        <f t="shared" si="45"/>
        <v>0.043019141036659804</v>
      </c>
      <c r="V103" s="0">
        <f t="shared" si="46"/>
        <v>-1.0191708032928322</v>
      </c>
      <c r="W103" s="0">
        <f t="shared" si="47"/>
        <v>98.2590943388612</v>
      </c>
      <c r="X103" s="8">
        <f t="shared" si="48"/>
        <v>0.56463839750228673</v>
      </c>
      <c r="Y103" s="8">
        <f t="shared" si="49"/>
        <v>0.2916964687832278</v>
      </c>
      <c r="Z103" s="8">
        <f t="shared" si="50"/>
        <v>0.83758032622134571</v>
      </c>
      <c r="AA103" s="9">
        <f t="shared" si="51"/>
        <v>786.07275471088963</v>
      </c>
      <c r="AB103" s="0">
        <f t="shared" si="52"/>
        <v>518.92070759670673</v>
      </c>
      <c r="AC103" s="0">
        <f t="shared" si="53"/>
        <v>-50.269823100823317</v>
      </c>
      <c r="AD103" s="0">
        <f t="shared" si="54"/>
        <v>54.650560377366588</v>
      </c>
      <c r="AE103" s="0">
        <f t="shared" si="55"/>
        <v>35.349439622633412</v>
      </c>
      <c r="AF103" s="0">
        <f t="shared" si="56"/>
        <v>0.022697768938519942</v>
      </c>
      <c r="AG103" s="0">
        <f t="shared" si="57"/>
        <v>35.372137391571933</v>
      </c>
      <c r="AH103" s="0">
        <f t="shared" si="58"/>
        <v>111.14030656800389</v>
      </c>
    </row>
    <row r="104">
      <c r="D104" s="2" t="str">
        <f t="shared" si="31"/>
        <v>4/11/2018</v>
      </c>
      <c r="E104" s="8">
        <f t="shared" si="59"/>
        <v>0.42916666666666636</v>
      </c>
      <c r="F104" s="3">
        <f t="shared" si="32"/>
        <v>2458220.0958333332</v>
      </c>
      <c r="G104" s="4">
        <f t="shared" si="33"/>
        <v>0.18275416381473536</v>
      </c>
      <c r="I104" s="0">
        <f t="shared" si="34"/>
        <v>19.757057095003802</v>
      </c>
      <c r="J104" s="0">
        <f t="shared" si="35"/>
        <v>6936.5054387401178</v>
      </c>
      <c r="K104" s="0">
        <f t="shared" si="36"/>
        <v>0.016700947331551728</v>
      </c>
      <c r="L104" s="0">
        <f t="shared" si="37"/>
        <v>1.8966295716709556</v>
      </c>
      <c r="M104" s="0">
        <f t="shared" si="38"/>
        <v>21.653686666674758</v>
      </c>
      <c r="N104" s="0">
        <f t="shared" si="39"/>
        <v>6938.4020683117888</v>
      </c>
      <c r="O104" s="0">
        <f t="shared" si="40"/>
        <v>1.0021677073588229</v>
      </c>
      <c r="P104" s="0">
        <f t="shared" si="41"/>
        <v>21.644420452709472</v>
      </c>
      <c r="Q104" s="0">
        <f t="shared" si="42"/>
        <v>23.436914543106049</v>
      </c>
      <c r="R104" s="0">
        <f t="shared" si="43"/>
        <v>23.435215941638575</v>
      </c>
      <c r="S104" s="0">
        <f t="shared" si="30"/>
        <v>20.006116656310855</v>
      </c>
      <c r="T104" s="0">
        <f t="shared" si="44"/>
        <v>8.4353964302921387</v>
      </c>
      <c r="U104" s="0">
        <f t="shared" si="45"/>
        <v>0.043019141058906862</v>
      </c>
      <c r="V104" s="0">
        <f t="shared" si="46"/>
        <v>-1.0180824337272205</v>
      </c>
      <c r="W104" s="0">
        <f t="shared" si="47"/>
        <v>98.2604232678662</v>
      </c>
      <c r="X104" s="8">
        <f t="shared" si="48"/>
        <v>0.56463764169008834</v>
      </c>
      <c r="Y104" s="8">
        <f t="shared" si="49"/>
        <v>0.29169202150157114</v>
      </c>
      <c r="Z104" s="8">
        <f t="shared" si="50"/>
        <v>0.83758326187860555</v>
      </c>
      <c r="AA104" s="9">
        <f t="shared" si="51"/>
        <v>786.08338614292961</v>
      </c>
      <c r="AB104" s="0">
        <f t="shared" si="52"/>
        <v>524.92179596627227</v>
      </c>
      <c r="AC104" s="0">
        <f t="shared" si="53"/>
        <v>-48.769551008431932</v>
      </c>
      <c r="AD104" s="0">
        <f t="shared" si="54"/>
        <v>53.582404836630523</v>
      </c>
      <c r="AE104" s="0">
        <f t="shared" si="55"/>
        <v>36.417595163369477</v>
      </c>
      <c r="AF104" s="0">
        <f t="shared" si="56"/>
        <v>0.021827870190210263</v>
      </c>
      <c r="AG104" s="0">
        <f t="shared" si="57"/>
        <v>36.439423033559684</v>
      </c>
      <c r="AH104" s="0">
        <f t="shared" si="58"/>
        <v>112.41195689328248</v>
      </c>
    </row>
    <row r="105">
      <c r="D105" s="2" t="str">
        <f t="shared" si="31"/>
        <v>4/11/2018</v>
      </c>
      <c r="E105" s="8">
        <f t="shared" si="59"/>
        <v>0.433333333333333</v>
      </c>
      <c r="F105" s="3">
        <f t="shared" si="32"/>
        <v>2458220.0999999996</v>
      </c>
      <c r="G105" s="4">
        <f t="shared" si="33"/>
        <v>0.1827542778918447</v>
      </c>
      <c r="I105" s="0">
        <f t="shared" si="34"/>
        <v>19.761163958773068</v>
      </c>
      <c r="J105" s="0">
        <f t="shared" si="35"/>
        <v>6936.5095454077082</v>
      </c>
      <c r="K105" s="0">
        <f t="shared" si="36"/>
        <v>0.016700947326750985</v>
      </c>
      <c r="L105" s="0">
        <f t="shared" si="37"/>
        <v>1.8966112566830708</v>
      </c>
      <c r="M105" s="0">
        <f t="shared" si="38"/>
        <v>21.657775215456137</v>
      </c>
      <c r="N105" s="0">
        <f t="shared" si="39"/>
        <v>6938.4061566643913</v>
      </c>
      <c r="O105" s="0">
        <f t="shared" si="40"/>
        <v>1.0021688917083997</v>
      </c>
      <c r="P105" s="0">
        <f t="shared" si="41"/>
        <v>21.648508989277317</v>
      </c>
      <c r="Q105" s="0">
        <f t="shared" si="42"/>
        <v>23.436914541622571</v>
      </c>
      <c r="R105" s="0">
        <f t="shared" si="43"/>
        <v>23.435215947530725</v>
      </c>
      <c r="S105" s="0">
        <f t="shared" si="30"/>
        <v>20.009950444939488</v>
      </c>
      <c r="T105" s="0">
        <f t="shared" si="44"/>
        <v>8.436924350561533</v>
      </c>
      <c r="U105" s="0">
        <f t="shared" si="45"/>
        <v>0.043019141081154018</v>
      </c>
      <c r="V105" s="0">
        <f t="shared" si="46"/>
        <v>-1.0169941493765511</v>
      </c>
      <c r="W105" s="0">
        <f t="shared" si="47"/>
        <v>98.261752176983862</v>
      </c>
      <c r="X105" s="8">
        <f t="shared" si="48"/>
        <v>0.56463688593706707</v>
      </c>
      <c r="Y105" s="8">
        <f t="shared" si="49"/>
        <v>0.29168757433433412</v>
      </c>
      <c r="Z105" s="8">
        <f t="shared" si="50"/>
        <v>0.8375861975398</v>
      </c>
      <c r="AA105" s="9">
        <f t="shared" si="51"/>
        <v>786.09401741587089</v>
      </c>
      <c r="AB105" s="0">
        <f t="shared" si="52"/>
        <v>530.922884250623</v>
      </c>
      <c r="AC105" s="0">
        <f t="shared" si="53"/>
        <v>-47.269278937344239</v>
      </c>
      <c r="AD105" s="0">
        <f t="shared" si="54"/>
        <v>52.524079378122579</v>
      </c>
      <c r="AE105" s="0">
        <f t="shared" si="55"/>
        <v>37.475920621877421</v>
      </c>
      <c r="AF105" s="0">
        <f t="shared" si="56"/>
        <v>0.021007861146708932</v>
      </c>
      <c r="AG105" s="0">
        <f t="shared" si="57"/>
        <v>37.496928483024128</v>
      </c>
      <c r="AH105" s="0">
        <f t="shared" si="58"/>
        <v>113.71375962472774</v>
      </c>
    </row>
    <row r="106">
      <c r="D106" s="2" t="str">
        <f t="shared" si="31"/>
        <v>4/11/2018</v>
      </c>
      <c r="E106" s="8">
        <f t="shared" si="59"/>
        <v>0.43749999999999967</v>
      </c>
      <c r="F106" s="3">
        <f t="shared" si="32"/>
        <v>2458220.1041666665</v>
      </c>
      <c r="G106" s="4">
        <f t="shared" si="33"/>
        <v>0.18275439196896678</v>
      </c>
      <c r="I106" s="0">
        <f t="shared" si="34"/>
        <v>19.765270823000719</v>
      </c>
      <c r="J106" s="0">
        <f t="shared" si="35"/>
        <v>6936.5136520757551</v>
      </c>
      <c r="K106" s="0">
        <f t="shared" si="36"/>
        <v>0.016700947321950241</v>
      </c>
      <c r="L106" s="0">
        <f t="shared" si="37"/>
        <v>1.8965929320302712</v>
      </c>
      <c r="M106" s="0">
        <f t="shared" si="38"/>
        <v>21.661863755030989</v>
      </c>
      <c r="N106" s="0">
        <f t="shared" si="39"/>
        <v>6938.4102450077853</v>
      </c>
      <c r="O106" s="0">
        <f t="shared" si="40"/>
        <v>1.0021700760456191</v>
      </c>
      <c r="P106" s="0">
        <f t="shared" si="41"/>
        <v>21.652597516638686</v>
      </c>
      <c r="Q106" s="0">
        <f t="shared" si="42"/>
        <v>23.436914540139092</v>
      </c>
      <c r="R106" s="0">
        <f t="shared" si="43"/>
        <v>23.435215953422905</v>
      </c>
      <c r="S106" s="0">
        <f t="shared" si="30"/>
        <v>20.013784255263246</v>
      </c>
      <c r="T106" s="0">
        <f t="shared" si="44"/>
        <v>8.4384522301604488</v>
      </c>
      <c r="U106" s="0">
        <f t="shared" si="45"/>
        <v>0.043019141103401271</v>
      </c>
      <c r="V106" s="0">
        <f t="shared" si="46"/>
        <v>-1.0159059500177241</v>
      </c>
      <c r="W106" s="0">
        <f t="shared" si="47"/>
        <v>98.263081066506246</v>
      </c>
      <c r="X106" s="8">
        <f t="shared" si="48"/>
        <v>0.5646361302430678</v>
      </c>
      <c r="Y106" s="8">
        <f t="shared" si="49"/>
        <v>0.29168312728055046</v>
      </c>
      <c r="Z106" s="8">
        <f t="shared" si="50"/>
        <v>0.83758913320558515</v>
      </c>
      <c r="AA106" s="9">
        <f t="shared" si="51"/>
        <v>786.10464853205</v>
      </c>
      <c r="AB106" s="0">
        <f t="shared" si="52"/>
        <v>536.92397244998187</v>
      </c>
      <c r="AC106" s="0">
        <f t="shared" si="53"/>
        <v>-45.769006887504531</v>
      </c>
      <c r="AD106" s="0">
        <f t="shared" si="54"/>
        <v>51.476373708586422</v>
      </c>
      <c r="AE106" s="0">
        <f t="shared" si="55"/>
        <v>38.523626291413578</v>
      </c>
      <c r="AF106" s="0">
        <f t="shared" si="56"/>
        <v>0.020233737650841709</v>
      </c>
      <c r="AG106" s="0">
        <f t="shared" si="57"/>
        <v>38.543860029064419</v>
      </c>
      <c r="AH106" s="0">
        <f t="shared" si="58"/>
        <v>115.047597426923</v>
      </c>
    </row>
    <row r="107">
      <c r="D107" s="2" t="str">
        <f t="shared" si="31"/>
        <v>4/11/2018</v>
      </c>
      <c r="E107" s="8">
        <f t="shared" si="59"/>
        <v>0.44166666666666632</v>
      </c>
      <c r="F107" s="3">
        <f t="shared" si="32"/>
        <v>2458220.1083333334</v>
      </c>
      <c r="G107" s="4">
        <f t="shared" si="33"/>
        <v>0.18275450604608887</v>
      </c>
      <c r="I107" s="0">
        <f t="shared" si="34"/>
        <v>19.769377687228371</v>
      </c>
      <c r="J107" s="0">
        <f t="shared" si="35"/>
        <v>6936.5177587438047</v>
      </c>
      <c r="K107" s="0">
        <f t="shared" si="36"/>
        <v>0.0167009473171495</v>
      </c>
      <c r="L107" s="0">
        <f t="shared" si="37"/>
        <v>1.8965745977147106</v>
      </c>
      <c r="M107" s="0">
        <f t="shared" si="38"/>
        <v>21.665952284943081</v>
      </c>
      <c r="N107" s="0">
        <f t="shared" si="39"/>
        <v>6938.4143333415195</v>
      </c>
      <c r="O107" s="0">
        <f t="shared" si="40"/>
        <v>1.0021712603703443</v>
      </c>
      <c r="P107" s="0">
        <f t="shared" si="41"/>
        <v>21.656686034337348</v>
      </c>
      <c r="Q107" s="0">
        <f t="shared" si="42"/>
        <v>23.436914538655614</v>
      </c>
      <c r="R107" s="0">
        <f t="shared" si="43"/>
        <v>23.435215959315109</v>
      </c>
      <c r="S107" s="0">
        <f t="shared" si="30"/>
        <v>20.017618086859191</v>
      </c>
      <c r="T107" s="0">
        <f t="shared" si="44"/>
        <v>8.4399800689115079</v>
      </c>
      <c r="U107" s="0">
        <f t="shared" si="45"/>
        <v>0.04301914112564862</v>
      </c>
      <c r="V107" s="0">
        <f t="shared" si="46"/>
        <v>-1.0148178357916979</v>
      </c>
      <c r="W107" s="0">
        <f t="shared" si="47"/>
        <v>98.2644099362807</v>
      </c>
      <c r="X107" s="8">
        <f t="shared" si="48"/>
        <v>0.56463537460818869</v>
      </c>
      <c r="Y107" s="8">
        <f t="shared" si="49"/>
        <v>0.29167868034074229</v>
      </c>
      <c r="Z107" s="8">
        <f t="shared" si="50"/>
        <v>0.83759206887563509</v>
      </c>
      <c r="AA107" s="9">
        <f t="shared" si="51"/>
        <v>786.1152794902456</v>
      </c>
      <c r="AB107" s="0">
        <f t="shared" si="52"/>
        <v>542.9250605642078</v>
      </c>
      <c r="AC107" s="0">
        <f t="shared" si="53"/>
        <v>-44.268734858948051</v>
      </c>
      <c r="AD107" s="0">
        <f t="shared" si="54"/>
        <v>50.440127994120566</v>
      </c>
      <c r="AE107" s="0">
        <f t="shared" si="55"/>
        <v>39.559872005879434</v>
      </c>
      <c r="AF107" s="0">
        <f t="shared" si="56"/>
        <v>0.019501978872413731</v>
      </c>
      <c r="AG107" s="0">
        <f t="shared" si="57"/>
        <v>39.579373984751847</v>
      </c>
      <c r="AH107" s="0">
        <f t="shared" si="58"/>
        <v>116.4154281618591</v>
      </c>
    </row>
    <row r="108">
      <c r="D108" s="2" t="str">
        <f t="shared" si="31"/>
        <v>4/11/2018</v>
      </c>
      <c r="E108" s="8">
        <f t="shared" si="59"/>
        <v>0.44583333333333297</v>
      </c>
      <c r="F108" s="3">
        <f t="shared" si="32"/>
        <v>2458220.1125</v>
      </c>
      <c r="G108" s="4">
        <f t="shared" si="33"/>
        <v>0.18275462012319818</v>
      </c>
      <c r="I108" s="0">
        <f t="shared" si="34"/>
        <v>19.773484550995818</v>
      </c>
      <c r="J108" s="0">
        <f t="shared" si="35"/>
        <v>6936.5218654113924</v>
      </c>
      <c r="K108" s="0">
        <f t="shared" si="36"/>
        <v>0.016700947312348759</v>
      </c>
      <c r="L108" s="0">
        <f t="shared" si="37"/>
        <v>1.8965562537386027</v>
      </c>
      <c r="M108" s="0">
        <f t="shared" si="38"/>
        <v>21.67004080473442</v>
      </c>
      <c r="N108" s="0">
        <f t="shared" si="39"/>
        <v>6938.4184216651311</v>
      </c>
      <c r="O108" s="0">
        <f t="shared" si="40"/>
        <v>1.0021724446824347</v>
      </c>
      <c r="P108" s="0">
        <f t="shared" si="41"/>
        <v>21.660774541915313</v>
      </c>
      <c r="Q108" s="0">
        <f t="shared" si="42"/>
        <v>23.436914537172136</v>
      </c>
      <c r="R108" s="0">
        <f t="shared" si="43"/>
        <v>23.435215965207338</v>
      </c>
      <c r="S108" s="0">
        <f t="shared" si="30"/>
        <v>20.021451939302711</v>
      </c>
      <c r="T108" s="0">
        <f t="shared" si="44"/>
        <v>8.4415078666367016</v>
      </c>
      <c r="U108" s="0">
        <f t="shared" si="45"/>
        <v>0.04301914114789606</v>
      </c>
      <c r="V108" s="0">
        <f t="shared" si="46"/>
        <v>-1.0137298068400504</v>
      </c>
      <c r="W108" s="0">
        <f t="shared" si="47"/>
        <v>98.265738786154017</v>
      </c>
      <c r="X108" s="8">
        <f t="shared" si="48"/>
        <v>0.56463461903252776</v>
      </c>
      <c r="Y108" s="8">
        <f t="shared" si="49"/>
        <v>0.29167423351543326</v>
      </c>
      <c r="Z108" s="8">
        <f t="shared" si="50"/>
        <v>0.83759500454962232</v>
      </c>
      <c r="AA108" s="9">
        <f t="shared" si="51"/>
        <v>786.12591028923214</v>
      </c>
      <c r="AB108" s="0">
        <f t="shared" si="52"/>
        <v>548.92614859315938</v>
      </c>
      <c r="AC108" s="0">
        <f t="shared" si="53"/>
        <v>-42.768462851710154</v>
      </c>
      <c r="AD108" s="0">
        <f t="shared" si="54"/>
        <v>49.4162366528461</v>
      </c>
      <c r="AE108" s="0">
        <f t="shared" si="55"/>
        <v>40.5837633471539</v>
      </c>
      <c r="AF108" s="0">
        <f t="shared" si="56"/>
        <v>0.018809484728330318</v>
      </c>
      <c r="AG108" s="0">
        <f t="shared" si="57"/>
        <v>40.602572831882227</v>
      </c>
      <c r="AH108" s="0">
        <f t="shared" si="58"/>
        <v>117.81928353006276</v>
      </c>
    </row>
    <row r="109">
      <c r="D109" s="2" t="str">
        <f t="shared" si="31"/>
        <v>4/11/2018</v>
      </c>
      <c r="E109" s="8">
        <f t="shared" si="59"/>
        <v>0.44999999999999962</v>
      </c>
      <c r="F109" s="3">
        <f t="shared" si="32"/>
        <v>2458220.1166666667</v>
      </c>
      <c r="G109" s="4">
        <f t="shared" si="33"/>
        <v>0.18275473420032026</v>
      </c>
      <c r="I109" s="0">
        <f t="shared" si="34"/>
        <v>19.777591415223469</v>
      </c>
      <c r="J109" s="0">
        <f t="shared" si="35"/>
        <v>6936.5259720794411</v>
      </c>
      <c r="K109" s="0">
        <f t="shared" si="36"/>
        <v>0.016700947307548016</v>
      </c>
      <c r="L109" s="0">
        <f t="shared" si="37"/>
        <v>1.8965379000979676</v>
      </c>
      <c r="M109" s="0">
        <f t="shared" si="38"/>
        <v>21.674129315321437</v>
      </c>
      <c r="N109" s="0">
        <f t="shared" si="39"/>
        <v>6938.4225099795394</v>
      </c>
      <c r="O109" s="0">
        <f t="shared" si="40"/>
        <v>1.0021736289821512</v>
      </c>
      <c r="P109" s="0">
        <f t="shared" si="41"/>
        <v>21.664863040289006</v>
      </c>
      <c r="Q109" s="0">
        <f t="shared" si="42"/>
        <v>23.436914535688658</v>
      </c>
      <c r="R109" s="0">
        <f t="shared" si="43"/>
        <v>23.435215971099591</v>
      </c>
      <c r="S109" s="0">
        <f t="shared" si="30"/>
        <v>20.025285813458009</v>
      </c>
      <c r="T109" s="0">
        <f t="shared" si="44"/>
        <v>8.44303562367161</v>
      </c>
      <c r="U109" s="0">
        <f t="shared" si="45"/>
        <v>0.043019141170143604</v>
      </c>
      <c r="V109" s="0">
        <f t="shared" si="46"/>
        <v>-1.0126418629384932</v>
      </c>
      <c r="W109" s="0">
        <f t="shared" si="47"/>
        <v>98.267067616419737</v>
      </c>
      <c r="X109" s="8">
        <f t="shared" si="48"/>
        <v>0.56463386351592948</v>
      </c>
      <c r="Y109" s="8">
        <f t="shared" si="49"/>
        <v>0.29166978680365241</v>
      </c>
      <c r="Z109" s="8">
        <f t="shared" si="50"/>
        <v>0.83759794022820655</v>
      </c>
      <c r="AA109" s="9">
        <f t="shared" si="51"/>
        <v>786.1365409313579</v>
      </c>
      <c r="AB109" s="0">
        <f t="shared" si="52"/>
        <v>554.92723653706094</v>
      </c>
      <c r="AC109" s="0">
        <f t="shared" si="53"/>
        <v>-41.268190865734766</v>
      </c>
      <c r="AD109" s="0">
        <f t="shared" si="54"/>
        <v>48.405652269791638</v>
      </c>
      <c r="AE109" s="0">
        <f t="shared" si="55"/>
        <v>41.594347730208362</v>
      </c>
      <c r="AF109" s="0">
        <f t="shared" si="56"/>
        <v>0.01815352346389831</v>
      </c>
      <c r="AG109" s="0">
        <f t="shared" si="57"/>
        <v>41.612501253672264</v>
      </c>
      <c r="AH109" s="0">
        <f t="shared" si="58"/>
        <v>119.26126619395325</v>
      </c>
    </row>
    <row r="110">
      <c r="D110" s="2" t="str">
        <f t="shared" si="31"/>
        <v>4/11/2018</v>
      </c>
      <c r="E110" s="8">
        <f t="shared" si="59"/>
        <v>0.45416666666666627</v>
      </c>
      <c r="F110" s="3">
        <f t="shared" si="32"/>
        <v>2458220.1208333331</v>
      </c>
      <c r="G110" s="4">
        <f t="shared" si="33"/>
        <v>0.1827548482774296</v>
      </c>
      <c r="I110" s="0">
        <f t="shared" si="34"/>
        <v>19.781698278992735</v>
      </c>
      <c r="J110" s="0">
        <f t="shared" si="35"/>
        <v>6936.5300787470305</v>
      </c>
      <c r="K110" s="0">
        <f t="shared" si="36"/>
        <v>0.016700947302747272</v>
      </c>
      <c r="L110" s="0">
        <f t="shared" si="37"/>
        <v>1.8965195367970453</v>
      </c>
      <c r="M110" s="0">
        <f t="shared" si="38"/>
        <v>21.678217815789779</v>
      </c>
      <c r="N110" s="0">
        <f t="shared" si="39"/>
        <v>6938.4265982838278</v>
      </c>
      <c r="O110" s="0">
        <f t="shared" si="40"/>
        <v>1.0021748132692223</v>
      </c>
      <c r="P110" s="0">
        <f t="shared" si="41"/>
        <v>21.668951528544078</v>
      </c>
      <c r="Q110" s="0">
        <f t="shared" si="42"/>
        <v>23.436914534205176</v>
      </c>
      <c r="R110" s="0">
        <f t="shared" si="43"/>
        <v>23.435215976991866</v>
      </c>
      <c r="S110" s="0">
        <f t="shared" si="30"/>
        <v>20.029119708472543</v>
      </c>
      <c r="T110" s="0">
        <f t="shared" si="44"/>
        <v>8.4445633396676953</v>
      </c>
      <c r="U110" s="0">
        <f t="shared" si="45"/>
        <v>0.043019141192391225</v>
      </c>
      <c r="V110" s="0">
        <f t="shared" si="46"/>
        <v>-1.0115540043499456</v>
      </c>
      <c r="W110" s="0">
        <f t="shared" si="47"/>
        <v>98.268396426776334</v>
      </c>
      <c r="X110" s="8">
        <f t="shared" si="48"/>
        <v>0.56463310805857647</v>
      </c>
      <c r="Y110" s="8">
        <f t="shared" si="49"/>
        <v>0.29166534020642</v>
      </c>
      <c r="Z110" s="8">
        <f t="shared" si="50"/>
        <v>0.837600875910733</v>
      </c>
      <c r="AA110" s="9">
        <f t="shared" si="51"/>
        <v>786.14717141421067</v>
      </c>
      <c r="AB110" s="0">
        <f t="shared" si="52"/>
        <v>560.9283243956495</v>
      </c>
      <c r="AC110" s="0">
        <f t="shared" si="53"/>
        <v>-39.767918901087626</v>
      </c>
      <c r="AD110" s="0">
        <f t="shared" si="54"/>
        <v>47.409389597183889</v>
      </c>
      <c r="AE110" s="0">
        <f t="shared" si="55"/>
        <v>42.590610402816111</v>
      </c>
      <c r="AF110" s="0">
        <f t="shared" si="56"/>
        <v>0.017531687573318078</v>
      </c>
      <c r="AG110" s="0">
        <f t="shared" si="57"/>
        <v>42.608142090389428</v>
      </c>
      <c r="AH110" s="0">
        <f t="shared" si="58"/>
        <v>120.74354503153722</v>
      </c>
    </row>
    <row r="111">
      <c r="D111" s="2" t="str">
        <f t="shared" si="31"/>
        <v>4/11/2018</v>
      </c>
      <c r="E111" s="8">
        <f t="shared" si="59"/>
        <v>0.45833333333333293</v>
      </c>
      <c r="F111" s="3">
        <f t="shared" si="32"/>
        <v>2458220.125</v>
      </c>
      <c r="G111" s="4">
        <f t="shared" si="33"/>
        <v>0.18275496235455169</v>
      </c>
      <c r="I111" s="0">
        <f t="shared" si="34"/>
        <v>19.785805143220387</v>
      </c>
      <c r="J111" s="0">
        <f t="shared" si="35"/>
        <v>6936.5341854150793</v>
      </c>
      <c r="K111" s="0">
        <f t="shared" si="36"/>
        <v>0.016700947297946529</v>
      </c>
      <c r="L111" s="0">
        <f t="shared" si="37"/>
        <v>1.8965011638318703</v>
      </c>
      <c r="M111" s="0">
        <f t="shared" si="38"/>
        <v>21.682306307052258</v>
      </c>
      <c r="N111" s="0">
        <f t="shared" si="39"/>
        <v>6938.4306865789113</v>
      </c>
      <c r="O111" s="0">
        <f t="shared" si="40"/>
        <v>1.0021759975439064</v>
      </c>
      <c r="P111" s="0">
        <f t="shared" si="41"/>
        <v>21.67304000759334</v>
      </c>
      <c r="Q111" s="0">
        <f t="shared" si="42"/>
        <v>23.436914532721698</v>
      </c>
      <c r="R111" s="0">
        <f t="shared" si="43"/>
        <v>23.435215982884174</v>
      </c>
      <c r="S111" s="0">
        <f t="shared" si="30"/>
        <v>20.032953625207135</v>
      </c>
      <c r="T111" s="0">
        <f t="shared" si="44"/>
        <v>8.4460910149591744</v>
      </c>
      <c r="U111" s="0">
        <f t="shared" si="45"/>
        <v>0.043019141214638956</v>
      </c>
      <c r="V111" s="0">
        <f t="shared" si="46"/>
        <v>-1.0104662308511243</v>
      </c>
      <c r="W111" s="0">
        <f t="shared" si="47"/>
        <v>98.269725217516111</v>
      </c>
      <c r="X111" s="8">
        <f t="shared" si="48"/>
        <v>0.5646323526603132</v>
      </c>
      <c r="Y111" s="8">
        <f t="shared" si="49"/>
        <v>0.29166089372276843</v>
      </c>
      <c r="Z111" s="8">
        <f t="shared" si="50"/>
        <v>0.83760381159785791</v>
      </c>
      <c r="AA111" s="9">
        <f t="shared" si="51"/>
        <v>786.15780174012889</v>
      </c>
      <c r="AB111" s="0">
        <f t="shared" si="52"/>
        <v>566.92941216914835</v>
      </c>
      <c r="AC111" s="0">
        <f t="shared" si="53"/>
        <v>-38.267646957712913</v>
      </c>
      <c r="AD111" s="0">
        <f t="shared" si="54"/>
        <v>46.428529583778158</v>
      </c>
      <c r="AE111" s="0">
        <f t="shared" si="55"/>
        <v>43.571470416221842</v>
      </c>
      <c r="AF111" s="0">
        <f t="shared" si="56"/>
        <v>0.016941856592958104</v>
      </c>
      <c r="AG111" s="0">
        <f t="shared" si="57"/>
        <v>43.5884122728148</v>
      </c>
      <c r="AH111" s="0">
        <f t="shared" si="58"/>
        <v>122.26834810899737</v>
      </c>
    </row>
    <row r="112">
      <c r="D112" s="2" t="str">
        <f t="shared" si="31"/>
        <v>4/11/2018</v>
      </c>
      <c r="E112" s="8">
        <f t="shared" si="59"/>
        <v>0.46249999999999958</v>
      </c>
      <c r="F112" s="3">
        <f t="shared" si="32"/>
        <v>2458220.1291666664</v>
      </c>
      <c r="G112" s="4">
        <f t="shared" si="33"/>
        <v>0.182755076431661</v>
      </c>
      <c r="I112" s="0">
        <f t="shared" si="34"/>
        <v>19.789912006987834</v>
      </c>
      <c r="J112" s="0">
        <f t="shared" si="35"/>
        <v>6936.5382920826687</v>
      </c>
      <c r="K112" s="0">
        <f t="shared" si="36"/>
        <v>0.016700947293145786</v>
      </c>
      <c r="L112" s="0">
        <f t="shared" si="37"/>
        <v>1.8964827812066867</v>
      </c>
      <c r="M112" s="0">
        <f t="shared" si="38"/>
        <v>21.686394788194519</v>
      </c>
      <c r="N112" s="0">
        <f t="shared" si="39"/>
        <v>6938.4347748638756</v>
      </c>
      <c r="O112" s="0">
        <f t="shared" si="40"/>
        <v>1.0021771818059331</v>
      </c>
      <c r="P112" s="0">
        <f t="shared" si="41"/>
        <v>21.677128476522437</v>
      </c>
      <c r="Q112" s="0">
        <f t="shared" si="42"/>
        <v>23.436914531238219</v>
      </c>
      <c r="R112" s="0">
        <f t="shared" si="43"/>
        <v>23.435215988776502</v>
      </c>
      <c r="S112" s="0">
        <f t="shared" si="30"/>
        <v>20.036787562809213</v>
      </c>
      <c r="T112" s="0">
        <f t="shared" si="44"/>
        <v>8.4476186491975156</v>
      </c>
      <c r="U112" s="0">
        <f t="shared" si="45"/>
        <v>0.043019141236886785</v>
      </c>
      <c r="V112" s="0">
        <f t="shared" si="46"/>
        <v>-1.009378542704904</v>
      </c>
      <c r="W112" s="0">
        <f t="shared" si="47"/>
        <v>98.271053988337584</v>
      </c>
      <c r="X112" s="8">
        <f t="shared" si="48"/>
        <v>0.564631597321323</v>
      </c>
      <c r="Y112" s="8">
        <f t="shared" si="49"/>
        <v>0.29165644735371854</v>
      </c>
      <c r="Z112" s="8">
        <f t="shared" si="50"/>
        <v>0.83760674728892737</v>
      </c>
      <c r="AA112" s="9">
        <f t="shared" si="51"/>
        <v>786.16843190670068</v>
      </c>
      <c r="AB112" s="0">
        <f t="shared" si="52"/>
        <v>572.93049985729454</v>
      </c>
      <c r="AC112" s="0">
        <f t="shared" si="53"/>
        <v>-36.767375035676366</v>
      </c>
      <c r="AD112" s="0">
        <f t="shared" si="54"/>
        <v>45.46422336744368</v>
      </c>
      <c r="AE112" s="0">
        <f t="shared" si="55"/>
        <v>44.53577663255632</v>
      </c>
      <c r="AF112" s="0">
        <f t="shared" si="56"/>
        <v>0.016382165585031055</v>
      </c>
      <c r="AG112" s="0">
        <f t="shared" si="57"/>
        <v>44.552158798141349</v>
      </c>
      <c r="AH112" s="0">
        <f t="shared" si="58"/>
        <v>123.83795291024387</v>
      </c>
    </row>
    <row r="113">
      <c r="D113" s="2" t="str">
        <f t="shared" si="31"/>
        <v>4/11/2018</v>
      </c>
      <c r="E113" s="8">
        <f t="shared" si="59"/>
        <v>0.46666666666666623</v>
      </c>
      <c r="F113" s="3">
        <f t="shared" si="32"/>
        <v>2458220.1333333333</v>
      </c>
      <c r="G113" s="4">
        <f t="shared" si="33"/>
        <v>0.18275519050878308</v>
      </c>
      <c r="I113" s="0">
        <f t="shared" si="34"/>
        <v>19.794018871215485</v>
      </c>
      <c r="J113" s="0">
        <f t="shared" si="35"/>
        <v>6936.5423987507156</v>
      </c>
      <c r="K113" s="0">
        <f t="shared" si="36"/>
        <v>0.016700947288345043</v>
      </c>
      <c r="L113" s="0">
        <f t="shared" si="37"/>
        <v>1.8964643889175317</v>
      </c>
      <c r="M113" s="0">
        <f t="shared" si="38"/>
        <v>21.690483260133018</v>
      </c>
      <c r="N113" s="0">
        <f t="shared" si="39"/>
        <v>6938.4388631396332</v>
      </c>
      <c r="O113" s="0">
        <f t="shared" si="40"/>
        <v>1.0021783660555608</v>
      </c>
      <c r="P113" s="0">
        <f t="shared" si="41"/>
        <v>21.681216936247822</v>
      </c>
      <c r="Q113" s="0">
        <f t="shared" si="42"/>
        <v>23.436914529754741</v>
      </c>
      <c r="R113" s="0">
        <f t="shared" si="43"/>
        <v>23.435215994668855</v>
      </c>
      <c r="S113" s="0">
        <f t="shared" si="30"/>
        <v>20.040621522143034</v>
      </c>
      <c r="T113" s="0">
        <f t="shared" si="44"/>
        <v>8.44914624271828</v>
      </c>
      <c r="U113" s="0">
        <f t="shared" si="45"/>
        <v>0.0430191412591347</v>
      </c>
      <c r="V113" s="0">
        <f t="shared" si="46"/>
        <v>-1.0082909396871715</v>
      </c>
      <c r="W113" s="0">
        <f t="shared" si="47"/>
        <v>98.272382739534223</v>
      </c>
      <c r="X113" s="8">
        <f t="shared" si="48"/>
        <v>0.56463084204144942</v>
      </c>
      <c r="Y113" s="8">
        <f t="shared" si="49"/>
        <v>0.29165200109829881</v>
      </c>
      <c r="Z113" s="8">
        <f t="shared" si="50"/>
        <v>0.8376096829846</v>
      </c>
      <c r="AA113" s="9">
        <f t="shared" si="51"/>
        <v>786.17906191627378</v>
      </c>
      <c r="AB113" s="0">
        <f t="shared" si="52"/>
        <v>578.93158746031213</v>
      </c>
      <c r="AC113" s="0">
        <f t="shared" si="53"/>
        <v>-35.267103134921967</v>
      </c>
      <c r="AD113" s="0">
        <f t="shared" si="54"/>
        <v>44.517696134909656</v>
      </c>
      <c r="AE113" s="0">
        <f t="shared" si="55"/>
        <v>45.482303865090344</v>
      </c>
      <c r="AF113" s="0">
        <f t="shared" si="56"/>
        <v>0.015850978340640205</v>
      </c>
      <c r="AG113" s="0">
        <f t="shared" si="57"/>
        <v>45.498154843430981</v>
      </c>
      <c r="AH113" s="0">
        <f t="shared" si="58"/>
        <v>125.45467329646954</v>
      </c>
    </row>
    <row r="114">
      <c r="D114" s="2" t="str">
        <f t="shared" si="31"/>
        <v>4/11/2018</v>
      </c>
      <c r="E114" s="8">
        <f t="shared" si="59"/>
        <v>0.47083333333333288</v>
      </c>
      <c r="F114" s="3">
        <f t="shared" si="32"/>
        <v>2458220.1374999997</v>
      </c>
      <c r="G114" s="4">
        <f t="shared" si="33"/>
        <v>0.18275530458589243</v>
      </c>
      <c r="I114" s="0">
        <f t="shared" si="34"/>
        <v>19.798125734984751</v>
      </c>
      <c r="J114" s="0">
        <f t="shared" si="35"/>
        <v>6936.546505418306</v>
      </c>
      <c r="K114" s="0">
        <f t="shared" si="36"/>
        <v>0.0167009472835443</v>
      </c>
      <c r="L114" s="0">
        <f t="shared" si="37"/>
        <v>1.8964459869686299</v>
      </c>
      <c r="M114" s="0">
        <f t="shared" si="38"/>
        <v>21.69457172195338</v>
      </c>
      <c r="N114" s="0">
        <f t="shared" si="39"/>
        <v>6938.4429514052745</v>
      </c>
      <c r="O114" s="0">
        <f t="shared" si="40"/>
        <v>1.0021795502925193</v>
      </c>
      <c r="P114" s="0">
        <f t="shared" si="41"/>
        <v>21.685305385855127</v>
      </c>
      <c r="Q114" s="0">
        <f t="shared" si="42"/>
        <v>23.436914528271263</v>
      </c>
      <c r="R114" s="0">
        <f t="shared" si="43"/>
        <v>23.435216000561237</v>
      </c>
      <c r="S114" s="0">
        <f t="shared" si="30"/>
        <v>20.044455502356005</v>
      </c>
      <c r="T114" s="0">
        <f t="shared" si="44"/>
        <v>8.4506737951729587</v>
      </c>
      <c r="U114" s="0">
        <f t="shared" si="45"/>
        <v>0.043019141281382713</v>
      </c>
      <c r="V114" s="0">
        <f t="shared" si="46"/>
        <v>-1.0072034220606578</v>
      </c>
      <c r="W114" s="0">
        <f t="shared" si="47"/>
        <v>98.273711470804543</v>
      </c>
      <c r="X114" s="8">
        <f t="shared" si="48"/>
        <v>0.56463008682087545</v>
      </c>
      <c r="Y114" s="8">
        <f t="shared" si="49"/>
        <v>0.29164755495752948</v>
      </c>
      <c r="Z114" s="8">
        <f t="shared" si="50"/>
        <v>0.83761261868422143</v>
      </c>
      <c r="AA114" s="9">
        <f t="shared" si="51"/>
        <v>786.18969176643634</v>
      </c>
      <c r="AB114" s="0">
        <f t="shared" si="52"/>
        <v>584.93267497793863</v>
      </c>
      <c r="AC114" s="0">
        <f t="shared" si="53"/>
        <v>-33.766831255515342</v>
      </c>
      <c r="AD114" s="0">
        <f t="shared" si="54"/>
        <v>43.590250737142426</v>
      </c>
      <c r="AE114" s="0">
        <f t="shared" si="55"/>
        <v>46.409749262857574</v>
      </c>
      <c r="AF114" s="0">
        <f t="shared" si="56"/>
        <v>0.015346864506603395</v>
      </c>
      <c r="AG114" s="0">
        <f t="shared" si="57"/>
        <v>46.425096127364178</v>
      </c>
      <c r="AH114" s="0">
        <f t="shared" si="58"/>
        <v>127.12084262372309</v>
      </c>
    </row>
    <row r="115">
      <c r="D115" s="2" t="str">
        <f t="shared" si="31"/>
        <v>4/11/2018</v>
      </c>
      <c r="E115" s="8">
        <f t="shared" si="59"/>
        <v>0.47499999999999953</v>
      </c>
      <c r="F115" s="3">
        <f t="shared" si="32"/>
        <v>2458220.1416666666</v>
      </c>
      <c r="G115" s="4">
        <f t="shared" si="33"/>
        <v>0.18275541866301451</v>
      </c>
      <c r="I115" s="0">
        <f t="shared" si="34"/>
        <v>19.802232599212402</v>
      </c>
      <c r="J115" s="0">
        <f t="shared" si="35"/>
        <v>6936.5506120863538</v>
      </c>
      <c r="K115" s="0">
        <f t="shared" si="36"/>
        <v>0.016700947278743557</v>
      </c>
      <c r="L115" s="0">
        <f t="shared" si="37"/>
        <v>1.896427575356024</v>
      </c>
      <c r="M115" s="0">
        <f t="shared" si="38"/>
        <v>21.698660174568428</v>
      </c>
      <c r="N115" s="0">
        <f t="shared" si="39"/>
        <v>6938.44703966171</v>
      </c>
      <c r="O115" s="0">
        <f t="shared" si="40"/>
        <v>1.0021807345170666</v>
      </c>
      <c r="P115" s="0">
        <f t="shared" si="41"/>
        <v>21.68939382625717</v>
      </c>
      <c r="Q115" s="0">
        <f t="shared" si="42"/>
        <v>23.436914526787781</v>
      </c>
      <c r="R115" s="0">
        <f t="shared" si="43"/>
        <v>23.43521600645364</v>
      </c>
      <c r="S115" s="0">
        <f t="shared" si="30"/>
        <v>20.048289504308979</v>
      </c>
      <c r="T115" s="0">
        <f t="shared" si="44"/>
        <v>8.4522013068957236</v>
      </c>
      <c r="U115" s="0">
        <f t="shared" si="45"/>
        <v>0.043019141303630805</v>
      </c>
      <c r="V115" s="0">
        <f t="shared" si="46"/>
        <v>-1.0061159896022271</v>
      </c>
      <c r="W115" s="0">
        <f t="shared" si="47"/>
        <v>98.275040182440833</v>
      </c>
      <c r="X115" s="8">
        <f t="shared" si="48"/>
        <v>0.564629331659446</v>
      </c>
      <c r="Y115" s="8">
        <f t="shared" si="49"/>
        <v>0.29164310893044365</v>
      </c>
      <c r="Z115" s="8">
        <f t="shared" si="50"/>
        <v>0.83761555438844826</v>
      </c>
      <c r="AA115" s="9">
        <f t="shared" si="51"/>
        <v>786.20032145952666</v>
      </c>
      <c r="AB115" s="0">
        <f t="shared" si="52"/>
        <v>590.93376241039709</v>
      </c>
      <c r="AC115" s="0">
        <f t="shared" si="53"/>
        <v>-32.266559397400727</v>
      </c>
      <c r="AD115" s="0">
        <f t="shared" si="54"/>
        <v>42.683270910484005</v>
      </c>
      <c r="AE115" s="0">
        <f t="shared" si="55"/>
        <v>47.316729089515995</v>
      </c>
      <c r="AF115" s="0">
        <f t="shared" si="56"/>
        <v>0.014868579967355206</v>
      </c>
      <c r="AG115" s="0">
        <f t="shared" si="57"/>
        <v>47.331597669483351</v>
      </c>
      <c r="AH115" s="0">
        <f t="shared" si="58"/>
        <v>128.83879239558394</v>
      </c>
    </row>
    <row r="116">
      <c r="D116" s="2" t="str">
        <f t="shared" si="31"/>
        <v>4/11/2018</v>
      </c>
      <c r="E116" s="8">
        <f t="shared" si="59"/>
        <v>0.47916666666666619</v>
      </c>
      <c r="F116" s="3">
        <f t="shared" si="32"/>
        <v>2458220.145833333</v>
      </c>
      <c r="G116" s="4">
        <f t="shared" si="33"/>
        <v>0.18275553274012382</v>
      </c>
      <c r="I116" s="0">
        <f t="shared" si="34"/>
        <v>19.806339462979849</v>
      </c>
      <c r="J116" s="0">
        <f t="shared" si="35"/>
        <v>6936.5547187539432</v>
      </c>
      <c r="K116" s="0">
        <f t="shared" si="36"/>
        <v>0.016700947273942817</v>
      </c>
      <c r="L116" s="0">
        <f t="shared" si="37"/>
        <v>1.8964091540839612</v>
      </c>
      <c r="M116" s="0">
        <f t="shared" si="38"/>
        <v>21.702748617063811</v>
      </c>
      <c r="N116" s="0">
        <f t="shared" si="39"/>
        <v>6938.451127908027</v>
      </c>
      <c r="O116" s="0">
        <f t="shared" si="40"/>
        <v>1.0021819187289331</v>
      </c>
      <c r="P116" s="0">
        <f t="shared" si="41"/>
        <v>21.693482256539603</v>
      </c>
      <c r="Q116" s="0">
        <f t="shared" si="42"/>
        <v>23.436914525304303</v>
      </c>
      <c r="R116" s="0">
        <f t="shared" si="43"/>
        <v>23.435216012346068</v>
      </c>
      <c r="S116" s="0">
        <f t="shared" si="30"/>
        <v>20.052123527149369</v>
      </c>
      <c r="T116" s="0">
        <f t="shared" si="44"/>
        <v>8.4537287775381</v>
      </c>
      <c r="U116" s="0">
        <f t="shared" si="45"/>
        <v>0.043019141325879008</v>
      </c>
      <c r="V116" s="0">
        <f t="shared" si="46"/>
        <v>-1.0050286425746395</v>
      </c>
      <c r="W116" s="0">
        <f t="shared" si="47"/>
        <v>98.2763688741416</v>
      </c>
      <c r="X116" s="8">
        <f t="shared" si="48"/>
        <v>0.56462857655734355</v>
      </c>
      <c r="Y116" s="8">
        <f t="shared" si="49"/>
        <v>0.29163866301806135</v>
      </c>
      <c r="Z116" s="8">
        <f t="shared" si="50"/>
        <v>0.8376184900966257</v>
      </c>
      <c r="AA116" s="9">
        <f t="shared" si="51"/>
        <v>786.21095099313277</v>
      </c>
      <c r="AB116" s="0">
        <f t="shared" si="52"/>
        <v>596.93484975742467</v>
      </c>
      <c r="AC116" s="0">
        <f t="shared" si="53"/>
        <v>-30.766287560643832</v>
      </c>
      <c r="AD116" s="0">
        <f t="shared" si="54"/>
        <v>41.798223930665031</v>
      </c>
      <c r="AE116" s="0">
        <f t="shared" si="55"/>
        <v>48.201776069334969</v>
      </c>
      <c r="AF116" s="0">
        <f t="shared" si="56"/>
        <v>0.014415049922137579</v>
      </c>
      <c r="AG116" s="0">
        <f t="shared" si="57"/>
        <v>48.216191119257104</v>
      </c>
      <c r="AH116" s="0">
        <f t="shared" si="58"/>
        <v>130.61082581030558</v>
      </c>
    </row>
    <row r="117">
      <c r="D117" s="2" t="str">
        <f t="shared" si="31"/>
        <v>4/11/2018</v>
      </c>
      <c r="E117" s="8">
        <f t="shared" si="59"/>
        <v>0.48333333333333284</v>
      </c>
      <c r="F117" s="3">
        <f t="shared" si="32"/>
        <v>2458220.15</v>
      </c>
      <c r="G117" s="4">
        <f t="shared" si="33"/>
        <v>0.1827556468172459</v>
      </c>
      <c r="I117" s="0">
        <f t="shared" si="34"/>
        <v>19.8104463272075</v>
      </c>
      <c r="J117" s="0">
        <f t="shared" si="35"/>
        <v>6936.558825421992</v>
      </c>
      <c r="K117" s="0">
        <f t="shared" si="36"/>
        <v>0.016700947269142074</v>
      </c>
      <c r="L117" s="0">
        <f t="shared" si="37"/>
        <v>1.8963907231484545</v>
      </c>
      <c r="M117" s="0">
        <f t="shared" si="38"/>
        <v>21.706837050355954</v>
      </c>
      <c r="N117" s="0">
        <f t="shared" si="39"/>
        <v>6938.45521614514</v>
      </c>
      <c r="O117" s="0">
        <f t="shared" si="40"/>
        <v>1.0021831029283765</v>
      </c>
      <c r="P117" s="0">
        <f t="shared" si="41"/>
        <v>21.697570677618845</v>
      </c>
      <c r="Q117" s="0">
        <f t="shared" si="42"/>
        <v>23.436914523820825</v>
      </c>
      <c r="R117" s="0">
        <f t="shared" si="43"/>
        <v>23.435216018238524</v>
      </c>
      <c r="S117" s="0">
        <f t="shared" si="30"/>
        <v>20.055957571741423</v>
      </c>
      <c r="T117" s="0">
        <f t="shared" si="44"/>
        <v>8.4552562074355944</v>
      </c>
      <c r="U117" s="0">
        <f t="shared" si="45"/>
        <v>0.043019141348127309</v>
      </c>
      <c r="V117" s="0">
        <f t="shared" si="46"/>
        <v>-1.0039413807537916</v>
      </c>
      <c r="W117" s="0">
        <f t="shared" si="47"/>
        <v>98.277697546200315</v>
      </c>
      <c r="X117" s="8">
        <f t="shared" si="48"/>
        <v>0.56462782151441238</v>
      </c>
      <c r="Y117" s="8">
        <f t="shared" si="49"/>
        <v>0.29163421721941152</v>
      </c>
      <c r="Z117" s="8">
        <f t="shared" si="50"/>
        <v>0.83762142580941323</v>
      </c>
      <c r="AA117" s="9">
        <f t="shared" si="51"/>
        <v>786.22158036960252</v>
      </c>
      <c r="AB117" s="0">
        <f t="shared" si="52"/>
        <v>602.93593701924556</v>
      </c>
      <c r="AC117" s="0">
        <f t="shared" si="53"/>
        <v>-29.266015745188611</v>
      </c>
      <c r="AD117" s="0">
        <f t="shared" si="54"/>
        <v>40.936662481134256</v>
      </c>
      <c r="AE117" s="0">
        <f t="shared" si="55"/>
        <v>49.063337518865744</v>
      </c>
      <c r="AF117" s="0">
        <f t="shared" si="56"/>
        <v>0.013985354172794414</v>
      </c>
      <c r="AG117" s="0">
        <f t="shared" si="57"/>
        <v>49.07732287303854</v>
      </c>
      <c r="AH117" s="0">
        <f t="shared" si="58"/>
        <v>132.4391855562431</v>
      </c>
    </row>
    <row r="118">
      <c r="D118" s="2" t="str">
        <f t="shared" si="31"/>
        <v>4/11/2018</v>
      </c>
      <c r="E118" s="8">
        <f t="shared" si="59"/>
        <v>0.48749999999999949</v>
      </c>
      <c r="F118" s="3">
        <f t="shared" si="32"/>
        <v>2458220.1541666663</v>
      </c>
      <c r="G118" s="4">
        <f t="shared" si="33"/>
        <v>0.18275576089435525</v>
      </c>
      <c r="I118" s="0">
        <f t="shared" si="34"/>
        <v>19.814553190976767</v>
      </c>
      <c r="J118" s="0">
        <f t="shared" si="35"/>
        <v>6936.5629320895805</v>
      </c>
      <c r="K118" s="0">
        <f t="shared" si="36"/>
        <v>0.016700947264341331</v>
      </c>
      <c r="L118" s="0">
        <f t="shared" si="37"/>
        <v>1.89637228255377</v>
      </c>
      <c r="M118" s="0">
        <f t="shared" si="38"/>
        <v>21.710925473530537</v>
      </c>
      <c r="N118" s="0">
        <f t="shared" si="39"/>
        <v>6938.4593043721343</v>
      </c>
      <c r="O118" s="0">
        <f t="shared" si="40"/>
        <v>1.0021842871151263</v>
      </c>
      <c r="P118" s="0">
        <f t="shared" si="41"/>
        <v>21.701659088580584</v>
      </c>
      <c r="Q118" s="0">
        <f t="shared" si="42"/>
        <v>23.436914522337347</v>
      </c>
      <c r="R118" s="0">
        <f t="shared" si="43"/>
        <v>23.435216024131005</v>
      </c>
      <c r="S118" s="0">
        <f t="shared" si="30"/>
        <v>20.059791637232571</v>
      </c>
      <c r="T118" s="0">
        <f t="shared" si="44"/>
        <v>8.45678359623975</v>
      </c>
      <c r="U118" s="0">
        <f t="shared" si="45"/>
        <v>0.043019141370375706</v>
      </c>
      <c r="V118" s="0">
        <f t="shared" si="46"/>
        <v>-1.0028542044024633</v>
      </c>
      <c r="W118" s="0">
        <f t="shared" si="47"/>
        <v>98.2790261983155</v>
      </c>
      <c r="X118" s="8">
        <f t="shared" si="48"/>
        <v>0.564627066530835</v>
      </c>
      <c r="Y118" s="8">
        <f t="shared" si="49"/>
        <v>0.29162977153551423</v>
      </c>
      <c r="Z118" s="8">
        <f t="shared" si="50"/>
        <v>0.83762436152615583</v>
      </c>
      <c r="AA118" s="9">
        <f t="shared" si="51"/>
        <v>786.232209586524</v>
      </c>
      <c r="AB118" s="0">
        <f t="shared" si="52"/>
        <v>608.9370241955969</v>
      </c>
      <c r="AC118" s="0">
        <f t="shared" si="53"/>
        <v>-27.765743951100774</v>
      </c>
      <c r="AD118" s="0">
        <f t="shared" si="54"/>
        <v>40.100225488626322</v>
      </c>
      <c r="AE118" s="0">
        <f t="shared" si="55"/>
        <v>49.899774511373678</v>
      </c>
      <c r="AF118" s="0">
        <f t="shared" si="56"/>
        <v>0.013578714205172747</v>
      </c>
      <c r="AG118" s="0">
        <f t="shared" si="57"/>
        <v>49.913353225578852</v>
      </c>
      <c r="AH118" s="0">
        <f t="shared" si="58"/>
        <v>134.32601525936184</v>
      </c>
    </row>
    <row r="119">
      <c r="D119" s="2" t="str">
        <f t="shared" si="31"/>
        <v>4/11/2018</v>
      </c>
      <c r="E119" s="8">
        <f t="shared" si="59"/>
        <v>0.49166666666666614</v>
      </c>
      <c r="F119" s="3">
        <f t="shared" si="32"/>
        <v>2458220.1583333332</v>
      </c>
      <c r="G119" s="4">
        <f t="shared" si="33"/>
        <v>0.18275587497147733</v>
      </c>
      <c r="I119" s="0">
        <f t="shared" si="34"/>
        <v>19.818660055204418</v>
      </c>
      <c r="J119" s="0">
        <f t="shared" si="35"/>
        <v>6936.56703875763</v>
      </c>
      <c r="K119" s="0">
        <f t="shared" si="36"/>
        <v>0.016700947259540588</v>
      </c>
      <c r="L119" s="0">
        <f t="shared" si="37"/>
        <v>1.8963538322959104</v>
      </c>
      <c r="M119" s="0">
        <f t="shared" si="38"/>
        <v>21.71501388750033</v>
      </c>
      <c r="N119" s="0">
        <f t="shared" si="39"/>
        <v>6938.4633925899261</v>
      </c>
      <c r="O119" s="0">
        <f t="shared" si="40"/>
        <v>1.002185471289442</v>
      </c>
      <c r="P119" s="0">
        <f t="shared" si="41"/>
        <v>21.705747490337583</v>
      </c>
      <c r="Q119" s="0">
        <f t="shared" si="42"/>
        <v>23.436914520853868</v>
      </c>
      <c r="R119" s="0">
        <f t="shared" si="43"/>
        <v>23.435216030023511</v>
      </c>
      <c r="S119" s="0">
        <f t="shared" si="30"/>
        <v>20.063625724483632</v>
      </c>
      <c r="T119" s="0">
        <f t="shared" si="44"/>
        <v>8.45831094428469</v>
      </c>
      <c r="U119" s="0">
        <f t="shared" si="45"/>
        <v>0.043019141392624194</v>
      </c>
      <c r="V119" s="0">
        <f t="shared" si="46"/>
        <v>-1.0017671132974626</v>
      </c>
      <c r="W119" s="0">
        <f t="shared" si="47"/>
        <v>98.280354830779444</v>
      </c>
      <c r="X119" s="8">
        <f t="shared" si="48"/>
        <v>0.5646263116064566</v>
      </c>
      <c r="Y119" s="8">
        <f t="shared" si="49"/>
        <v>0.29162532596540258</v>
      </c>
      <c r="Z119" s="8">
        <f t="shared" si="50"/>
        <v>0.83762729724751062</v>
      </c>
      <c r="AA119" s="9">
        <f t="shared" si="51"/>
        <v>786.24283864623555</v>
      </c>
      <c r="AB119" s="0">
        <f t="shared" si="52"/>
        <v>614.93811128670177</v>
      </c>
      <c r="AC119" s="0">
        <f t="shared" si="53"/>
        <v>-26.265472178324558</v>
      </c>
      <c r="AD119" s="0">
        <f t="shared" si="54"/>
        <v>39.2906376300764</v>
      </c>
      <c r="AE119" s="0">
        <f t="shared" si="55"/>
        <v>50.7093623699236</v>
      </c>
      <c r="AF119" s="0">
        <f t="shared" si="56"/>
        <v>0.013194481690429692</v>
      </c>
      <c r="AG119" s="0">
        <f t="shared" si="57"/>
        <v>50.72255685161403</v>
      </c>
      <c r="AH119" s="0">
        <f t="shared" si="58"/>
        <v>136.27331407702405</v>
      </c>
    </row>
    <row r="120">
      <c r="D120" s="2" t="str">
        <f t="shared" si="31"/>
        <v>4/11/2018</v>
      </c>
      <c r="E120" s="8">
        <f t="shared" si="59"/>
        <v>0.49583333333333279</v>
      </c>
      <c r="F120" s="3">
        <f t="shared" si="32"/>
        <v>2458220.1624999996</v>
      </c>
      <c r="G120" s="4">
        <f t="shared" si="33"/>
        <v>0.18275598904858664</v>
      </c>
      <c r="I120" s="0">
        <f t="shared" si="34"/>
        <v>19.822766918971865</v>
      </c>
      <c r="J120" s="0">
        <f t="shared" si="35"/>
        <v>6936.5711454252178</v>
      </c>
      <c r="K120" s="0">
        <f t="shared" si="36"/>
        <v>0.016700947254739845</v>
      </c>
      <c r="L120" s="0">
        <f t="shared" si="37"/>
        <v>1.8963353723791596</v>
      </c>
      <c r="M120" s="0">
        <f t="shared" si="38"/>
        <v>21.719102291351025</v>
      </c>
      <c r="N120" s="0">
        <f t="shared" si="39"/>
        <v>6938.4674807975971</v>
      </c>
      <c r="O120" s="0">
        <f t="shared" si="40"/>
        <v>1.0021866554510512</v>
      </c>
      <c r="P120" s="0">
        <f t="shared" si="41"/>
        <v>21.70983588197554</v>
      </c>
      <c r="Q120" s="0">
        <f t="shared" si="42"/>
        <v>23.436914519370387</v>
      </c>
      <c r="R120" s="0">
        <f t="shared" si="43"/>
        <v>23.435216035916039</v>
      </c>
      <c r="S120" s="0">
        <f t="shared" si="30"/>
        <v>20.067459832642047</v>
      </c>
      <c r="T120" s="0">
        <f t="shared" si="44"/>
        <v>8.4598382512219832</v>
      </c>
      <c r="U120" s="0">
        <f t="shared" si="45"/>
        <v>0.043019141414872772</v>
      </c>
      <c r="V120" s="0">
        <f t="shared" si="46"/>
        <v>-1.0006801077015763</v>
      </c>
      <c r="W120" s="0">
        <f t="shared" si="47"/>
        <v>98.281683443290646</v>
      </c>
      <c r="X120" s="8">
        <f t="shared" si="48"/>
        <v>0.56462555674145942</v>
      </c>
      <c r="Y120" s="8">
        <f t="shared" si="49"/>
        <v>0.29162088051009649</v>
      </c>
      <c r="Z120" s="8">
        <f t="shared" si="50"/>
        <v>0.83763023297282235</v>
      </c>
      <c r="AA120" s="9">
        <f t="shared" si="51"/>
        <v>786.25346754632517</v>
      </c>
      <c r="AB120" s="0">
        <f t="shared" si="52"/>
        <v>620.93919829229765</v>
      </c>
      <c r="AC120" s="0">
        <f t="shared" si="53"/>
        <v>-24.765200426925588</v>
      </c>
      <c r="AD120" s="0">
        <f t="shared" si="54"/>
        <v>38.509707188041567</v>
      </c>
      <c r="AE120" s="0">
        <f t="shared" si="55"/>
        <v>51.490292811958433</v>
      </c>
      <c r="AF120" s="0">
        <f t="shared" si="56"/>
        <v>0.012832128075521632</v>
      </c>
      <c r="AG120" s="0">
        <f t="shared" si="57"/>
        <v>51.503124940033956</v>
      </c>
      <c r="AH120" s="0">
        <f t="shared" si="58"/>
        <v>138.28288410993321</v>
      </c>
    </row>
    <row r="121">
      <c r="D121" s="2" t="str">
        <f t="shared" si="31"/>
        <v>4/11/2018</v>
      </c>
      <c r="E121" s="8">
        <f t="shared" si="59"/>
        <v>0.49999999999999944</v>
      </c>
      <c r="F121" s="3">
        <f t="shared" si="32"/>
        <v>2458220.1666666665</v>
      </c>
      <c r="G121" s="4">
        <f t="shared" si="33"/>
        <v>0.18275610312570872</v>
      </c>
      <c r="I121" s="0">
        <f t="shared" si="34"/>
        <v>19.826873783199517</v>
      </c>
      <c r="J121" s="0">
        <f t="shared" si="35"/>
        <v>6936.5752520932665</v>
      </c>
      <c r="K121" s="0">
        <f t="shared" si="36"/>
        <v>0.0167009472499391</v>
      </c>
      <c r="L121" s="0">
        <f t="shared" si="37"/>
        <v>1.8963169027995013</v>
      </c>
      <c r="M121" s="0">
        <f t="shared" si="38"/>
        <v>21.723190685999018</v>
      </c>
      <c r="N121" s="0">
        <f t="shared" si="39"/>
        <v>6938.4715689960658</v>
      </c>
      <c r="O121" s="0">
        <f t="shared" si="40"/>
        <v>1.0021878396002144</v>
      </c>
      <c r="P121" s="0">
        <f t="shared" si="41"/>
        <v>21.713924264410846</v>
      </c>
      <c r="Q121" s="0">
        <f t="shared" si="42"/>
        <v>23.436914517886908</v>
      </c>
      <c r="R121" s="0">
        <f t="shared" si="43"/>
        <v>23.435216041808594</v>
      </c>
      <c r="S121" s="0">
        <f t="shared" si="30"/>
        <v>20.071293962572053</v>
      </c>
      <c r="T121" s="0">
        <f t="shared" si="44"/>
        <v>8.4613655173870956</v>
      </c>
      <c r="U121" s="0">
        <f t="shared" si="45"/>
        <v>0.043019141437121447</v>
      </c>
      <c r="V121" s="0">
        <f t="shared" si="46"/>
        <v>-0.99959318739069436</v>
      </c>
      <c r="W121" s="0">
        <f t="shared" si="47"/>
        <v>98.283012036142566</v>
      </c>
      <c r="X121" s="8">
        <f t="shared" si="48"/>
        <v>0.564624801935688</v>
      </c>
      <c r="Y121" s="8">
        <f t="shared" si="49"/>
        <v>0.29161643516862529</v>
      </c>
      <c r="Z121" s="8">
        <f t="shared" si="50"/>
        <v>0.83763316870275073</v>
      </c>
      <c r="AA121" s="9">
        <f t="shared" si="51"/>
        <v>786.26409628914053</v>
      </c>
      <c r="AB121" s="0">
        <f t="shared" si="52"/>
        <v>626.9402852126085</v>
      </c>
      <c r="AC121" s="0">
        <f t="shared" si="53"/>
        <v>-23.264928696847875</v>
      </c>
      <c r="AD121" s="0">
        <f t="shared" si="54"/>
        <v>37.75932189049346</v>
      </c>
      <c r="AE121" s="0">
        <f t="shared" si="55"/>
        <v>52.24067810950654</v>
      </c>
      <c r="AF121" s="0">
        <f t="shared" si="56"/>
        <v>0.012491234957758826</v>
      </c>
      <c r="AG121" s="0">
        <f t="shared" si="57"/>
        <v>52.2531693444643</v>
      </c>
      <c r="AH121" s="0">
        <f t="shared" si="58"/>
        <v>140.35627055796715</v>
      </c>
    </row>
    <row r="122">
      <c r="D122" s="2" t="str">
        <f t="shared" si="31"/>
        <v>4/11/2018</v>
      </c>
      <c r="E122" s="8">
        <f t="shared" si="59"/>
        <v>0.5041666666666661</v>
      </c>
      <c r="F122" s="3">
        <f t="shared" si="32"/>
        <v>2458220.1708333334</v>
      </c>
      <c r="G122" s="4">
        <f t="shared" si="33"/>
        <v>0.18275621720283081</v>
      </c>
      <c r="I122" s="0">
        <f t="shared" si="34"/>
        <v>19.830980647427168</v>
      </c>
      <c r="J122" s="0">
        <f t="shared" si="35"/>
        <v>6936.5793587613152</v>
      </c>
      <c r="K122" s="0">
        <f t="shared" si="36"/>
        <v>0.016700947245138358</v>
      </c>
      <c r="L122" s="0">
        <f t="shared" si="37"/>
        <v>1.8962984235591467</v>
      </c>
      <c r="M122" s="0">
        <f t="shared" si="38"/>
        <v>21.727279070986313</v>
      </c>
      <c r="N122" s="0">
        <f t="shared" si="39"/>
        <v>6938.4756571848748</v>
      </c>
      <c r="O122" s="0">
        <f t="shared" si="40"/>
        <v>1.0021890237367923</v>
      </c>
      <c r="P122" s="0">
        <f t="shared" si="41"/>
        <v>21.718012637185506</v>
      </c>
      <c r="Q122" s="0">
        <f t="shared" si="42"/>
        <v>23.43691451640343</v>
      </c>
      <c r="R122" s="0">
        <f t="shared" si="43"/>
        <v>23.435216047701179</v>
      </c>
      <c r="S122" s="0">
        <f t="shared" si="30"/>
        <v>20.075128113848997</v>
      </c>
      <c r="T122" s="0">
        <f t="shared" si="44"/>
        <v>8.4628927426020635</v>
      </c>
      <c r="U122" s="0">
        <f t="shared" si="45"/>
        <v>0.04301914145937024</v>
      </c>
      <c r="V122" s="0">
        <f t="shared" si="46"/>
        <v>-0.99850635250620223</v>
      </c>
      <c r="W122" s="0">
        <f t="shared" si="47"/>
        <v>98.284340609182038</v>
      </c>
      <c r="X122" s="8">
        <f t="shared" si="48"/>
        <v>0.56462404718924042</v>
      </c>
      <c r="Y122" s="8">
        <f t="shared" si="49"/>
        <v>0.29161198994151255</v>
      </c>
      <c r="Z122" s="8">
        <f t="shared" si="50"/>
        <v>0.83763610443696823</v>
      </c>
      <c r="AA122" s="9">
        <f t="shared" si="51"/>
        <v>786.27472487345631</v>
      </c>
      <c r="AB122" s="0">
        <f t="shared" si="52"/>
        <v>632.941372047493</v>
      </c>
      <c r="AC122" s="0">
        <f t="shared" si="53"/>
        <v>-21.764656988126745</v>
      </c>
      <c r="AD122" s="0">
        <f t="shared" si="54"/>
        <v>37.04144236023815</v>
      </c>
      <c r="AE122" s="0">
        <f t="shared" si="55"/>
        <v>52.95855763976185</v>
      </c>
      <c r="AF122" s="0">
        <f t="shared" si="56"/>
        <v>0.012171484969373212</v>
      </c>
      <c r="AG122" s="0">
        <f t="shared" si="57"/>
        <v>52.970729124731221</v>
      </c>
      <c r="AH122" s="0">
        <f t="shared" si="58"/>
        <v>142.49469492065788</v>
      </c>
    </row>
    <row r="123">
      <c r="D123" s="2" t="str">
        <f t="shared" si="31"/>
        <v>4/11/2018</v>
      </c>
      <c r="E123" s="8">
        <f t="shared" si="59"/>
        <v>0.50833333333333275</v>
      </c>
      <c r="F123" s="3">
        <f t="shared" si="32"/>
        <v>2458220.175</v>
      </c>
      <c r="G123" s="4">
        <f t="shared" si="33"/>
        <v>0.18275633127994015</v>
      </c>
      <c r="I123" s="0">
        <f t="shared" si="34"/>
        <v>19.835087511196434</v>
      </c>
      <c r="J123" s="0">
        <f t="shared" si="35"/>
        <v>6936.5834654289047</v>
      </c>
      <c r="K123" s="0">
        <f t="shared" si="36"/>
        <v>0.016700947240337619</v>
      </c>
      <c r="L123" s="0">
        <f t="shared" si="37"/>
        <v>1.8962799346603048</v>
      </c>
      <c r="M123" s="0">
        <f t="shared" si="38"/>
        <v>21.731367445856741</v>
      </c>
      <c r="N123" s="0">
        <f t="shared" si="39"/>
        <v>6938.4797453635647</v>
      </c>
      <c r="O123" s="0">
        <f t="shared" si="40"/>
        <v>1.0021902078606466</v>
      </c>
      <c r="P123" s="0">
        <f t="shared" si="41"/>
        <v>21.722100999843352</v>
      </c>
      <c r="Q123" s="0">
        <f t="shared" si="42"/>
        <v>23.436914514919952</v>
      </c>
      <c r="R123" s="0">
        <f t="shared" si="43"/>
        <v>23.435216053593784</v>
      </c>
      <c r="S123" s="0">
        <f t="shared" si="30"/>
        <v>20.078962286049922</v>
      </c>
      <c r="T123" s="0">
        <f t="shared" si="44"/>
        <v>8.4644199266896134</v>
      </c>
      <c r="U123" s="0">
        <f t="shared" si="45"/>
        <v>0.0430191414816191</v>
      </c>
      <c r="V123" s="0">
        <f t="shared" si="46"/>
        <v>-0.99741960318898848</v>
      </c>
      <c r="W123" s="0">
        <f t="shared" si="47"/>
        <v>98.28566916225644</v>
      </c>
      <c r="X123" s="8">
        <f t="shared" si="48"/>
        <v>0.56462329250221455</v>
      </c>
      <c r="Y123" s="8">
        <f t="shared" si="49"/>
        <v>0.29160754482928</v>
      </c>
      <c r="Z123" s="8">
        <f t="shared" si="50"/>
        <v>0.83763904017514912</v>
      </c>
      <c r="AA123" s="9">
        <f t="shared" si="51"/>
        <v>786.28535329805152</v>
      </c>
      <c r="AB123" s="0">
        <f t="shared" si="52"/>
        <v>638.94245879681023</v>
      </c>
      <c r="AC123" s="0">
        <f t="shared" si="53"/>
        <v>-20.264385300797443</v>
      </c>
      <c r="AD123" s="0">
        <f t="shared" si="54"/>
        <v>36.358092786418595</v>
      </c>
      <c r="AE123" s="0">
        <f t="shared" si="55"/>
        <v>53.641907213581405</v>
      </c>
      <c r="AF123" s="0">
        <f t="shared" si="56"/>
        <v>0.011872652918745015</v>
      </c>
      <c r="AG123" s="0">
        <f t="shared" si="57"/>
        <v>53.653779866500152</v>
      </c>
      <c r="AH123" s="0">
        <f t="shared" si="58"/>
        <v>144.69898202502816</v>
      </c>
    </row>
    <row r="124">
      <c r="D124" s="2" t="str">
        <f t="shared" si="31"/>
        <v>4/11/2018</v>
      </c>
      <c r="E124" s="8">
        <f t="shared" si="59"/>
        <v>0.5124999999999994</v>
      </c>
      <c r="F124" s="3">
        <f t="shared" si="32"/>
        <v>2458220.1791666667</v>
      </c>
      <c r="G124" s="4">
        <f t="shared" si="33"/>
        <v>0.18275644535706223</v>
      </c>
      <c r="I124" s="0">
        <f t="shared" si="34"/>
        <v>19.839194375424995</v>
      </c>
      <c r="J124" s="0">
        <f t="shared" si="35"/>
        <v>6936.5875720969534</v>
      </c>
      <c r="K124" s="0">
        <f t="shared" si="36"/>
        <v>0.016700947235536875</v>
      </c>
      <c r="L124" s="0">
        <f t="shared" si="37"/>
        <v>1.89626143609897</v>
      </c>
      <c r="M124" s="0">
        <f t="shared" si="38"/>
        <v>21.735455811523966</v>
      </c>
      <c r="N124" s="0">
        <f t="shared" si="39"/>
        <v>6938.4838335330523</v>
      </c>
      <c r="O124" s="0">
        <f t="shared" si="40"/>
        <v>1.0021913919720364</v>
      </c>
      <c r="P124" s="0">
        <f t="shared" si="41"/>
        <v>21.72618935329805</v>
      </c>
      <c r="Q124" s="0">
        <f t="shared" si="42"/>
        <v>23.436914513436474</v>
      </c>
      <c r="R124" s="0">
        <f t="shared" si="43"/>
        <v>23.435216059486415</v>
      </c>
      <c r="S124" s="0">
        <f t="shared" si="30"/>
        <v>20.082796480036535</v>
      </c>
      <c r="T124" s="0">
        <f t="shared" si="44"/>
        <v>8.465947069984173</v>
      </c>
      <c r="U124" s="0">
        <f t="shared" si="45"/>
        <v>0.043019141503868055</v>
      </c>
      <c r="V124" s="0">
        <f t="shared" si="46"/>
        <v>-0.99633293921572641</v>
      </c>
      <c r="W124" s="0">
        <f t="shared" si="47"/>
        <v>98.286997695658343</v>
      </c>
      <c r="X124" s="8">
        <f t="shared" si="48"/>
        <v>0.56462253787445538</v>
      </c>
      <c r="Y124" s="8">
        <f t="shared" si="49"/>
        <v>0.29160309983096</v>
      </c>
      <c r="Z124" s="8">
        <f t="shared" si="50"/>
        <v>0.83764197591795075</v>
      </c>
      <c r="AA124" s="9">
        <f t="shared" si="51"/>
        <v>786.29598156526674</v>
      </c>
      <c r="AB124" s="0">
        <f t="shared" si="52"/>
        <v>644.94354546078341</v>
      </c>
      <c r="AC124" s="0">
        <f t="shared" si="53"/>
        <v>-18.764113634804147</v>
      </c>
      <c r="AD124" s="0">
        <f t="shared" si="54"/>
        <v>35.711348456236557</v>
      </c>
      <c r="AE124" s="0">
        <f t="shared" si="55"/>
        <v>54.288651543763443</v>
      </c>
      <c r="AF124" s="0">
        <f t="shared" si="56"/>
        <v>0.011594596964258966</v>
      </c>
      <c r="AG124" s="0">
        <f t="shared" si="57"/>
        <v>54.3002461407277</v>
      </c>
      <c r="AH124" s="0">
        <f t="shared" si="58"/>
        <v>146.96948227839033</v>
      </c>
    </row>
    <row r="125">
      <c r="D125" s="2" t="str">
        <f t="shared" si="31"/>
        <v>4/11/2018</v>
      </c>
      <c r="E125" s="8">
        <f t="shared" si="59"/>
        <v>0.516666666666666</v>
      </c>
      <c r="F125" s="3">
        <f t="shared" si="32"/>
        <v>2458220.1833333331</v>
      </c>
      <c r="G125" s="4">
        <f t="shared" si="33"/>
        <v>0.18275655943417154</v>
      </c>
      <c r="I125" s="0">
        <f t="shared" si="34"/>
        <v>19.843301239191533</v>
      </c>
      <c r="J125" s="0">
        <f t="shared" si="35"/>
        <v>6936.591678764541</v>
      </c>
      <c r="K125" s="0">
        <f t="shared" si="36"/>
        <v>0.016700947230736132</v>
      </c>
      <c r="L125" s="0">
        <f t="shared" si="37"/>
        <v>1.8962429278794284</v>
      </c>
      <c r="M125" s="0">
        <f t="shared" si="38"/>
        <v>21.73954416707096</v>
      </c>
      <c r="N125" s="0">
        <f t="shared" si="39"/>
        <v>6938.48792169242</v>
      </c>
      <c r="O125" s="0">
        <f t="shared" si="40"/>
        <v>1.00219257607069</v>
      </c>
      <c r="P125" s="0">
        <f t="shared" si="41"/>
        <v>21.730277696632569</v>
      </c>
      <c r="Q125" s="0">
        <f t="shared" si="42"/>
        <v>23.436914511952992</v>
      </c>
      <c r="R125" s="0">
        <f t="shared" si="43"/>
        <v>23.43521606537907</v>
      </c>
      <c r="S125" s="0">
        <f t="shared" si="30"/>
        <v>20.086630694953666</v>
      </c>
      <c r="T125" s="0">
        <f t="shared" si="44"/>
        <v>8.46747417213633</v>
      </c>
      <c r="U125" s="0">
        <f t="shared" si="45"/>
        <v>0.043019141526117112</v>
      </c>
      <c r="V125" s="0">
        <f t="shared" si="46"/>
        <v>-0.9952463608497415</v>
      </c>
      <c r="W125" s="0">
        <f t="shared" si="47"/>
        <v>98.2883262090854</v>
      </c>
      <c r="X125" s="8">
        <f t="shared" si="48"/>
        <v>0.56462178330614565</v>
      </c>
      <c r="Y125" s="8">
        <f t="shared" si="49"/>
        <v>0.29159865494757509</v>
      </c>
      <c r="Z125" s="8">
        <f t="shared" si="50"/>
        <v>0.83764491166471622</v>
      </c>
      <c r="AA125" s="9">
        <f t="shared" si="51"/>
        <v>786.30660967268318</v>
      </c>
      <c r="AB125" s="0">
        <f t="shared" si="52"/>
        <v>650.94463203914938</v>
      </c>
      <c r="AC125" s="0">
        <f t="shared" si="53"/>
        <v>-17.263841990212654</v>
      </c>
      <c r="AD125" s="0">
        <f t="shared" si="54"/>
        <v>35.103319836940585</v>
      </c>
      <c r="AE125" s="0">
        <f t="shared" si="55"/>
        <v>54.896680163059415</v>
      </c>
      <c r="AF125" s="0">
        <f t="shared" si="56"/>
        <v>0.011337249628078881</v>
      </c>
      <c r="AG125" s="0">
        <f t="shared" si="57"/>
        <v>54.908017412687492</v>
      </c>
      <c r="AH125" s="0">
        <f t="shared" si="58"/>
        <v>149.30599126705744</v>
      </c>
    </row>
    <row r="126">
      <c r="D126" s="2" t="str">
        <f t="shared" si="31"/>
        <v>4/11/2018</v>
      </c>
      <c r="E126" s="8">
        <f t="shared" si="59"/>
        <v>0.5208333333333327</v>
      </c>
      <c r="F126" s="3">
        <f t="shared" si="32"/>
        <v>2458220.1875</v>
      </c>
      <c r="G126" s="4">
        <f t="shared" si="33"/>
        <v>0.18275667351129363</v>
      </c>
      <c r="I126" s="0">
        <f t="shared" si="34"/>
        <v>19.847408103419184</v>
      </c>
      <c r="J126" s="0">
        <f t="shared" si="35"/>
        <v>6936.5957854325907</v>
      </c>
      <c r="K126" s="0">
        <f t="shared" si="36"/>
        <v>0.016700947225935389</v>
      </c>
      <c r="L126" s="0">
        <f t="shared" si="37"/>
        <v>1.8962244099976588</v>
      </c>
      <c r="M126" s="0">
        <f t="shared" si="38"/>
        <v>21.743632513416841</v>
      </c>
      <c r="N126" s="0">
        <f t="shared" si="39"/>
        <v>6938.4920098425882</v>
      </c>
      <c r="O126" s="0">
        <f t="shared" si="40"/>
        <v>1.0021937601568678</v>
      </c>
      <c r="P126" s="0">
        <f t="shared" si="41"/>
        <v>21.734366030766029</v>
      </c>
      <c r="Q126" s="0">
        <f t="shared" si="42"/>
        <v>23.436914510469514</v>
      </c>
      <c r="R126" s="0">
        <f t="shared" si="43"/>
        <v>23.43521607127175</v>
      </c>
      <c r="S126" s="0">
        <f t="shared" si="30"/>
        <v>20.090464931668148</v>
      </c>
      <c r="T126" s="0">
        <f t="shared" si="44"/>
        <v>8.4690012334825227</v>
      </c>
      <c r="U126" s="0">
        <f t="shared" si="45"/>
        <v>0.043019141548366252</v>
      </c>
      <c r="V126" s="0">
        <f t="shared" si="46"/>
        <v>-0.99415986786635591</v>
      </c>
      <c r="W126" s="0">
        <f t="shared" si="47"/>
        <v>98.289654702831925</v>
      </c>
      <c r="X126" s="8">
        <f t="shared" si="48"/>
        <v>0.56462102879712939</v>
      </c>
      <c r="Y126" s="8">
        <f t="shared" si="49"/>
        <v>0.29159421017815179</v>
      </c>
      <c r="Z126" s="8">
        <f t="shared" si="50"/>
        <v>0.837647847416107</v>
      </c>
      <c r="AA126" s="9">
        <f t="shared" si="51"/>
        <v>786.3172376226554</v>
      </c>
      <c r="AB126" s="0">
        <f t="shared" si="52"/>
        <v>656.94571853213279</v>
      </c>
      <c r="AC126" s="0">
        <f t="shared" si="53"/>
        <v>-15.763570366966803</v>
      </c>
      <c r="AD126" s="0">
        <f t="shared" si="54"/>
        <v>34.536132983298877</v>
      </c>
      <c r="AE126" s="0">
        <f t="shared" si="55"/>
        <v>55.463867016701123</v>
      </c>
      <c r="AF126" s="0">
        <f t="shared" si="56"/>
        <v>0.011100608493513197</v>
      </c>
      <c r="AG126" s="0">
        <f t="shared" si="57"/>
        <v>55.474967625194637</v>
      </c>
      <c r="AH126" s="0">
        <f t="shared" si="58"/>
        <v>151.70766962487357</v>
      </c>
    </row>
    <row r="127">
      <c r="D127" s="2" t="str">
        <f t="shared" si="31"/>
        <v>4/11/2018</v>
      </c>
      <c r="E127" s="8">
        <f t="shared" si="59"/>
        <v>0.52499999999999936</v>
      </c>
      <c r="F127" s="3">
        <f t="shared" si="32"/>
        <v>2458220.1916666664</v>
      </c>
      <c r="G127" s="4">
        <f t="shared" si="33"/>
        <v>0.18275678758840297</v>
      </c>
      <c r="I127" s="0">
        <f t="shared" si="34"/>
        <v>19.85151496718845</v>
      </c>
      <c r="J127" s="0">
        <f t="shared" si="35"/>
        <v>6936.59989210018</v>
      </c>
      <c r="K127" s="0">
        <f t="shared" si="36"/>
        <v>0.016700947221134646</v>
      </c>
      <c r="L127" s="0">
        <f t="shared" si="37"/>
        <v>1.8962058824579586</v>
      </c>
      <c r="M127" s="0">
        <f t="shared" si="38"/>
        <v>21.747720849646409</v>
      </c>
      <c r="N127" s="0">
        <f t="shared" si="39"/>
        <v>6938.4960979826383</v>
      </c>
      <c r="O127" s="0">
        <f t="shared" si="40"/>
        <v>1.002194944230298</v>
      </c>
      <c r="P127" s="0">
        <f t="shared" si="41"/>
        <v>21.738454354783229</v>
      </c>
      <c r="Q127" s="0">
        <f t="shared" si="42"/>
        <v>23.436914508986035</v>
      </c>
      <c r="R127" s="0">
        <f t="shared" si="43"/>
        <v>23.435216077164458</v>
      </c>
      <c r="S127" s="0">
        <f t="shared" si="30"/>
        <v>20.094299189326517</v>
      </c>
      <c r="T127" s="0">
        <f t="shared" si="44"/>
        <v>8.47052825367405</v>
      </c>
      <c r="U127" s="0">
        <f t="shared" si="45"/>
        <v>0.04301914157061551</v>
      </c>
      <c r="V127" s="0">
        <f t="shared" si="46"/>
        <v>-0.99307346052842982</v>
      </c>
      <c r="W127" s="0">
        <f t="shared" si="47"/>
        <v>98.290983176596157</v>
      </c>
      <c r="X127" s="8">
        <f t="shared" si="48"/>
        <v>0.56462027434758921</v>
      </c>
      <c r="Y127" s="8">
        <f t="shared" si="49"/>
        <v>0.291589765523711</v>
      </c>
      <c r="Z127" s="8">
        <f t="shared" si="50"/>
        <v>0.83765078317146746</v>
      </c>
      <c r="AA127" s="9">
        <f t="shared" si="51"/>
        <v>786.32786541276926</v>
      </c>
      <c r="AB127" s="0">
        <f t="shared" si="52"/>
        <v>662.94680493947067</v>
      </c>
      <c r="AC127" s="0">
        <f t="shared" si="53"/>
        <v>-14.263298765132333</v>
      </c>
      <c r="AD127" s="0">
        <f t="shared" si="54"/>
        <v>34.0119061913615</v>
      </c>
      <c r="AE127" s="0">
        <f t="shared" si="55"/>
        <v>55.9880938086385</v>
      </c>
      <c r="AF127" s="0">
        <f t="shared" si="56"/>
        <v>0.010884726482309919</v>
      </c>
      <c r="AG127" s="0">
        <f t="shared" si="57"/>
        <v>55.998978535120813</v>
      </c>
      <c r="AH127" s="0">
        <f t="shared" si="58"/>
        <v>154.17296693159517</v>
      </c>
    </row>
    <row r="128">
      <c r="D128" s="2" t="str">
        <f t="shared" si="31"/>
        <v>4/11/2018</v>
      </c>
      <c r="E128" s="8">
        <f t="shared" si="59"/>
        <v>0.529166666666666</v>
      </c>
      <c r="F128" s="3">
        <f t="shared" si="32"/>
        <v>2458220.1958333333</v>
      </c>
      <c r="G128" s="4">
        <f t="shared" si="33"/>
        <v>0.18275690166552505</v>
      </c>
      <c r="I128" s="0">
        <f t="shared" si="34"/>
        <v>19.855621831417011</v>
      </c>
      <c r="J128" s="0">
        <f t="shared" si="35"/>
        <v>6936.6039987682279</v>
      </c>
      <c r="K128" s="0">
        <f t="shared" si="36"/>
        <v>0.016700947216333903</v>
      </c>
      <c r="L128" s="0">
        <f t="shared" si="37"/>
        <v>1.8961873452563138</v>
      </c>
      <c r="M128" s="0">
        <f t="shared" si="38"/>
        <v>21.751809176673326</v>
      </c>
      <c r="N128" s="0">
        <f t="shared" si="39"/>
        <v>6938.5001861134842</v>
      </c>
      <c r="O128" s="0">
        <f t="shared" si="40"/>
        <v>1.0021961282912391</v>
      </c>
      <c r="P128" s="0">
        <f t="shared" si="41"/>
        <v>21.742542669597832</v>
      </c>
      <c r="Q128" s="0">
        <f t="shared" si="42"/>
        <v>23.436914507502557</v>
      </c>
      <c r="R128" s="0">
        <f t="shared" si="43"/>
        <v>23.435216083057192</v>
      </c>
      <c r="S128" s="0">
        <f t="shared" si="30"/>
        <v>20.0981334687905</v>
      </c>
      <c r="T128" s="0">
        <f t="shared" si="44"/>
        <v>8.4720552330452943</v>
      </c>
      <c r="U128" s="0">
        <f t="shared" si="45"/>
        <v>0.043019141592864865</v>
      </c>
      <c r="V128" s="0">
        <f t="shared" si="46"/>
        <v>-0.99198713861271481</v>
      </c>
      <c r="W128" s="0">
        <f t="shared" si="47"/>
        <v>98.292311630670667</v>
      </c>
      <c r="X128" s="8">
        <f t="shared" si="48"/>
        <v>0.56461951995737</v>
      </c>
      <c r="Y128" s="8">
        <f t="shared" si="49"/>
        <v>0.29158532098328482</v>
      </c>
      <c r="Z128" s="8">
        <f t="shared" si="50"/>
        <v>0.83765371893145524</v>
      </c>
      <c r="AA128" s="9">
        <f t="shared" si="51"/>
        <v>786.33849304536534</v>
      </c>
      <c r="AB128" s="0">
        <f t="shared" si="52"/>
        <v>668.94789126138642</v>
      </c>
      <c r="AC128" s="0">
        <f t="shared" si="53"/>
        <v>-12.763027184653396</v>
      </c>
      <c r="AD128" s="0">
        <f t="shared" si="54"/>
        <v>33.532722993016286</v>
      </c>
      <c r="AE128" s="0">
        <f t="shared" si="55"/>
        <v>56.467277006983714</v>
      </c>
      <c r="AF128" s="0">
        <f t="shared" si="56"/>
        <v>0.010689701663417001</v>
      </c>
      <c r="AG128" s="0">
        <f t="shared" si="57"/>
        <v>56.477966708647131</v>
      </c>
      <c r="AH128" s="0">
        <f t="shared" si="58"/>
        <v>156.69955416922835</v>
      </c>
    </row>
    <row r="129">
      <c r="D129" s="2" t="str">
        <f t="shared" si="31"/>
        <v>4/11/2018</v>
      </c>
      <c r="E129" s="8">
        <f t="shared" si="59"/>
        <v>0.53333333333333266</v>
      </c>
      <c r="F129" s="3">
        <f t="shared" si="32"/>
        <v>2458220.1999999997</v>
      </c>
      <c r="G129" s="4">
        <f t="shared" si="33"/>
        <v>0.18275701574263437</v>
      </c>
      <c r="I129" s="0">
        <f t="shared" si="34"/>
        <v>19.859728695183549</v>
      </c>
      <c r="J129" s="0">
        <f t="shared" si="35"/>
        <v>6936.6081054358174</v>
      </c>
      <c r="K129" s="0">
        <f t="shared" si="36"/>
        <v>0.01670094721153316</v>
      </c>
      <c r="L129" s="0">
        <f t="shared" si="37"/>
        <v>1.8961687983970044</v>
      </c>
      <c r="M129" s="0">
        <f t="shared" si="38"/>
        <v>21.755897493580552</v>
      </c>
      <c r="N129" s="0">
        <f t="shared" si="39"/>
        <v>6938.5042742342148</v>
      </c>
      <c r="O129" s="0">
        <f t="shared" si="40"/>
        <v>1.002197312339421</v>
      </c>
      <c r="P129" s="0">
        <f t="shared" si="41"/>
        <v>21.746630974292792</v>
      </c>
      <c r="Q129" s="0">
        <f t="shared" si="42"/>
        <v>23.436914506019079</v>
      </c>
      <c r="R129" s="0">
        <f t="shared" si="43"/>
        <v>23.43521608894995</v>
      </c>
      <c r="S129" s="0">
        <f t="shared" si="30"/>
        <v>20.101967769204894</v>
      </c>
      <c r="T129" s="0">
        <f t="shared" si="44"/>
        <v>8.473582171246866</v>
      </c>
      <c r="U129" s="0">
        <f t="shared" si="45"/>
        <v>0.043019141615114311</v>
      </c>
      <c r="V129" s="0">
        <f t="shared" si="46"/>
        <v>-0.99090090238239625</v>
      </c>
      <c r="W129" s="0">
        <f t="shared" si="47"/>
        <v>98.2936400647531</v>
      </c>
      <c r="X129" s="8">
        <f t="shared" si="48"/>
        <v>0.56461876562665447</v>
      </c>
      <c r="Y129" s="8">
        <f t="shared" si="49"/>
        <v>0.29158087655789583</v>
      </c>
      <c r="Z129" s="8">
        <f t="shared" si="50"/>
        <v>0.83765665469541317</v>
      </c>
      <c r="AA129" s="9">
        <f t="shared" si="51"/>
        <v>786.34912051802485</v>
      </c>
      <c r="AB129" s="0">
        <f t="shared" si="52"/>
        <v>674.94897749761662</v>
      </c>
      <c r="AC129" s="0">
        <f t="shared" si="53"/>
        <v>-11.262755625595844</v>
      </c>
      <c r="AD129" s="0">
        <f t="shared" si="54"/>
        <v>33.100601826747095</v>
      </c>
      <c r="AE129" s="0">
        <f t="shared" si="55"/>
        <v>56.899398173252905</v>
      </c>
      <c r="AF129" s="0">
        <f t="shared" si="56"/>
        <v>0.01051566661994555</v>
      </c>
      <c r="AG129" s="0">
        <f t="shared" si="57"/>
        <v>56.90991383987285</v>
      </c>
      <c r="AH129" s="0">
        <f t="shared" si="58"/>
        <v>159.28426987117177</v>
      </c>
    </row>
    <row r="130">
      <c r="D130" s="2" t="str">
        <f t="shared" si="31"/>
        <v>4/11/2018</v>
      </c>
      <c r="E130" s="8">
        <f t="shared" si="59"/>
        <v>0.53749999999999931</v>
      </c>
      <c r="F130" s="3">
        <f t="shared" si="32"/>
        <v>2458220.2041666666</v>
      </c>
      <c r="G130" s="4">
        <f t="shared" si="33"/>
        <v>0.18275712981975645</v>
      </c>
      <c r="I130" s="0">
        <f t="shared" si="34"/>
        <v>19.8638355594112</v>
      </c>
      <c r="J130" s="0">
        <f t="shared" si="35"/>
        <v>6936.6122121038652</v>
      </c>
      <c r="K130" s="0">
        <f t="shared" si="36"/>
        <v>0.016700947206732417</v>
      </c>
      <c r="L130" s="0">
        <f t="shared" si="37"/>
        <v>1.89615024187603</v>
      </c>
      <c r="M130" s="0">
        <f t="shared" si="38"/>
        <v>21.759985801287229</v>
      </c>
      <c r="N130" s="0">
        <f t="shared" si="39"/>
        <v>6938.5083623457413</v>
      </c>
      <c r="O130" s="0">
        <f t="shared" si="40"/>
        <v>1.0021984963751018</v>
      </c>
      <c r="P130" s="0">
        <f t="shared" si="41"/>
        <v>21.750719269787261</v>
      </c>
      <c r="Q130" s="0">
        <f t="shared" si="42"/>
        <v>23.4369145045356</v>
      </c>
      <c r="R130" s="0">
        <f t="shared" si="43"/>
        <v>23.435216094842733</v>
      </c>
      <c r="S130" s="0">
        <f ref="S130:S193" t="shared" si="60">DEGREES(ATAN2(COS(RADIANS(P130)),COS(RADIANS(R130))*SIN(RADIANS(P130))))</f>
        <v>20.105802091436569</v>
      </c>
      <c r="T130" s="0">
        <f t="shared" si="44"/>
        <v>8.4751090686151933</v>
      </c>
      <c r="U130" s="0">
        <f t="shared" si="45"/>
        <v>0.043019141637363839</v>
      </c>
      <c r="V130" s="0">
        <f t="shared" si="46"/>
        <v>-0.98981475161298127</v>
      </c>
      <c r="W130" s="0">
        <f t="shared" si="47"/>
        <v>98.294968479137736</v>
      </c>
      <c r="X130" s="8">
        <f t="shared" si="48"/>
        <v>0.56461801135528689</v>
      </c>
      <c r="Y130" s="8">
        <f t="shared" si="49"/>
        <v>0.29157643224657093</v>
      </c>
      <c r="Z130" s="8">
        <f t="shared" si="50"/>
        <v>0.83765959046400285</v>
      </c>
      <c r="AA130" s="9">
        <f t="shared" si="51"/>
        <v>786.35974783310189</v>
      </c>
      <c r="AB130" s="0">
        <f t="shared" si="52"/>
        <v>680.950063648386</v>
      </c>
      <c r="AC130" s="0">
        <f t="shared" si="53"/>
        <v>-9.7624840879034878</v>
      </c>
      <c r="AD130" s="0">
        <f t="shared" si="54"/>
        <v>32.717462975889525</v>
      </c>
      <c r="AE130" s="0">
        <f t="shared" si="55"/>
        <v>57.282537024110475</v>
      </c>
      <c r="AF130" s="0">
        <f t="shared" si="56"/>
        <v>0.01036277747608913</v>
      </c>
      <c r="AG130" s="0">
        <f t="shared" si="57"/>
        <v>57.292899801586564</v>
      </c>
      <c r="AH130" s="0">
        <f t="shared" si="58"/>
        <v>161.92308539601311</v>
      </c>
    </row>
    <row r="131">
      <c r="D131" s="2" t="str">
        <f ref="D131:D194" t="shared" si="61">$B$7</f>
        <v>4/11/2018</v>
      </c>
      <c r="E131" s="8">
        <f t="shared" si="59"/>
        <v>0.541666666666666</v>
      </c>
      <c r="F131" s="3">
        <f ref="F131:F194" t="shared" si="62">D131+2415018.5+E131-$B$5/24</f>
        <v>2458220.208333333</v>
      </c>
      <c r="G131" s="4">
        <f ref="G131:G194" t="shared" si="63">(F131-2451545)/36525</f>
        <v>0.18275724389686579</v>
      </c>
      <c r="I131" s="0">
        <f ref="I131:I194" t="shared" si="64">MOD(280.46646+G131*(36000.76983 + G131*0.0003032),360)</f>
        <v>19.867942423180466</v>
      </c>
      <c r="J131" s="0">
        <f ref="J131:J194" t="shared" si="65">357.52911+G131*(35999.05029 - 0.0001537*G131)</f>
        <v>6936.6163187714556</v>
      </c>
      <c r="K131" s="0">
        <f ref="K131:K194" t="shared" si="66">0.016708634-G131*(0.000042037+0.0000001267*G131)</f>
        <v>0.016700947201931677</v>
      </c>
      <c r="L131" s="0">
        <f ref="L131:L194" t="shared" si="67">SIN(RADIANS(J131))*(1.914602-G131*(0.004817+0.000014*G131))+SIN(RADIANS(2*J131))*(0.019993-0.000101*G131)+SIN(RADIANS(3*J131))*0.000289</f>
        <v>1.8961316756976605</v>
      </c>
      <c r="M131" s="0">
        <f ref="M131:M194" t="shared" si="68">I131+L131</f>
        <v>21.764074098878126</v>
      </c>
      <c r="N131" s="0">
        <f ref="N131:N194" t="shared" si="69">J131+L131</f>
        <v>6938.5124504471532</v>
      </c>
      <c r="O131" s="0">
        <f ref="O131:O194" t="shared" si="70">(1.000001018*(1-K131*K131))/(1+K131*COS(RADIANS(N131)))</f>
        <v>1.0021996803980113</v>
      </c>
      <c r="P131" s="0">
        <f ref="P131:P194" t="shared" si="71">M131-0.00569-0.00478*SIN(RADIANS(125.04-1934.136*G131))</f>
        <v>21.754807555166003</v>
      </c>
      <c r="Q131" s="0">
        <f ref="Q131:Q194" t="shared" si="72">23+(26+((21.448-G131*(46.815+G131*(0.00059-G131*0.001813))))/60)/60</f>
        <v>23.436914503052119</v>
      </c>
      <c r="R131" s="0">
        <f ref="R131:R194" t="shared" si="73">Q131+0.00256*COS(RADIANS(125.04-1934.136*G131))</f>
        <v>23.435216100735538</v>
      </c>
      <c r="S131" s="0">
        <f t="shared" si="60"/>
        <v>20.109636434632019</v>
      </c>
      <c r="T131" s="0">
        <f ref="T131:T194" t="shared" si="74">DEGREES(ASIN(SIN(RADIANS(R131))*SIN(RADIANS(P131))))</f>
        <v>8.476635924801581</v>
      </c>
      <c r="U131" s="0">
        <f ref="U131:U194" t="shared" si="75">TAN(RADIANS(R131/2))*TAN(RADIANS(R131/2))</f>
        <v>0.043019141659613458</v>
      </c>
      <c r="V131" s="0">
        <f ref="V131:V194" t="shared" si="76">4*DEGREES(U131*SIN(2*RADIANS(I131))-2*K131*SIN(RADIANS(J131))+4*K131*U131*SIN(RADIANS(J131))*COS(2*RADIANS(I131))-0.5*U131*U131*SIN(4*RADIANS(I131))-1.25*K131*K131*SIN(2*RADIANS(J131)))</f>
        <v>-0.98872868656710788</v>
      </c>
      <c r="W131" s="0">
        <f ref="W131:W194" t="shared" si="77">DEGREES(ACOS(COS(RADIANS(90.833))/(COS(RADIANS($B$3))*COS(RADIANS(T131)))-TAN(RADIANS($B$3))*TAN(RADIANS(T131))))</f>
        <v>98.296296873522877</v>
      </c>
      <c r="X131" s="8">
        <f ref="X131:X194" t="shared" si="78">(720-4*$B$4-V131+$B$5*60)/1440</f>
        <v>0.56461725714344935</v>
      </c>
      <c r="Y131" s="8">
        <f ref="Y131:Y194" t="shared" si="79">X131-W131*4/1440</f>
        <v>0.29157198805033024</v>
      </c>
      <c r="Z131" s="8">
        <f ref="Z131:Z194" t="shared" si="80">X131+W131*4/1440</f>
        <v>0.83766252623656845</v>
      </c>
      <c r="AA131" s="9">
        <f ref="AA131:AA194" t="shared" si="81">8*W131</f>
        <v>786.370374988183</v>
      </c>
      <c r="AB131" s="0">
        <f ref="AB131:AB194" t="shared" si="82">MOD(E131*1440+V131+4*$B$4-60*$B$5,1440)</f>
        <v>686.95114971343185</v>
      </c>
      <c r="AC131" s="0">
        <f ref="AC131:AC194" t="shared" si="83">IF(AB131/4&lt;0,AB131/4+180,AB131/4-180)</f>
        <v>-8.2622125716420385</v>
      </c>
      <c r="AD131" s="0">
        <f ref="AD131:AD194" t="shared" si="84">DEGREES(ACOS(SIN(RADIANS($B$3))*SIN(RADIANS(T131))+COS(RADIANS($B$3))*COS(RADIANS(T131))*COS(RADIANS(AC131))))</f>
        <v>32.385093662764781</v>
      </c>
      <c r="AE131" s="0">
        <f ref="AE131:AE194" t="shared" si="85">90-AD131</f>
        <v>57.614906337235219</v>
      </c>
      <c r="AF131" s="0">
        <f ref="AF131:AF194" t="shared" si="86">IF(AE131&gt;85,0,IF(AE131&gt;5,58.1/TAN(RADIANS(AE131))-0.07/POWER(TAN(RADIANS(AE131)),3)+0.000086/POWER(TAN(RADIANS(AE131)),5),IF(AE131&gt;-0.575,1735+AE131*(-518.2+AE131*(103.4+AE131*(-12.79+AE131*0.711))),-20.772/TAN(RADIANS(AE131)))))/3600</f>
        <v>0.010231202774303269</v>
      </c>
      <c r="AG131" s="0">
        <f ref="AG131:AG194" t="shared" si="87">AE131+AF131</f>
        <v>57.625137540009526</v>
      </c>
      <c r="AH131" s="0">
        <f ref="AH131:AH194" t="shared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164.61109462672357</v>
      </c>
    </row>
    <row r="132">
      <c r="D132" s="2" t="str">
        <f t="shared" si="61"/>
        <v>4/11/2018</v>
      </c>
      <c r="E132" s="8">
        <f ref="E132:E195" t="shared" si="89">E131+0.1/24</f>
        <v>0.54583333333333262</v>
      </c>
      <c r="F132" s="3">
        <f t="shared" si="62"/>
        <v>2458220.2125</v>
      </c>
      <c r="G132" s="4">
        <f t="shared" si="63"/>
        <v>0.18275735797398787</v>
      </c>
      <c r="I132" s="0">
        <f t="shared" si="64"/>
        <v>19.872049287409027</v>
      </c>
      <c r="J132" s="0">
        <f t="shared" si="65"/>
        <v>6936.6204254395025</v>
      </c>
      <c r="K132" s="0">
        <f t="shared" si="66"/>
        <v>0.016700947197130934</v>
      </c>
      <c r="L132" s="0">
        <f t="shared" si="67"/>
        <v>1.8961130998579028</v>
      </c>
      <c r="M132" s="0">
        <f t="shared" si="68"/>
        <v>21.76816238726693</v>
      </c>
      <c r="N132" s="0">
        <f t="shared" si="69"/>
        <v>6938.51653853936</v>
      </c>
      <c r="O132" s="0">
        <f t="shared" si="70"/>
        <v>1.0022008644084079</v>
      </c>
      <c r="P132" s="0">
        <f t="shared" si="71"/>
        <v>21.758895831342702</v>
      </c>
      <c r="Q132" s="0">
        <f t="shared" si="72"/>
        <v>23.436914501568641</v>
      </c>
      <c r="R132" s="0">
        <f t="shared" si="73"/>
        <v>23.435216106628371</v>
      </c>
      <c r="S132" s="0">
        <f t="shared" si="60"/>
        <v>20.113470799653008</v>
      </c>
      <c r="T132" s="0">
        <f t="shared" si="74"/>
        <v>8.4781627401404</v>
      </c>
      <c r="U132" s="0">
        <f t="shared" si="75"/>
        <v>0.043019141681863181</v>
      </c>
      <c r="V132" s="0">
        <f t="shared" si="76"/>
        <v>-0.98764270702170376</v>
      </c>
      <c r="W132" s="0">
        <f t="shared" si="77"/>
        <v>98.297625248201</v>
      </c>
      <c r="X132" s="8">
        <f t="shared" si="78"/>
        <v>0.56461650299098731</v>
      </c>
      <c r="Y132" s="8">
        <f t="shared" si="79"/>
        <v>0.29156754396820678</v>
      </c>
      <c r="Z132" s="8">
        <f t="shared" si="80"/>
        <v>0.83766546201376779</v>
      </c>
      <c r="AA132" s="9">
        <f t="shared" si="81"/>
        <v>786.381001985608</v>
      </c>
      <c r="AB132" s="0">
        <f t="shared" si="82"/>
        <v>692.9522356929773</v>
      </c>
      <c r="AC132" s="0">
        <f t="shared" si="83"/>
        <v>-6.7619410767556758</v>
      </c>
      <c r="AD132" s="0">
        <f t="shared" si="84"/>
        <v>32.105112455914181</v>
      </c>
      <c r="AE132" s="0">
        <f t="shared" si="85"/>
        <v>57.894887544085819</v>
      </c>
      <c r="AF132" s="0">
        <f t="shared" si="86"/>
        <v>0.010121112470507924</v>
      </c>
      <c r="AG132" s="0">
        <f t="shared" si="87"/>
        <v>57.905008656556326</v>
      </c>
      <c r="AH132" s="0">
        <f t="shared" si="88"/>
        <v>167.34253271114687</v>
      </c>
    </row>
    <row r="133">
      <c r="D133" s="2" t="str">
        <f t="shared" si="61"/>
        <v>4/11/2018</v>
      </c>
      <c r="E133" s="8">
        <f t="shared" si="89"/>
        <v>0.54999999999999927</v>
      </c>
      <c r="F133" s="3">
        <f t="shared" si="62"/>
        <v>2458220.2166666663</v>
      </c>
      <c r="G133" s="4">
        <f t="shared" si="63"/>
        <v>0.18275747205109719</v>
      </c>
      <c r="I133" s="0">
        <f t="shared" si="64"/>
        <v>19.876156151175564</v>
      </c>
      <c r="J133" s="0">
        <f t="shared" si="65"/>
        <v>6936.6245321070919</v>
      </c>
      <c r="K133" s="0">
        <f t="shared" si="66"/>
        <v>0.016700947192330191</v>
      </c>
      <c r="L133" s="0">
        <f t="shared" si="67"/>
        <v>1.8960945143610344</v>
      </c>
      <c r="M133" s="0">
        <f t="shared" si="68"/>
        <v>21.7722506655366</v>
      </c>
      <c r="N133" s="0">
        <f t="shared" si="69"/>
        <v>6938.5206266214527</v>
      </c>
      <c r="O133" s="0">
        <f t="shared" si="70"/>
        <v>1.0022020484060212</v>
      </c>
      <c r="P133" s="0">
        <f t="shared" si="71"/>
        <v>21.762984097400324</v>
      </c>
      <c r="Q133" s="0">
        <f t="shared" si="72"/>
        <v>23.436914500085162</v>
      </c>
      <c r="R133" s="0">
        <f t="shared" si="73"/>
        <v>23.435216112521228</v>
      </c>
      <c r="S133" s="0">
        <f t="shared" si="60"/>
        <v>20.117305185644298</v>
      </c>
      <c r="T133" s="0">
        <f t="shared" si="74"/>
        <v>8.4796895142822954</v>
      </c>
      <c r="U133" s="0">
        <f t="shared" si="75"/>
        <v>0.043019141704113</v>
      </c>
      <c r="V133" s="0">
        <f t="shared" si="76"/>
        <v>-0.9865568132398318</v>
      </c>
      <c r="W133" s="0">
        <f t="shared" si="77"/>
        <v>98.298953602869815</v>
      </c>
      <c r="X133" s="8">
        <f t="shared" si="78"/>
        <v>0.56461574889808319</v>
      </c>
      <c r="Y133" s="8">
        <f t="shared" si="79"/>
        <v>0.2915631000012226</v>
      </c>
      <c r="Z133" s="8">
        <f t="shared" si="80"/>
        <v>0.83766839779494373</v>
      </c>
      <c r="AA133" s="9">
        <f t="shared" si="81"/>
        <v>786.39162882295852</v>
      </c>
      <c r="AB133" s="0">
        <f t="shared" si="82"/>
        <v>698.9533215867591</v>
      </c>
      <c r="AC133" s="0">
        <f t="shared" si="83"/>
        <v>-5.2616696033102244</v>
      </c>
      <c r="AD133" s="0">
        <f t="shared" si="84"/>
        <v>31.878934399810429</v>
      </c>
      <c r="AE133" s="0">
        <f t="shared" si="85"/>
        <v>58.121065600189567</v>
      </c>
      <c r="AF133" s="0">
        <f t="shared" si="86"/>
        <v>0.010032667390689004</v>
      </c>
      <c r="AG133" s="0">
        <f t="shared" si="87"/>
        <v>58.131098267580256</v>
      </c>
      <c r="AH133" s="0">
        <f t="shared" si="88"/>
        <v>170.11082717047361</v>
      </c>
    </row>
    <row r="134">
      <c r="D134" s="2" t="str">
        <f t="shared" si="61"/>
        <v>4/11/2018</v>
      </c>
      <c r="E134" s="8">
        <f t="shared" si="89"/>
        <v>0.55416666666666592</v>
      </c>
      <c r="F134" s="3">
        <f t="shared" si="62"/>
        <v>2458220.2208333332</v>
      </c>
      <c r="G134" s="4">
        <f t="shared" si="63"/>
        <v>0.18275758612821927</v>
      </c>
      <c r="I134" s="0">
        <f t="shared" si="64"/>
        <v>19.880263015403216</v>
      </c>
      <c r="J134" s="0">
        <f t="shared" si="65"/>
        <v>6936.6286387751406</v>
      </c>
      <c r="K134" s="0">
        <f t="shared" si="66"/>
        <v>0.016700947187529448</v>
      </c>
      <c r="L134" s="0">
        <f t="shared" si="67"/>
        <v>1.8960759192030363</v>
      </c>
      <c r="M134" s="0">
        <f t="shared" si="68"/>
        <v>21.776338934606251</v>
      </c>
      <c r="N134" s="0">
        <f t="shared" si="69"/>
        <v>6938.5247146943439</v>
      </c>
      <c r="O134" s="0">
        <f t="shared" si="70"/>
        <v>1.00220323239111</v>
      </c>
      <c r="P134" s="0">
        <f t="shared" si="71"/>
        <v>21.767072354257976</v>
      </c>
      <c r="Q134" s="0">
        <f t="shared" si="72"/>
        <v>23.436914498601684</v>
      </c>
      <c r="R134" s="0">
        <f t="shared" si="73"/>
        <v>23.435216118414111</v>
      </c>
      <c r="S134" s="0">
        <f t="shared" si="60"/>
        <v>20.12113959347278</v>
      </c>
      <c r="T134" s="0">
        <f t="shared" si="74"/>
        <v>8.4812162475636459</v>
      </c>
      <c r="U134" s="0">
        <f t="shared" si="75"/>
        <v>0.043019141726362925</v>
      </c>
      <c r="V134" s="0">
        <f t="shared" si="76"/>
        <v>-0.985471004997027</v>
      </c>
      <c r="W134" s="0">
        <f t="shared" si="77"/>
        <v>98.3002819378236</v>
      </c>
      <c r="X134" s="8">
        <f t="shared" si="78"/>
        <v>0.56461499486458122</v>
      </c>
      <c r="Y134" s="8">
        <f t="shared" si="79"/>
        <v>0.29155865614840454</v>
      </c>
      <c r="Z134" s="8">
        <f t="shared" si="80"/>
        <v>0.837671333580758</v>
      </c>
      <c r="AA134" s="9">
        <f t="shared" si="81"/>
        <v>786.40225550258879</v>
      </c>
      <c r="AB134" s="0">
        <f t="shared" si="82"/>
        <v>704.95440739500191</v>
      </c>
      <c r="AC134" s="0">
        <f t="shared" si="83"/>
        <v>-3.7613981512495229</v>
      </c>
      <c r="AD134" s="0">
        <f t="shared" si="84"/>
        <v>31.707738431956106</v>
      </c>
      <c r="AE134" s="0">
        <f t="shared" si="85"/>
        <v>58.2922615680439</v>
      </c>
      <c r="AF134" s="0">
        <f t="shared" si="86"/>
        <v>0.0099660095387460543</v>
      </c>
      <c r="AG134" s="0">
        <f t="shared" si="87"/>
        <v>58.302227577582642</v>
      </c>
      <c r="AH134" s="0">
        <f t="shared" si="88"/>
        <v>172.90868281936116</v>
      </c>
    </row>
    <row r="135">
      <c r="D135" s="2" t="str">
        <f t="shared" si="61"/>
        <v>4/11/2018</v>
      </c>
      <c r="E135" s="8">
        <f t="shared" si="89"/>
        <v>0.55833333333333257</v>
      </c>
      <c r="F135" s="3">
        <f t="shared" si="62"/>
        <v>2458220.2249999996</v>
      </c>
      <c r="G135" s="4">
        <f t="shared" si="63"/>
        <v>0.18275770020532861</v>
      </c>
      <c r="I135" s="0">
        <f t="shared" si="64"/>
        <v>19.884369879172482</v>
      </c>
      <c r="J135" s="0">
        <f t="shared" si="65"/>
        <v>6936.63274544273</v>
      </c>
      <c r="K135" s="0">
        <f t="shared" si="66"/>
        <v>0.016700947182728704</v>
      </c>
      <c r="L135" s="0">
        <f t="shared" si="67"/>
        <v>1.8960573143882082</v>
      </c>
      <c r="M135" s="0">
        <f t="shared" si="68"/>
        <v>21.780427193560691</v>
      </c>
      <c r="N135" s="0">
        <f t="shared" si="69"/>
        <v>6938.5288027571187</v>
      </c>
      <c r="O135" s="0">
        <f t="shared" si="70"/>
        <v>1.0022044163634034</v>
      </c>
      <c r="P135" s="0">
        <f t="shared" si="71"/>
        <v>21.771160601000471</v>
      </c>
      <c r="Q135" s="0">
        <f t="shared" si="72"/>
        <v>23.436914497118206</v>
      </c>
      <c r="R135" s="0">
        <f t="shared" si="73"/>
        <v>23.435216124307022</v>
      </c>
      <c r="S135" s="0">
        <f t="shared" si="60"/>
        <v>20.12497402228492</v>
      </c>
      <c r="T135" s="0">
        <f t="shared" si="74"/>
        <v>8.4827429396358074</v>
      </c>
      <c r="U135" s="0">
        <f t="shared" si="75"/>
        <v>0.043019141748612932</v>
      </c>
      <c r="V135" s="0">
        <f t="shared" si="76"/>
        <v>-0.98438528255593072</v>
      </c>
      <c r="W135" s="0">
        <f t="shared" si="77"/>
        <v>98.301610252760639</v>
      </c>
      <c r="X135" s="8">
        <f t="shared" si="78"/>
        <v>0.56461424089066381</v>
      </c>
      <c r="Y135" s="8">
        <f t="shared" si="79"/>
        <v>0.29155421241077317</v>
      </c>
      <c r="Z135" s="8">
        <f t="shared" si="80"/>
        <v>0.83767426937055445</v>
      </c>
      <c r="AA135" s="9">
        <f t="shared" si="81"/>
        <v>786.41288202208511</v>
      </c>
      <c r="AB135" s="0">
        <f t="shared" si="82"/>
        <v>710.955493117443</v>
      </c>
      <c r="AC135" s="0">
        <f t="shared" si="83"/>
        <v>-2.261126720639254</v>
      </c>
      <c r="AD135" s="0">
        <f t="shared" si="84"/>
        <v>31.592438721887511</v>
      </c>
      <c r="AE135" s="0">
        <f t="shared" si="85"/>
        <v>58.407561278112489</v>
      </c>
      <c r="AF135" s="0">
        <f t="shared" si="86"/>
        <v>0.0099212536713449723</v>
      </c>
      <c r="AG135" s="0">
        <f t="shared" si="87"/>
        <v>58.417482531783833</v>
      </c>
      <c r="AH135" s="0">
        <f t="shared" si="88"/>
        <v>175.72819958887544</v>
      </c>
    </row>
    <row r="136">
      <c r="D136" s="2" t="str">
        <f t="shared" si="61"/>
        <v>4/11/2018</v>
      </c>
      <c r="E136" s="8">
        <f t="shared" si="89"/>
        <v>0.56249999999999922</v>
      </c>
      <c r="F136" s="3">
        <f t="shared" si="62"/>
        <v>2458220.2291666665</v>
      </c>
      <c r="G136" s="4">
        <f t="shared" si="63"/>
        <v>0.18275781428245069</v>
      </c>
      <c r="I136" s="0">
        <f t="shared" si="64"/>
        <v>19.888476743401043</v>
      </c>
      <c r="J136" s="0">
        <f t="shared" si="65"/>
        <v>6936.6368521107788</v>
      </c>
      <c r="K136" s="0">
        <f t="shared" si="66"/>
        <v>0.016700947177927961</v>
      </c>
      <c r="L136" s="0">
        <f t="shared" si="67"/>
        <v>1.8960386999125272</v>
      </c>
      <c r="M136" s="0">
        <f t="shared" si="68"/>
        <v>21.78451544331357</v>
      </c>
      <c r="N136" s="0">
        <f t="shared" si="69"/>
        <v>6938.5328908106912</v>
      </c>
      <c r="O136" s="0">
        <f t="shared" si="70"/>
        <v>1.0022056003231599</v>
      </c>
      <c r="P136" s="0">
        <f t="shared" si="71"/>
        <v>21.775248838541458</v>
      </c>
      <c r="Q136" s="0">
        <f t="shared" si="72"/>
        <v>23.436914495634724</v>
      </c>
      <c r="R136" s="0">
        <f t="shared" si="73"/>
        <v>23.435216130199951</v>
      </c>
      <c r="S136" s="0">
        <f t="shared" si="60"/>
        <v>20.128808472942502</v>
      </c>
      <c r="T136" s="0">
        <f t="shared" si="74"/>
        <v>8.4842695908330956</v>
      </c>
      <c r="U136" s="0">
        <f t="shared" si="75"/>
        <v>0.043019141770863023</v>
      </c>
      <c r="V136" s="0">
        <f t="shared" si="76"/>
        <v>-0.983299645693459</v>
      </c>
      <c r="W136" s="0">
        <f t="shared" si="77"/>
        <v>98.3029385479734</v>
      </c>
      <c r="X136" s="8">
        <f t="shared" si="78"/>
        <v>0.56461348697617608</v>
      </c>
      <c r="Y136" s="8">
        <f t="shared" si="79"/>
        <v>0.29154976878736111</v>
      </c>
      <c r="Z136" s="8">
        <f t="shared" si="80"/>
        <v>0.837677205164991</v>
      </c>
      <c r="AA136" s="9">
        <f t="shared" si="81"/>
        <v>786.42350838378718</v>
      </c>
      <c r="AB136" s="0">
        <f t="shared" si="82"/>
        <v>716.95657875430538</v>
      </c>
      <c r="AC136" s="0">
        <f t="shared" si="83"/>
        <v>-0.76085531142365426</v>
      </c>
      <c r="AD136" s="0">
        <f t="shared" si="84"/>
        <v>31.533661480959353</v>
      </c>
      <c r="AE136" s="0">
        <f t="shared" si="85"/>
        <v>58.466338519040647</v>
      </c>
      <c r="AF136" s="0">
        <f t="shared" si="86"/>
        <v>0.0098984805366114943</v>
      </c>
      <c r="AG136" s="0">
        <f t="shared" si="87"/>
        <v>58.47623699957726</v>
      </c>
      <c r="AH136" s="0">
        <f t="shared" si="88"/>
        <v>178.56101974043418</v>
      </c>
    </row>
    <row r="137">
      <c r="D137" s="2" t="str">
        <f t="shared" si="61"/>
        <v>4/11/2018</v>
      </c>
      <c r="E137" s="8">
        <f t="shared" si="89"/>
        <v>0.56666666666666587</v>
      </c>
      <c r="F137" s="3">
        <f t="shared" si="62"/>
        <v>2458220.2333333334</v>
      </c>
      <c r="G137" s="4">
        <f t="shared" si="63"/>
        <v>0.18275792835957277</v>
      </c>
      <c r="I137" s="0">
        <f t="shared" si="64"/>
        <v>19.892583607626875</v>
      </c>
      <c r="J137" s="0">
        <f t="shared" si="65"/>
        <v>6936.6409587788266</v>
      </c>
      <c r="K137" s="0">
        <f t="shared" si="66"/>
        <v>0.016700947173127218</v>
      </c>
      <c r="L137" s="0">
        <f t="shared" si="67"/>
        <v>1.8960200757782184</v>
      </c>
      <c r="M137" s="0">
        <f t="shared" si="68"/>
        <v>21.788603683405093</v>
      </c>
      <c r="N137" s="0">
        <f t="shared" si="69"/>
        <v>6938.536978854605</v>
      </c>
      <c r="O137" s="0">
        <f t="shared" si="70"/>
        <v>1.0022067842702411</v>
      </c>
      <c r="P137" s="0">
        <f t="shared" si="71"/>
        <v>21.779337066421142</v>
      </c>
      <c r="Q137" s="0">
        <f t="shared" si="72"/>
        <v>23.436914494151246</v>
      </c>
      <c r="R137" s="0">
        <f t="shared" si="73"/>
        <v>23.435216136092912</v>
      </c>
      <c r="S137" s="0">
        <f t="shared" si="60"/>
        <v>20.132642945019121</v>
      </c>
      <c r="T137" s="0">
        <f t="shared" si="74"/>
        <v>8.4857962009769441</v>
      </c>
      <c r="U137" s="0">
        <f t="shared" si="75"/>
        <v>0.043019141793113225</v>
      </c>
      <c r="V137" s="0">
        <f t="shared" si="76"/>
        <v>-0.98221409455127529</v>
      </c>
      <c r="W137" s="0">
        <f t="shared" si="77"/>
        <v>98.304266823308154</v>
      </c>
      <c r="X137" s="8">
        <f t="shared" si="78"/>
        <v>0.56461273312121607</v>
      </c>
      <c r="Y137" s="8">
        <f t="shared" si="79"/>
        <v>0.29154532527869342</v>
      </c>
      <c r="Z137" s="8">
        <f t="shared" si="80"/>
        <v>0.83768014096373866</v>
      </c>
      <c r="AA137" s="9">
        <f t="shared" si="81"/>
        <v>786.43413458646523</v>
      </c>
      <c r="AB137" s="0">
        <f t="shared" si="82"/>
        <v>722.95766430544757</v>
      </c>
      <c r="AC137" s="0">
        <f t="shared" si="83"/>
        <v>0.73941607636189133</v>
      </c>
      <c r="AD137" s="0">
        <f t="shared" si="84"/>
        <v>31.531728585121325</v>
      </c>
      <c r="AE137" s="0">
        <f t="shared" si="85"/>
        <v>58.468271414878672</v>
      </c>
      <c r="AF137" s="0">
        <f t="shared" si="86"/>
        <v>0.0098977321243892379</v>
      </c>
      <c r="AG137" s="0">
        <f t="shared" si="87"/>
        <v>58.478169147003058</v>
      </c>
      <c r="AH137" s="0">
        <f t="shared" si="88"/>
        <v>181.39849840752979</v>
      </c>
    </row>
    <row r="138">
      <c r="D138" s="2" t="str">
        <f t="shared" si="61"/>
        <v>4/11/2018</v>
      </c>
      <c r="E138" s="8">
        <f t="shared" si="89"/>
        <v>0.57083333333333253</v>
      </c>
      <c r="F138" s="3">
        <f t="shared" si="62"/>
        <v>2458220.2375</v>
      </c>
      <c r="G138" s="4">
        <f t="shared" si="63"/>
        <v>0.18275804243668209</v>
      </c>
      <c r="I138" s="0">
        <f t="shared" si="64"/>
        <v>19.896690471395232</v>
      </c>
      <c r="J138" s="0">
        <f t="shared" si="65"/>
        <v>6936.6450654464161</v>
      </c>
      <c r="K138" s="0">
        <f t="shared" si="66"/>
        <v>0.016700947168326475</v>
      </c>
      <c r="L138" s="0">
        <f t="shared" si="67"/>
        <v>1.8960014419874884</v>
      </c>
      <c r="M138" s="0">
        <f t="shared" si="68"/>
        <v>21.792691913382718</v>
      </c>
      <c r="N138" s="0">
        <f t="shared" si="69"/>
        <v>6938.5410668884033</v>
      </c>
      <c r="O138" s="0">
        <f t="shared" si="70"/>
        <v>1.0022079682045089</v>
      </c>
      <c r="P138" s="0">
        <f t="shared" si="71"/>
        <v>21.783425284186983</v>
      </c>
      <c r="Q138" s="0">
        <f t="shared" si="72"/>
        <v>23.436914492667768</v>
      </c>
      <c r="R138" s="0">
        <f t="shared" si="73"/>
        <v>23.435216141985897</v>
      </c>
      <c r="S138" s="0">
        <f t="shared" si="60"/>
        <v>20.136477438095167</v>
      </c>
      <c r="T138" s="0">
        <f t="shared" si="74"/>
        <v>8.4873227698914953</v>
      </c>
      <c r="U138" s="0">
        <f t="shared" si="75"/>
        <v>0.04301914181536353</v>
      </c>
      <c r="V138" s="0">
        <f t="shared" si="76"/>
        <v>-0.98112862926911915</v>
      </c>
      <c r="W138" s="0">
        <f t="shared" si="77"/>
        <v>98.305595078613521</v>
      </c>
      <c r="X138" s="8">
        <f t="shared" si="78"/>
        <v>0.56461197932588125</v>
      </c>
      <c r="Y138" s="8">
        <f t="shared" si="79"/>
        <v>0.29154088188528815</v>
      </c>
      <c r="Z138" s="8">
        <f t="shared" si="80"/>
        <v>0.83768307676647435</v>
      </c>
      <c r="AA138" s="9">
        <f t="shared" si="81"/>
        <v>786.44476062890817</v>
      </c>
      <c r="AB138" s="0">
        <f t="shared" si="82"/>
        <v>728.9587497707297</v>
      </c>
      <c r="AC138" s="0">
        <f t="shared" si="83"/>
        <v>2.239687442682424</v>
      </c>
      <c r="AD138" s="0">
        <f t="shared" si="84"/>
        <v>31.586648991820542</v>
      </c>
      <c r="AE138" s="0">
        <f t="shared" si="85"/>
        <v>58.413351008179461</v>
      </c>
      <c r="AF138" s="0">
        <f t="shared" si="86"/>
        <v>0.0099190091823124615</v>
      </c>
      <c r="AG138" s="0">
        <f t="shared" si="87"/>
        <v>58.423270017361773</v>
      </c>
      <c r="AH138" s="0">
        <f t="shared" si="88"/>
        <v>184.23188924308576</v>
      </c>
    </row>
    <row r="139">
      <c r="D139" s="2" t="str">
        <f t="shared" si="61"/>
        <v>4/11/2018</v>
      </c>
      <c r="E139" s="8">
        <f t="shared" si="89"/>
        <v>0.57499999999999918</v>
      </c>
      <c r="F139" s="3">
        <f t="shared" si="62"/>
        <v>2458220.2416666667</v>
      </c>
      <c r="G139" s="4">
        <f t="shared" si="63"/>
        <v>0.18275815651380417</v>
      </c>
      <c r="I139" s="0">
        <f t="shared" si="64"/>
        <v>19.900797335623793</v>
      </c>
      <c r="J139" s="0">
        <f t="shared" si="65"/>
        <v>6936.6491721144648</v>
      </c>
      <c r="K139" s="0">
        <f t="shared" si="66"/>
        <v>0.016700947163525732</v>
      </c>
      <c r="L139" s="0">
        <f t="shared" si="67"/>
        <v>1.8959827985363156</v>
      </c>
      <c r="M139" s="0">
        <f t="shared" si="68"/>
        <v>21.796780134160109</v>
      </c>
      <c r="N139" s="0">
        <f t="shared" si="69"/>
        <v>6938.5451549130012</v>
      </c>
      <c r="O139" s="0">
        <f t="shared" si="70"/>
        <v>1.0022091521262224</v>
      </c>
      <c r="P139" s="0">
        <f t="shared" si="71"/>
        <v>21.787513492752641</v>
      </c>
      <c r="Q139" s="0">
        <f t="shared" si="72"/>
        <v>23.436914491184289</v>
      </c>
      <c r="R139" s="0">
        <f t="shared" si="73"/>
        <v>23.435216147878908</v>
      </c>
      <c r="S139" s="0">
        <f t="shared" si="60"/>
        <v>20.14031195303243</v>
      </c>
      <c r="T139" s="0">
        <f t="shared" si="74"/>
        <v>8.4888492979110524</v>
      </c>
      <c r="U139" s="0">
        <f t="shared" si="75"/>
        <v>0.043019141837613933</v>
      </c>
      <c r="V139" s="0">
        <f t="shared" si="76"/>
        <v>-0.98004324962399358</v>
      </c>
      <c r="W139" s="0">
        <f t="shared" si="77"/>
        <v>98.306923314181972</v>
      </c>
      <c r="X139" s="8">
        <f t="shared" si="78"/>
        <v>0.56461122559001664</v>
      </c>
      <c r="Y139" s="8">
        <f t="shared" si="79"/>
        <v>0.29153643860617784</v>
      </c>
      <c r="Z139" s="8">
        <f t="shared" si="80"/>
        <v>0.83768601257385544</v>
      </c>
      <c r="AA139" s="9">
        <f t="shared" si="81"/>
        <v>786.45538651345578</v>
      </c>
      <c r="AB139" s="0">
        <f t="shared" si="82"/>
        <v>734.95983515037483</v>
      </c>
      <c r="AC139" s="0">
        <f t="shared" si="83"/>
        <v>3.7399587875937073</v>
      </c>
      <c r="AD139" s="0">
        <f t="shared" si="84"/>
        <v>31.698118482561735</v>
      </c>
      <c r="AE139" s="0">
        <f t="shared" si="85"/>
        <v>58.301881517438261</v>
      </c>
      <c r="AF139" s="0">
        <f t="shared" si="86"/>
        <v>0.0099622711362872766</v>
      </c>
      <c r="AG139" s="0">
        <f t="shared" si="87"/>
        <v>58.311843788574549</v>
      </c>
      <c r="AH139" s="0">
        <f t="shared" si="88"/>
        <v>187.05253549160415</v>
      </c>
    </row>
    <row r="140">
      <c r="D140" s="2" t="str">
        <f t="shared" si="61"/>
        <v>4/11/2018</v>
      </c>
      <c r="E140" s="8">
        <f t="shared" si="89"/>
        <v>0.57916666666666583</v>
      </c>
      <c r="F140" s="3">
        <f t="shared" si="62"/>
        <v>2458220.2458333331</v>
      </c>
      <c r="G140" s="4">
        <f t="shared" si="63"/>
        <v>0.18275827059091351</v>
      </c>
      <c r="I140" s="0">
        <f t="shared" si="64"/>
        <v>19.904904199393059</v>
      </c>
      <c r="J140" s="0">
        <f t="shared" si="65"/>
        <v>6936.6532787820533</v>
      </c>
      <c r="K140" s="0">
        <f t="shared" si="66"/>
        <v>0.016700947158724992</v>
      </c>
      <c r="L140" s="0">
        <f t="shared" si="67"/>
        <v>1.8959641454290106</v>
      </c>
      <c r="M140" s="0">
        <f t="shared" si="68"/>
        <v>21.800868344822071</v>
      </c>
      <c r="N140" s="0">
        <f t="shared" si="69"/>
        <v>6938.5492429274827</v>
      </c>
      <c r="O140" s="0">
        <f t="shared" si="70"/>
        <v>1.00221033603511</v>
      </c>
      <c r="P140" s="0">
        <f t="shared" si="71"/>
        <v>21.791601691202924</v>
      </c>
      <c r="Q140" s="0">
        <f t="shared" si="72"/>
        <v>23.436914489700811</v>
      </c>
      <c r="R140" s="0">
        <f t="shared" si="73"/>
        <v>23.43521615377194</v>
      </c>
      <c r="S140" s="0">
        <f t="shared" si="60"/>
        <v>20.144146488977366</v>
      </c>
      <c r="T140" s="0">
        <f t="shared" si="74"/>
        <v>8.4903757846870072</v>
      </c>
      <c r="U140" s="0">
        <f t="shared" si="75"/>
        <v>0.043019141859864413</v>
      </c>
      <c r="V140" s="0">
        <f t="shared" si="76"/>
        <v>-0.97895795587843737</v>
      </c>
      <c r="W140" s="0">
        <f t="shared" si="77"/>
        <v>98.3082515297118</v>
      </c>
      <c r="X140" s="8">
        <f t="shared" si="78"/>
        <v>0.56461047191380453</v>
      </c>
      <c r="Y140" s="8">
        <f t="shared" si="79"/>
        <v>0.2915319954423829</v>
      </c>
      <c r="Z140" s="8">
        <f t="shared" si="80"/>
        <v>0.83768894838522612</v>
      </c>
      <c r="AA140" s="9">
        <f t="shared" si="81"/>
        <v>786.46601223769437</v>
      </c>
      <c r="AB140" s="0">
        <f t="shared" si="82"/>
        <v>740.96092044412035</v>
      </c>
      <c r="AC140" s="0">
        <f t="shared" si="83"/>
        <v>5.2402301110300868</v>
      </c>
      <c r="AD140" s="0">
        <f t="shared" si="84"/>
        <v>31.86552774891441</v>
      </c>
      <c r="AE140" s="0">
        <f t="shared" si="85"/>
        <v>58.13447225108559</v>
      </c>
      <c r="AF140" s="0">
        <f t="shared" si="86"/>
        <v>0.010027438420164037</v>
      </c>
      <c r="AG140" s="0">
        <f t="shared" si="87"/>
        <v>58.144499689505757</v>
      </c>
      <c r="AH140" s="0">
        <f t="shared" si="88"/>
        <v>189.85205626984143</v>
      </c>
    </row>
    <row r="141">
      <c r="D141" s="2" t="str">
        <f t="shared" si="61"/>
        <v>4/11/2018</v>
      </c>
      <c r="E141" s="8">
        <f t="shared" si="89"/>
        <v>0.58333333333333248</v>
      </c>
      <c r="F141" s="3">
        <f t="shared" si="62"/>
        <v>2458220.25</v>
      </c>
      <c r="G141" s="4">
        <f t="shared" si="63"/>
        <v>0.1827583846680356</v>
      </c>
      <c r="I141" s="0">
        <f t="shared" si="64"/>
        <v>19.909011063618891</v>
      </c>
      <c r="J141" s="0">
        <f t="shared" si="65"/>
        <v>6936.6573854501021</v>
      </c>
      <c r="K141" s="0">
        <f t="shared" si="66"/>
        <v>0.016700947153924249</v>
      </c>
      <c r="L141" s="0">
        <f t="shared" si="67"/>
        <v>1.8959454826615367</v>
      </c>
      <c r="M141" s="0">
        <f t="shared" si="68"/>
        <v>21.80495654628043</v>
      </c>
      <c r="N141" s="0">
        <f t="shared" si="69"/>
        <v>6938.5533309327639</v>
      </c>
      <c r="O141" s="0">
        <f t="shared" si="70"/>
        <v>1.0022115199314312</v>
      </c>
      <c r="P141" s="0">
        <f t="shared" si="71"/>
        <v>21.795689880449657</v>
      </c>
      <c r="Q141" s="0">
        <f t="shared" si="72"/>
        <v>23.436914488217329</v>
      </c>
      <c r="R141" s="0">
        <f t="shared" si="73"/>
        <v>23.435216159664996</v>
      </c>
      <c r="S141" s="0">
        <f t="shared" si="60"/>
        <v>20.147981046790054</v>
      </c>
      <c r="T141" s="0">
        <f t="shared" si="74"/>
        <v>8.4919022305529648</v>
      </c>
      <c r="U141" s="0">
        <f t="shared" si="75"/>
        <v>0.043019141882114982</v>
      </c>
      <c r="V141" s="0">
        <f t="shared" si="76"/>
        <v>-0.97787274780988664</v>
      </c>
      <c r="W141" s="0">
        <f t="shared" si="77"/>
        <v>98.309579725494913</v>
      </c>
      <c r="X141" s="8">
        <f t="shared" si="78"/>
        <v>0.56460971829709017</v>
      </c>
      <c r="Y141" s="8">
        <f t="shared" si="79"/>
        <v>0.29152755239293765</v>
      </c>
      <c r="Z141" s="8">
        <f t="shared" si="80"/>
        <v>0.83769188420124263</v>
      </c>
      <c r="AA141" s="9">
        <f t="shared" si="81"/>
        <v>786.47663780395931</v>
      </c>
      <c r="AB141" s="0">
        <f t="shared" si="82"/>
        <v>746.96200565218885</v>
      </c>
      <c r="AC141" s="0">
        <f t="shared" si="83"/>
        <v>6.7405014130472125</v>
      </c>
      <c r="AD141" s="0">
        <f t="shared" si="84"/>
        <v>32.087978318475741</v>
      </c>
      <c r="AE141" s="0">
        <f t="shared" si="85"/>
        <v>57.912021681524259</v>
      </c>
      <c r="AF141" s="0">
        <f t="shared" si="86"/>
        <v>0.010114397082860422</v>
      </c>
      <c r="AG141" s="0">
        <f t="shared" si="87"/>
        <v>57.922136078607117</v>
      </c>
      <c r="AH141" s="0">
        <f t="shared" si="88"/>
        <v>192.62251831496911</v>
      </c>
    </row>
    <row r="142">
      <c r="D142" s="2" t="str">
        <f t="shared" si="61"/>
        <v>4/11/2018</v>
      </c>
      <c r="E142" s="8">
        <f t="shared" si="89"/>
        <v>0.58749999999999913</v>
      </c>
      <c r="F142" s="3">
        <f t="shared" si="62"/>
        <v>2458220.2541666664</v>
      </c>
      <c r="G142" s="4">
        <f t="shared" si="63"/>
        <v>0.18275849874514491</v>
      </c>
      <c r="I142" s="0">
        <f t="shared" si="64"/>
        <v>19.913117927387248</v>
      </c>
      <c r="J142" s="0">
        <f t="shared" si="65"/>
        <v>6936.6614921176906</v>
      </c>
      <c r="K142" s="0">
        <f t="shared" si="66"/>
        <v>0.016700947149123506</v>
      </c>
      <c r="L142" s="0">
        <f t="shared" si="67"/>
        <v>1.8959268102382052</v>
      </c>
      <c r="M142" s="0">
        <f t="shared" si="68"/>
        <v>21.809044737625452</v>
      </c>
      <c r="N142" s="0">
        <f t="shared" si="69"/>
        <v>6938.5574189279287</v>
      </c>
      <c r="O142" s="0">
        <f t="shared" si="70"/>
        <v>1.0022127038149145</v>
      </c>
      <c r="P142" s="0">
        <f t="shared" si="71"/>
        <v>21.799778059583108</v>
      </c>
      <c r="Q142" s="0">
        <f t="shared" si="72"/>
        <v>23.436914486733851</v>
      </c>
      <c r="R142" s="0">
        <f t="shared" si="73"/>
        <v>23.435216165558082</v>
      </c>
      <c r="S142" s="0">
        <f t="shared" si="60"/>
        <v>20.151815625622049</v>
      </c>
      <c r="T142" s="0">
        <f t="shared" si="74"/>
        <v>8.4934286351623722</v>
      </c>
      <c r="U142" s="0">
        <f t="shared" si="75"/>
        <v>0.043019141904365649</v>
      </c>
      <c r="V142" s="0">
        <f t="shared" si="76"/>
        <v>-0.97678762567947564</v>
      </c>
      <c r="W142" s="0">
        <f t="shared" si="77"/>
        <v>98.31090790123136</v>
      </c>
      <c r="X142" s="8">
        <f t="shared" si="78"/>
        <v>0.56460896474005517</v>
      </c>
      <c r="Y142" s="8">
        <f t="shared" si="79"/>
        <v>0.29152310945885695</v>
      </c>
      <c r="Z142" s="8">
        <f t="shared" si="80"/>
        <v>0.83769482002125339</v>
      </c>
      <c r="AA142" s="9">
        <f t="shared" si="81"/>
        <v>786.48726320985088</v>
      </c>
      <c r="AB142" s="0">
        <f t="shared" si="82"/>
        <v>752.96309077431931</v>
      </c>
      <c r="AC142" s="0">
        <f t="shared" si="83"/>
        <v>8.240772693579828</v>
      </c>
      <c r="AD142" s="0">
        <f t="shared" si="84"/>
        <v>32.36430536592453</v>
      </c>
      <c r="AE142" s="0">
        <f t="shared" si="85"/>
        <v>57.63569463407547</v>
      </c>
      <c r="AF142" s="0">
        <f t="shared" si="86"/>
        <v>0.010223005425429959</v>
      </c>
      <c r="AG142" s="0">
        <f t="shared" si="87"/>
        <v>57.6459176395009</v>
      </c>
      <c r="AH142" s="0">
        <f t="shared" si="88"/>
        <v>195.3565848602168</v>
      </c>
    </row>
    <row r="143">
      <c r="D143" s="2" t="str">
        <f t="shared" si="61"/>
        <v>4/11/2018</v>
      </c>
      <c r="E143" s="8">
        <f t="shared" si="89"/>
        <v>0.59166666666666579</v>
      </c>
      <c r="F143" s="3">
        <f t="shared" si="62"/>
        <v>2458220.2583333333</v>
      </c>
      <c r="G143" s="4">
        <f t="shared" si="63"/>
        <v>0.182758612822267</v>
      </c>
      <c r="I143" s="0">
        <f t="shared" si="64"/>
        <v>19.917224791615808</v>
      </c>
      <c r="J143" s="0">
        <f t="shared" si="65"/>
        <v>6936.6655987857393</v>
      </c>
      <c r="K143" s="0">
        <f t="shared" si="66"/>
        <v>0.016700947144322763</v>
      </c>
      <c r="L143" s="0">
        <f t="shared" si="67"/>
        <v>1.8959081281549741</v>
      </c>
      <c r="M143" s="0">
        <f t="shared" si="68"/>
        <v>21.813132919770784</v>
      </c>
      <c r="N143" s="0">
        <f t="shared" si="69"/>
        <v>6938.5615069138939</v>
      </c>
      <c r="O143" s="0">
        <f t="shared" si="70"/>
        <v>1.0022138876858193</v>
      </c>
      <c r="P143" s="0">
        <f t="shared" si="71"/>
        <v>21.80386622951692</v>
      </c>
      <c r="Q143" s="0">
        <f t="shared" si="72"/>
        <v>23.436914485250373</v>
      </c>
      <c r="R143" s="0">
        <f t="shared" si="73"/>
        <v>23.435216171451192</v>
      </c>
      <c r="S143" s="0">
        <f t="shared" si="60"/>
        <v>20.155650226335165</v>
      </c>
      <c r="T143" s="0">
        <f t="shared" si="74"/>
        <v>8.4949549988494937</v>
      </c>
      <c r="U143" s="0">
        <f t="shared" si="75"/>
        <v>0.043019141926616426</v>
      </c>
      <c r="V143" s="0">
        <f t="shared" si="76"/>
        <v>-0.97570258926422759</v>
      </c>
      <c r="W143" s="0">
        <f t="shared" si="77"/>
        <v>98.312236057213624</v>
      </c>
      <c r="X143" s="8">
        <f t="shared" si="78"/>
        <v>0.56460821124254468</v>
      </c>
      <c r="Y143" s="8">
        <f t="shared" si="79"/>
        <v>0.29151866663917347</v>
      </c>
      <c r="Z143" s="8">
        <f t="shared" si="80"/>
        <v>0.83769775584591588</v>
      </c>
      <c r="AA143" s="9">
        <f t="shared" si="81"/>
        <v>786.497888457709</v>
      </c>
      <c r="AB143" s="0">
        <f t="shared" si="82"/>
        <v>758.96417581073456</v>
      </c>
      <c r="AC143" s="0">
        <f t="shared" si="83"/>
        <v>9.74104395268364</v>
      </c>
      <c r="AD143" s="0">
        <f t="shared" si="84"/>
        <v>32.693106084935323</v>
      </c>
      <c r="AE143" s="0">
        <f t="shared" si="85"/>
        <v>57.306893915064677</v>
      </c>
      <c r="AF143" s="0">
        <f t="shared" si="86"/>
        <v>0.01035310232474594</v>
      </c>
      <c r="AG143" s="0">
        <f t="shared" si="87"/>
        <v>57.31724701738942</v>
      </c>
      <c r="AH143" s="0">
        <f t="shared" si="88"/>
        <v>198.04763542820268</v>
      </c>
    </row>
    <row r="144">
      <c r="D144" s="2" t="str">
        <f t="shared" si="61"/>
        <v>4/11/2018</v>
      </c>
      <c r="E144" s="8">
        <f t="shared" si="89"/>
        <v>0.59583333333333244</v>
      </c>
      <c r="F144" s="3">
        <f t="shared" si="62"/>
        <v>2458220.2624999997</v>
      </c>
      <c r="G144" s="4">
        <f t="shared" si="63"/>
        <v>0.18275872689937633</v>
      </c>
      <c r="I144" s="0">
        <f t="shared" si="64"/>
        <v>19.921331655385075</v>
      </c>
      <c r="J144" s="0">
        <f t="shared" si="65"/>
        <v>6936.66970545333</v>
      </c>
      <c r="K144" s="0">
        <f t="shared" si="66"/>
        <v>0.01670094713952202</v>
      </c>
      <c r="L144" s="0">
        <f t="shared" si="67"/>
        <v>1.8958894364161603</v>
      </c>
      <c r="M144" s="0">
        <f t="shared" si="68"/>
        <v>21.817221091801233</v>
      </c>
      <c r="N144" s="0">
        <f t="shared" si="69"/>
        <v>6938.5655948897456</v>
      </c>
      <c r="O144" s="0">
        <f t="shared" si="70"/>
        <v>1.0022150715438751</v>
      </c>
      <c r="P144" s="0">
        <f t="shared" si="71"/>
        <v>21.8079543893359</v>
      </c>
      <c r="Q144" s="0">
        <f t="shared" si="72"/>
        <v>23.436914483766895</v>
      </c>
      <c r="R144" s="0">
        <f t="shared" si="73"/>
        <v>23.43521617734433</v>
      </c>
      <c r="S144" s="0">
        <f t="shared" si="60"/>
        <v>20.15948484807581</v>
      </c>
      <c r="T144" s="0">
        <f t="shared" si="74"/>
        <v>8.4964813212657617</v>
      </c>
      <c r="U144" s="0">
        <f t="shared" si="75"/>
        <v>0.043019141948867294</v>
      </c>
      <c r="V144" s="0">
        <f t="shared" si="76"/>
        <v>-0.974617638826588</v>
      </c>
      <c r="W144" s="0">
        <f t="shared" si="77"/>
        <v>98.313564193140024</v>
      </c>
      <c r="X144" s="8">
        <f t="shared" si="78"/>
        <v>0.56460745780474075</v>
      </c>
      <c r="Y144" s="8">
        <f t="shared" si="79"/>
        <v>0.29151422393490733</v>
      </c>
      <c r="Z144" s="8">
        <f t="shared" si="80"/>
        <v>0.83770069167457417</v>
      </c>
      <c r="AA144" s="9">
        <f t="shared" si="81"/>
        <v>786.50851354512019</v>
      </c>
      <c r="AB144" s="0">
        <f t="shared" si="82"/>
        <v>764.9652607611722</v>
      </c>
      <c r="AC144" s="0">
        <f t="shared" si="83"/>
        <v>11.241315190293051</v>
      </c>
      <c r="AD144" s="0">
        <f t="shared" si="84"/>
        <v>33.072772080922178</v>
      </c>
      <c r="AE144" s="0">
        <f t="shared" si="85"/>
        <v>56.927227919077822</v>
      </c>
      <c r="AF144" s="0">
        <f t="shared" si="86"/>
        <v>0.010504516848814536</v>
      </c>
      <c r="AG144" s="0">
        <f t="shared" si="87"/>
        <v>56.937732435926634</v>
      </c>
      <c r="AH144" s="0">
        <f t="shared" si="88"/>
        <v>200.68985286196991</v>
      </c>
    </row>
    <row r="145">
      <c r="D145" s="2" t="str">
        <f t="shared" si="61"/>
        <v>4/11/2018</v>
      </c>
      <c r="E145" s="8">
        <f t="shared" si="89"/>
        <v>0.59999999999999909</v>
      </c>
      <c r="F145" s="3">
        <f t="shared" si="62"/>
        <v>2458220.2666666666</v>
      </c>
      <c r="G145" s="4">
        <f t="shared" si="63"/>
        <v>0.18275884097649842</v>
      </c>
      <c r="I145" s="0">
        <f t="shared" si="64"/>
        <v>19.925438519610907</v>
      </c>
      <c r="J145" s="0">
        <f t="shared" si="65"/>
        <v>6936.6738121213775</v>
      </c>
      <c r="K145" s="0">
        <f t="shared" si="66"/>
        <v>0.016700947134721277</v>
      </c>
      <c r="L145" s="0">
        <f t="shared" si="67"/>
        <v>1.895870735017736</v>
      </c>
      <c r="M145" s="0">
        <f t="shared" si="68"/>
        <v>21.821309254628645</v>
      </c>
      <c r="N145" s="0">
        <f t="shared" si="69"/>
        <v>6938.569682856395</v>
      </c>
      <c r="O145" s="0">
        <f t="shared" si="70"/>
        <v>1.0022162553893401</v>
      </c>
      <c r="P145" s="0">
        <f t="shared" si="71"/>
        <v>21.8120425399519</v>
      </c>
      <c r="Q145" s="0">
        <f t="shared" si="72"/>
        <v>23.436914482283417</v>
      </c>
      <c r="R145" s="0">
        <f t="shared" si="73"/>
        <v>23.43521618323749</v>
      </c>
      <c r="S145" s="0">
        <f t="shared" si="60"/>
        <v>20.163319491704133</v>
      </c>
      <c r="T145" s="0">
        <f t="shared" si="74"/>
        <v>8.49800760274474</v>
      </c>
      <c r="U145" s="0">
        <f t="shared" si="75"/>
        <v>0.043019141971118259</v>
      </c>
      <c r="V145" s="0">
        <f t="shared" si="76"/>
        <v>-0.97353277414413486</v>
      </c>
      <c r="W145" s="0">
        <f t="shared" si="77"/>
        <v>98.314892309302408</v>
      </c>
      <c r="X145" s="8">
        <f t="shared" si="78"/>
        <v>0.564606704426489</v>
      </c>
      <c r="Y145" s="8">
        <f t="shared" si="79"/>
        <v>0.29150978134509337</v>
      </c>
      <c r="Z145" s="8">
        <f t="shared" si="80"/>
        <v>0.83770362750788463</v>
      </c>
      <c r="AA145" s="9">
        <f t="shared" si="81"/>
        <v>786.51913847441926</v>
      </c>
      <c r="AB145" s="0">
        <f t="shared" si="82"/>
        <v>770.9663456258545</v>
      </c>
      <c r="AC145" s="0">
        <f t="shared" si="83"/>
        <v>12.741586406463625</v>
      </c>
      <c r="AD145" s="0">
        <f t="shared" si="84"/>
        <v>33.501524150919117</v>
      </c>
      <c r="AE145" s="0">
        <f t="shared" si="85"/>
        <v>56.498475849080883</v>
      </c>
      <c r="AF145" s="0">
        <f t="shared" si="86"/>
        <v>0.010677078747698207</v>
      </c>
      <c r="AG145" s="0">
        <f t="shared" si="87"/>
        <v>56.50915292782858</v>
      </c>
      <c r="AH145" s="0">
        <f t="shared" si="88"/>
        <v>203.27827653008089</v>
      </c>
    </row>
    <row r="146">
      <c r="D146" s="2" t="str">
        <f t="shared" si="61"/>
        <v>4/11/2018</v>
      </c>
      <c r="E146" s="8">
        <f t="shared" si="89"/>
        <v>0.60416666666666574</v>
      </c>
      <c r="F146" s="3">
        <f t="shared" si="62"/>
        <v>2458220.270833333</v>
      </c>
      <c r="G146" s="4">
        <f t="shared" si="63"/>
        <v>0.18275895505360776</v>
      </c>
      <c r="I146" s="0">
        <f t="shared" si="64"/>
        <v>19.929545383380173</v>
      </c>
      <c r="J146" s="0">
        <f t="shared" si="65"/>
        <v>6936.6779187889679</v>
      </c>
      <c r="K146" s="0">
        <f t="shared" si="66"/>
        <v>0.016700947129920533</v>
      </c>
      <c r="L146" s="0">
        <f t="shared" si="67"/>
        <v>1.8958520239639993</v>
      </c>
      <c r="M146" s="0">
        <f t="shared" si="68"/>
        <v>21.825397407344173</v>
      </c>
      <c r="N146" s="0">
        <f t="shared" si="69"/>
        <v>6938.5737708129318</v>
      </c>
      <c r="O146" s="0">
        <f t="shared" si="70"/>
        <v>1.0022174392219438</v>
      </c>
      <c r="P146" s="0">
        <f t="shared" si="71"/>
        <v>21.81613068045607</v>
      </c>
      <c r="Q146" s="0">
        <f t="shared" si="72"/>
        <v>23.436914480799935</v>
      </c>
      <c r="R146" s="0">
        <f t="shared" si="73"/>
        <v>23.435216189130671</v>
      </c>
      <c r="S146" s="0">
        <f t="shared" si="60"/>
        <v>20.167154156372465</v>
      </c>
      <c r="T146" s="0">
        <f t="shared" si="74"/>
        <v>8.499533842940254</v>
      </c>
      <c r="U146" s="0">
        <f t="shared" si="75"/>
        <v>0.0430191419933693</v>
      </c>
      <c r="V146" s="0">
        <f t="shared" si="76"/>
        <v>-0.97244799547761129</v>
      </c>
      <c r="W146" s="0">
        <f t="shared" si="77"/>
        <v>98.316220405401168</v>
      </c>
      <c r="X146" s="8">
        <f t="shared" si="78"/>
        <v>0.56460595110797052</v>
      </c>
      <c r="Y146" s="8">
        <f t="shared" si="79"/>
        <v>0.29150533887074503</v>
      </c>
      <c r="Z146" s="8">
        <f t="shared" si="80"/>
        <v>0.837706563345196</v>
      </c>
      <c r="AA146" s="9">
        <f t="shared" si="81"/>
        <v>786.52976324320935</v>
      </c>
      <c r="AB146" s="0">
        <f t="shared" si="82"/>
        <v>776.967430404521</v>
      </c>
      <c r="AC146" s="0">
        <f t="shared" si="83"/>
        <v>14.241857601130249</v>
      </c>
      <c r="AD146" s="0">
        <f t="shared" si="84"/>
        <v>33.9774478780846</v>
      </c>
      <c r="AE146" s="0">
        <f t="shared" si="85"/>
        <v>56.0225521219154</v>
      </c>
      <c r="AF146" s="0">
        <f t="shared" si="86"/>
        <v>0.010870629427525789</v>
      </c>
      <c r="AG146" s="0">
        <f t="shared" si="87"/>
        <v>56.033422751342925</v>
      </c>
      <c r="AH146" s="0">
        <f t="shared" si="88"/>
        <v>205.80882301074024</v>
      </c>
    </row>
    <row r="147">
      <c r="D147" s="2" t="str">
        <f t="shared" si="61"/>
        <v>4/11/2018</v>
      </c>
      <c r="E147" s="8">
        <f t="shared" si="89"/>
        <v>0.60833333333333239</v>
      </c>
      <c r="F147" s="3">
        <f t="shared" si="62"/>
        <v>2458220.275</v>
      </c>
      <c r="G147" s="4">
        <f t="shared" si="63"/>
        <v>0.18275906913072981</v>
      </c>
      <c r="I147" s="0">
        <f t="shared" si="64"/>
        <v>19.933652247607824</v>
      </c>
      <c r="J147" s="0">
        <f t="shared" si="65"/>
        <v>6936.6820254570139</v>
      </c>
      <c r="K147" s="0">
        <f t="shared" si="66"/>
        <v>0.01670094712511979</v>
      </c>
      <c r="L147" s="0">
        <f t="shared" si="67"/>
        <v>1.8958333032509305</v>
      </c>
      <c r="M147" s="0">
        <f t="shared" si="68"/>
        <v>21.829485550858756</v>
      </c>
      <c r="N147" s="0">
        <f t="shared" si="69"/>
        <v>6938.5778587602645</v>
      </c>
      <c r="O147" s="0">
        <f t="shared" si="70"/>
        <v>1.0022186230419434</v>
      </c>
      <c r="P147" s="0">
        <f t="shared" si="71"/>
        <v>21.820218811759343</v>
      </c>
      <c r="Q147" s="0">
        <f t="shared" si="72"/>
        <v>23.436914479316457</v>
      </c>
      <c r="R147" s="0">
        <f t="shared" si="73"/>
        <v>23.435216195023884</v>
      </c>
      <c r="S147" s="0">
        <f t="shared" si="60"/>
        <v>20.170988842940119</v>
      </c>
      <c r="T147" s="0">
        <f t="shared" si="74"/>
        <v>8.5010600421855216</v>
      </c>
      <c r="U147" s="0">
        <f t="shared" si="75"/>
        <v>0.04301914201562046</v>
      </c>
      <c r="V147" s="0">
        <f t="shared" si="76"/>
        <v>-0.97136330260489856</v>
      </c>
      <c r="W147" s="0">
        <f t="shared" si="77"/>
        <v>98.317548481727883</v>
      </c>
      <c r="X147" s="8">
        <f t="shared" si="78"/>
        <v>0.56460519784903118</v>
      </c>
      <c r="Y147" s="8">
        <f t="shared" si="79"/>
        <v>0.29150089651089817</v>
      </c>
      <c r="Z147" s="8">
        <f t="shared" si="80"/>
        <v>0.8377094991871642</v>
      </c>
      <c r="AA147" s="9">
        <f t="shared" si="81"/>
        <v>786.54038785382306</v>
      </c>
      <c r="AB147" s="0">
        <f t="shared" si="82"/>
        <v>782.96851509739372</v>
      </c>
      <c r="AC147" s="0">
        <f t="shared" si="83"/>
        <v>15.74212877434843</v>
      </c>
      <c r="AD147" s="0">
        <f t="shared" si="84"/>
        <v>34.498528619074655</v>
      </c>
      <c r="AE147" s="0">
        <f t="shared" si="85"/>
        <v>55.501471380925345</v>
      </c>
      <c r="AF147" s="0">
        <f t="shared" si="86"/>
        <v>0.011085033060330519</v>
      </c>
      <c r="AG147" s="0">
        <f t="shared" si="87"/>
        <v>55.512556413985678</v>
      </c>
      <c r="AH147" s="0">
        <f t="shared" si="88"/>
        <v>208.27827748390757</v>
      </c>
    </row>
    <row r="148">
      <c r="D148" s="2" t="str">
        <f t="shared" si="61"/>
        <v>4/11/2018</v>
      </c>
      <c r="E148" s="8">
        <f t="shared" si="89"/>
        <v>0.612499999999999</v>
      </c>
      <c r="F148" s="3">
        <f t="shared" si="62"/>
        <v>2458220.2791666663</v>
      </c>
      <c r="G148" s="4">
        <f t="shared" si="63"/>
        <v>0.18275918320783915</v>
      </c>
      <c r="I148" s="0">
        <f t="shared" si="64"/>
        <v>19.93775911137709</v>
      </c>
      <c r="J148" s="0">
        <f t="shared" si="65"/>
        <v>6936.6861321246042</v>
      </c>
      <c r="K148" s="0">
        <f t="shared" si="66"/>
        <v>0.016700947120319047</v>
      </c>
      <c r="L148" s="0">
        <f t="shared" si="67"/>
        <v>1.8958145728828277</v>
      </c>
      <c r="M148" s="0">
        <f t="shared" si="68"/>
        <v>21.833573684259918</v>
      </c>
      <c r="N148" s="0">
        <f t="shared" si="69"/>
        <v>6938.5819466974872</v>
      </c>
      <c r="O148" s="0">
        <f t="shared" si="70"/>
        <v>1.0022198068490713</v>
      </c>
      <c r="P148" s="0">
        <f t="shared" si="71"/>
        <v>21.824306932949249</v>
      </c>
      <c r="Q148" s="0">
        <f t="shared" si="72"/>
        <v>23.436914477832978</v>
      </c>
      <c r="R148" s="0">
        <f t="shared" si="73"/>
        <v>23.435216200917118</v>
      </c>
      <c r="S148" s="0">
        <f t="shared" si="60"/>
        <v>20.174823550556024</v>
      </c>
      <c r="T148" s="0">
        <f t="shared" si="74"/>
        <v>8.5025862001330133</v>
      </c>
      <c r="U148" s="0">
        <f t="shared" si="75"/>
        <v>0.0430191420378717</v>
      </c>
      <c r="V148" s="0">
        <f t="shared" si="76"/>
        <v>-0.97027869578758241</v>
      </c>
      <c r="W148" s="0">
        <f t="shared" si="77"/>
        <v>98.318876537981737</v>
      </c>
      <c r="X148" s="8">
        <f t="shared" si="78"/>
        <v>0.56460444464985249</v>
      </c>
      <c r="Y148" s="8">
        <f t="shared" si="79"/>
        <v>0.29149645426656989</v>
      </c>
      <c r="Z148" s="8">
        <f t="shared" si="80"/>
        <v>0.83771243503313508</v>
      </c>
      <c r="AA148" s="9">
        <f t="shared" si="81"/>
        <v>786.55101230385389</v>
      </c>
      <c r="AB148" s="0">
        <f t="shared" si="82"/>
        <v>788.96959970421108</v>
      </c>
      <c r="AC148" s="0">
        <f t="shared" si="83"/>
        <v>17.242399926052769</v>
      </c>
      <c r="AD148" s="0">
        <f t="shared" si="84"/>
        <v>35.062684710048515</v>
      </c>
      <c r="AE148" s="0">
        <f t="shared" si="85"/>
        <v>54.937315289951485</v>
      </c>
      <c r="AF148" s="0">
        <f t="shared" si="86"/>
        <v>0.011320187556619151</v>
      </c>
      <c r="AG148" s="0">
        <f t="shared" si="87"/>
        <v>54.948635477508105</v>
      </c>
      <c r="AH148" s="0">
        <f t="shared" si="88"/>
        <v>210.68426038130346</v>
      </c>
    </row>
    <row r="149">
      <c r="D149" s="2" t="str">
        <f t="shared" si="61"/>
        <v>4/11/2018</v>
      </c>
      <c r="E149" s="8">
        <f t="shared" si="89"/>
        <v>0.6166666666666657</v>
      </c>
      <c r="F149" s="3">
        <f t="shared" si="62"/>
        <v>2458220.2833333332</v>
      </c>
      <c r="G149" s="4">
        <f t="shared" si="63"/>
        <v>0.18275929728496124</v>
      </c>
      <c r="I149" s="0">
        <f t="shared" si="64"/>
        <v>19.941865975603832</v>
      </c>
      <c r="J149" s="0">
        <f t="shared" si="65"/>
        <v>6936.690238792653</v>
      </c>
      <c r="K149" s="0">
        <f t="shared" si="66"/>
        <v>0.016700947115518307</v>
      </c>
      <c r="L149" s="0">
        <f t="shared" si="67"/>
        <v>1.8957958328556519</v>
      </c>
      <c r="M149" s="0">
        <f t="shared" si="68"/>
        <v>21.837661808459483</v>
      </c>
      <c r="N149" s="0">
        <f t="shared" si="69"/>
        <v>6938.5860346255085</v>
      </c>
      <c r="O149" s="0">
        <f t="shared" si="70"/>
        <v>1.0022209906435839</v>
      </c>
      <c r="P149" s="0">
        <f t="shared" si="71"/>
        <v>21.828395044937615</v>
      </c>
      <c r="Q149" s="0">
        <f t="shared" si="72"/>
        <v>23.4369144763495</v>
      </c>
      <c r="R149" s="0">
        <f t="shared" si="73"/>
        <v>23.435216206810381</v>
      </c>
      <c r="S149" s="0">
        <f t="shared" si="60"/>
        <v>20.17865828008032</v>
      </c>
      <c r="T149" s="0">
        <f t="shared" si="74"/>
        <v>8.5041123171162685</v>
      </c>
      <c r="U149" s="0">
        <f t="shared" si="75"/>
        <v>0.043019142060123056</v>
      </c>
      <c r="V149" s="0">
        <f t="shared" si="76"/>
        <v>-0.96919417480330106</v>
      </c>
      <c r="W149" s="0">
        <f t="shared" si="77"/>
        <v>98.320204574454593</v>
      </c>
      <c r="X149" s="8">
        <f t="shared" si="78"/>
        <v>0.56460369151028011</v>
      </c>
      <c r="Y149" s="8">
        <f t="shared" si="79"/>
        <v>0.29149201213679515</v>
      </c>
      <c r="Z149" s="8">
        <f t="shared" si="80"/>
        <v>0.837715370883765</v>
      </c>
      <c r="AA149" s="9">
        <f t="shared" si="81"/>
        <v>786.56163659563674</v>
      </c>
      <c r="AB149" s="0">
        <f t="shared" si="82"/>
        <v>794.97068422519533</v>
      </c>
      <c r="AC149" s="0">
        <f t="shared" si="83"/>
        <v>18.742671056298832</v>
      </c>
      <c r="AD149" s="0">
        <f t="shared" si="84"/>
        <v>35.667797985791488</v>
      </c>
      <c r="AE149" s="0">
        <f t="shared" si="85"/>
        <v>54.332202014208512</v>
      </c>
      <c r="AF149" s="0">
        <f t="shared" si="86"/>
        <v>0.011576035205106442</v>
      </c>
      <c r="AG149" s="0">
        <f t="shared" si="87"/>
        <v>54.343778049413622</v>
      </c>
      <c r="AH149" s="0">
        <f t="shared" si="88"/>
        <v>213.02517457264364</v>
      </c>
    </row>
    <row r="150">
      <c r="D150" s="2" t="str">
        <f t="shared" si="61"/>
        <v>4/11/2018</v>
      </c>
      <c r="E150" s="8">
        <f t="shared" si="89"/>
        <v>0.62083333333333235</v>
      </c>
      <c r="F150" s="3">
        <f t="shared" si="62"/>
        <v>2458220.2874999996</v>
      </c>
      <c r="G150" s="4">
        <f t="shared" si="63"/>
        <v>0.18275941136207058</v>
      </c>
      <c r="I150" s="0">
        <f t="shared" si="64"/>
        <v>19.9459728393731</v>
      </c>
      <c r="J150" s="0">
        <f t="shared" si="65"/>
        <v>6936.6943454602424</v>
      </c>
      <c r="K150" s="0">
        <f t="shared" si="66"/>
        <v>0.016700947110717564</v>
      </c>
      <c r="L150" s="0">
        <f t="shared" si="67"/>
        <v>1.8957770831737328</v>
      </c>
      <c r="M150" s="0">
        <f t="shared" si="68"/>
        <v>21.841749922546832</v>
      </c>
      <c r="N150" s="0">
        <f t="shared" si="69"/>
        <v>6938.5901225434163</v>
      </c>
      <c r="O150" s="0">
        <f t="shared" si="70"/>
        <v>1.0022221744252111</v>
      </c>
      <c r="P150" s="0">
        <f t="shared" si="71"/>
        <v>21.832483146813814</v>
      </c>
      <c r="Q150" s="0">
        <f t="shared" si="72"/>
        <v>23.436914474866022</v>
      </c>
      <c r="R150" s="0">
        <f t="shared" si="73"/>
        <v>23.435216212703669</v>
      </c>
      <c r="S150" s="0">
        <f t="shared" si="60"/>
        <v>20.182493030663665</v>
      </c>
      <c r="T150" s="0">
        <f t="shared" si="74"/>
        <v>8.5056383927884731</v>
      </c>
      <c r="U150" s="0">
        <f t="shared" si="75"/>
        <v>0.043019142082374492</v>
      </c>
      <c r="V150" s="0">
        <f t="shared" si="76"/>
        <v>-0.96810973991324412</v>
      </c>
      <c r="W150" s="0">
        <f t="shared" si="77"/>
        <v>98.321532590846275</v>
      </c>
      <c r="X150" s="8">
        <f t="shared" si="78"/>
        <v>0.56460293843049525</v>
      </c>
      <c r="Y150" s="8">
        <f t="shared" si="79"/>
        <v>0.29148757012258891</v>
      </c>
      <c r="Z150" s="8">
        <f t="shared" si="80"/>
        <v>0.83771830673840153</v>
      </c>
      <c r="AA150" s="9">
        <f t="shared" si="81"/>
        <v>786.5722607267702</v>
      </c>
      <c r="AB150" s="0">
        <f t="shared" si="82"/>
        <v>800.97176866008544</v>
      </c>
      <c r="AC150" s="0">
        <f t="shared" si="83"/>
        <v>20.242942165021361</v>
      </c>
      <c r="AD150" s="0">
        <f t="shared" si="84"/>
        <v>36.311741002648631</v>
      </c>
      <c r="AE150" s="0">
        <f t="shared" si="85"/>
        <v>53.688258997351369</v>
      </c>
      <c r="AF150" s="0">
        <f t="shared" si="86"/>
        <v>0.011852572872082879</v>
      </c>
      <c r="AG150" s="0">
        <f t="shared" si="87"/>
        <v>53.700111570223449</v>
      </c>
      <c r="AH150" s="0">
        <f t="shared" si="88"/>
        <v>215.30013852246245</v>
      </c>
    </row>
    <row r="151">
      <c r="D151" s="2" t="str">
        <f t="shared" si="61"/>
        <v>4/11/2018</v>
      </c>
      <c r="E151" s="8">
        <f t="shared" si="89"/>
        <v>0.624999999999999</v>
      </c>
      <c r="F151" s="3">
        <f t="shared" si="62"/>
        <v>2458220.2916666665</v>
      </c>
      <c r="G151" s="4">
        <f t="shared" si="63"/>
        <v>0.18275952543919266</v>
      </c>
      <c r="I151" s="0">
        <f t="shared" si="64"/>
        <v>19.95007970360075</v>
      </c>
      <c r="J151" s="0">
        <f t="shared" si="65"/>
        <v>6936.6984521282911</v>
      </c>
      <c r="K151" s="0">
        <f t="shared" si="66"/>
        <v>0.016700947105916821</v>
      </c>
      <c r="L151" s="0">
        <f t="shared" si="67"/>
        <v>1.8957583238330151</v>
      </c>
      <c r="M151" s="0">
        <f t="shared" si="68"/>
        <v>21.845838027433764</v>
      </c>
      <c r="N151" s="0">
        <f t="shared" si="69"/>
        <v>6938.5942104521246</v>
      </c>
      <c r="O151" s="0">
        <f t="shared" si="70"/>
        <v>1.0022233581942119</v>
      </c>
      <c r="P151" s="0">
        <f t="shared" si="71"/>
        <v>21.836571239489651</v>
      </c>
      <c r="Q151" s="0">
        <f t="shared" si="72"/>
        <v>23.436914473382544</v>
      </c>
      <c r="R151" s="0">
        <f t="shared" si="73"/>
        <v>23.435216218596981</v>
      </c>
      <c r="S151" s="0">
        <f t="shared" si="60"/>
        <v>20.186327803166193</v>
      </c>
      <c r="T151" s="0">
        <f t="shared" si="74"/>
        <v>8.5071644274831311</v>
      </c>
      <c r="U151" s="0">
        <f t="shared" si="75"/>
        <v>0.043019142104626026</v>
      </c>
      <c r="V151" s="0">
        <f t="shared" si="76"/>
        <v>-0.96702539089504436</v>
      </c>
      <c r="W151" s="0">
        <f t="shared" si="77"/>
        <v>98.3228605874486</v>
      </c>
      <c r="X151" s="8">
        <f t="shared" si="78"/>
        <v>0.56460218541034379</v>
      </c>
      <c r="Y151" s="8">
        <f t="shared" si="79"/>
        <v>0.29148312822298655</v>
      </c>
      <c r="Z151" s="8">
        <f t="shared" si="80"/>
        <v>0.837721242597701</v>
      </c>
      <c r="AA151" s="9">
        <f t="shared" si="81"/>
        <v>786.58288469958882</v>
      </c>
      <c r="AB151" s="0">
        <f t="shared" si="82"/>
        <v>806.97285300910346</v>
      </c>
      <c r="AC151" s="0">
        <f t="shared" si="83"/>
        <v>21.743213252275865</v>
      </c>
      <c r="AD151" s="0">
        <f t="shared" si="84"/>
        <v>36.992400615120616</v>
      </c>
      <c r="AE151" s="0">
        <f t="shared" si="85"/>
        <v>53.007599384879384</v>
      </c>
      <c r="AF151" s="0">
        <f t="shared" si="86"/>
        <v>0.012149861728881464</v>
      </c>
      <c r="AG151" s="0">
        <f t="shared" si="87"/>
        <v>53.019749246608264</v>
      </c>
      <c r="AH151" s="0">
        <f t="shared" si="88"/>
        <v>217.50891058454889</v>
      </c>
    </row>
    <row r="152">
      <c r="D152" s="2" t="str">
        <f t="shared" si="61"/>
        <v>4/11/2018</v>
      </c>
      <c r="E152" s="8">
        <f t="shared" si="89"/>
        <v>0.62916666666666565</v>
      </c>
      <c r="F152" s="3">
        <f t="shared" si="62"/>
        <v>2458220.2958333334</v>
      </c>
      <c r="G152" s="4">
        <f t="shared" si="63"/>
        <v>0.18275963951631471</v>
      </c>
      <c r="I152" s="0">
        <f t="shared" si="64"/>
        <v>19.954186567827492</v>
      </c>
      <c r="J152" s="0">
        <f t="shared" si="65"/>
        <v>6936.7025587963381</v>
      </c>
      <c r="K152" s="0">
        <f t="shared" si="66"/>
        <v>0.016700947101116078</v>
      </c>
      <c r="L152" s="0">
        <f t="shared" si="67"/>
        <v>1.8957395548357447</v>
      </c>
      <c r="M152" s="0">
        <f t="shared" si="68"/>
        <v>21.849926122663238</v>
      </c>
      <c r="N152" s="0">
        <f t="shared" si="69"/>
        <v>6938.598298351174</v>
      </c>
      <c r="O152" s="0">
        <f t="shared" si="70"/>
        <v>1.002224541950447</v>
      </c>
      <c r="P152" s="0">
        <f t="shared" si="71"/>
        <v>21.840659322508081</v>
      </c>
      <c r="Q152" s="0">
        <f t="shared" si="72"/>
        <v>23.436914471899062</v>
      </c>
      <c r="R152" s="0">
        <f t="shared" si="73"/>
        <v>23.435216224490315</v>
      </c>
      <c r="S152" s="0">
        <f t="shared" si="60"/>
        <v>20.190162597164029</v>
      </c>
      <c r="T152" s="0">
        <f t="shared" si="74"/>
        <v>8.5086904210227541</v>
      </c>
      <c r="U152" s="0">
        <f t="shared" si="75"/>
        <v>0.043019142126877651</v>
      </c>
      <c r="V152" s="0">
        <f t="shared" si="76"/>
        <v>-0.96594112788954067</v>
      </c>
      <c r="W152" s="0">
        <f t="shared" si="77"/>
        <v>98.324188564108724</v>
      </c>
      <c r="X152" s="8">
        <f t="shared" si="78"/>
        <v>0.56460143244992322</v>
      </c>
      <c r="Y152" s="8">
        <f t="shared" si="79"/>
        <v>0.2914786864385101</v>
      </c>
      <c r="Z152" s="8">
        <f t="shared" si="80"/>
        <v>0.83772417846133629</v>
      </c>
      <c r="AA152" s="9">
        <f t="shared" si="81"/>
        <v>786.59350851286979</v>
      </c>
      <c r="AB152" s="0">
        <f t="shared" si="82"/>
        <v>812.973937272109</v>
      </c>
      <c r="AC152" s="0">
        <f t="shared" si="83"/>
        <v>23.243484318027242</v>
      </c>
      <c r="AD152" s="0">
        <f t="shared" si="84"/>
        <v>37.707697797808066</v>
      </c>
      <c r="AE152" s="0">
        <f t="shared" si="85"/>
        <v>52.292302202191934</v>
      </c>
      <c r="AF152" s="0">
        <f t="shared" si="86"/>
        <v>0.012468036550943412</v>
      </c>
      <c r="AG152" s="0">
        <f t="shared" si="87"/>
        <v>52.304770238742876</v>
      </c>
      <c r="AH152" s="0">
        <f t="shared" si="88"/>
        <v>219.65180900325822</v>
      </c>
    </row>
    <row r="153">
      <c r="D153" s="2" t="str">
        <f t="shared" si="61"/>
        <v>4/11/2018</v>
      </c>
      <c r="E153" s="8">
        <f t="shared" si="89"/>
        <v>0.6333333333333323</v>
      </c>
      <c r="F153" s="3">
        <f t="shared" si="62"/>
        <v>2458220.3</v>
      </c>
      <c r="G153" s="4">
        <f t="shared" si="63"/>
        <v>0.18275975359342406</v>
      </c>
      <c r="I153" s="0">
        <f t="shared" si="64"/>
        <v>19.958293431595848</v>
      </c>
      <c r="J153" s="0">
        <f t="shared" si="65"/>
        <v>6936.7066654639284</v>
      </c>
      <c r="K153" s="0">
        <f t="shared" si="66"/>
        <v>0.016700947096315335</v>
      </c>
      <c r="L153" s="0">
        <f t="shared" si="67"/>
        <v>1.8957207761841346</v>
      </c>
      <c r="M153" s="0">
        <f t="shared" si="68"/>
        <v>21.854014207779983</v>
      </c>
      <c r="N153" s="0">
        <f t="shared" si="69"/>
        <v>6938.6023862401125</v>
      </c>
      <c r="O153" s="0">
        <f t="shared" si="70"/>
        <v>1.0022257256937794</v>
      </c>
      <c r="P153" s="0">
        <f t="shared" si="71"/>
        <v>21.844747395413837</v>
      </c>
      <c r="Q153" s="0">
        <f t="shared" si="72"/>
        <v>23.436914470415584</v>
      </c>
      <c r="R153" s="0">
        <f t="shared" si="73"/>
        <v>23.435216230383677</v>
      </c>
      <c r="S153" s="0">
        <f t="shared" si="60"/>
        <v>20.193997412234928</v>
      </c>
      <c r="T153" s="0">
        <f t="shared" si="74"/>
        <v>8.5102163732305431</v>
      </c>
      <c r="U153" s="0">
        <f t="shared" si="75"/>
        <v>0.043019142149129358</v>
      </c>
      <c r="V153" s="0">
        <f t="shared" si="76"/>
        <v>-0.96485695103693936</v>
      </c>
      <c r="W153" s="0">
        <f t="shared" si="77"/>
        <v>98.3255165206744</v>
      </c>
      <c r="X153" s="8">
        <f t="shared" si="78"/>
        <v>0.56460067954933113</v>
      </c>
      <c r="Y153" s="8">
        <f t="shared" si="79"/>
        <v>0.29147424476968004</v>
      </c>
      <c r="Z153" s="8">
        <f t="shared" si="80"/>
        <v>0.83772711432898217</v>
      </c>
      <c r="AA153" s="9">
        <f t="shared" si="81"/>
        <v>786.60413216539519</v>
      </c>
      <c r="AB153" s="0">
        <f t="shared" si="82"/>
        <v>818.97502144896157</v>
      </c>
      <c r="AC153" s="0">
        <f t="shared" si="83"/>
        <v>24.743755362240393</v>
      </c>
      <c r="AD153" s="0">
        <f t="shared" si="84"/>
        <v>38.455603783642637</v>
      </c>
      <c r="AE153" s="0">
        <f t="shared" si="85"/>
        <v>51.544396216357363</v>
      </c>
      <c r="AF153" s="0">
        <f t="shared" si="86"/>
        <v>0.012807314688911711</v>
      </c>
      <c r="AG153" s="0">
        <f t="shared" si="87"/>
        <v>51.557203531046277</v>
      </c>
      <c r="AH153" s="0">
        <f t="shared" si="88"/>
        <v>221.72963143460476</v>
      </c>
    </row>
    <row r="154">
      <c r="D154" s="2" t="str">
        <f t="shared" si="61"/>
        <v>4/11/2018</v>
      </c>
      <c r="E154" s="8">
        <f t="shared" si="89"/>
        <v>0.637499999999999</v>
      </c>
      <c r="F154" s="3">
        <f t="shared" si="62"/>
        <v>2458220.3041666667</v>
      </c>
      <c r="G154" s="4">
        <f t="shared" si="63"/>
        <v>0.18275986767054614</v>
      </c>
      <c r="I154" s="0">
        <f t="shared" si="64"/>
        <v>19.9624002958235</v>
      </c>
      <c r="J154" s="0">
        <f t="shared" si="65"/>
        <v>6936.7107721319753</v>
      </c>
      <c r="K154" s="0">
        <f t="shared" si="66"/>
        <v>0.016700947091514592</v>
      </c>
      <c r="L154" s="0">
        <f t="shared" si="67"/>
        <v>1.8957019878741486</v>
      </c>
      <c r="M154" s="0">
        <f t="shared" si="68"/>
        <v>21.858102283697647</v>
      </c>
      <c r="N154" s="0">
        <f t="shared" si="69"/>
        <v>6938.60647411985</v>
      </c>
      <c r="O154" s="0">
        <f t="shared" si="70"/>
        <v>1.0022269094244665</v>
      </c>
      <c r="P154" s="0">
        <f t="shared" si="71"/>
        <v>21.848835459120565</v>
      </c>
      <c r="Q154" s="0">
        <f t="shared" si="72"/>
        <v>23.436914468932105</v>
      </c>
      <c r="R154" s="0">
        <f t="shared" si="73"/>
        <v>23.435216236277064</v>
      </c>
      <c r="S154" s="0">
        <f t="shared" si="60"/>
        <v>20.197832249240793</v>
      </c>
      <c r="T154" s="0">
        <f t="shared" si="74"/>
        <v>8.5117422844406665</v>
      </c>
      <c r="U154" s="0">
        <f t="shared" si="75"/>
        <v>0.043019142171381183</v>
      </c>
      <c r="V154" s="0">
        <f t="shared" si="76"/>
        <v>-0.9637728601145692</v>
      </c>
      <c r="W154" s="0">
        <f t="shared" si="77"/>
        <v>98.326844457438085</v>
      </c>
      <c r="X154" s="8">
        <f t="shared" si="78"/>
        <v>0.564599926708413</v>
      </c>
      <c r="Y154" s="8">
        <f t="shared" si="79"/>
        <v>0.2914698032155294</v>
      </c>
      <c r="Z154" s="8">
        <f t="shared" si="80"/>
        <v>0.83773005020129654</v>
      </c>
      <c r="AA154" s="9">
        <f t="shared" si="81"/>
        <v>786.61475565950468</v>
      </c>
      <c r="AB154" s="0">
        <f t="shared" si="82"/>
        <v>824.976105539884</v>
      </c>
      <c r="AC154" s="0">
        <f t="shared" si="83"/>
        <v>26.244026384970994</v>
      </c>
      <c r="AD154" s="0">
        <f t="shared" si="84"/>
        <v>39.234152733548122</v>
      </c>
      <c r="AE154" s="0">
        <f t="shared" si="85"/>
        <v>50.765847266451878</v>
      </c>
      <c r="AF154" s="0">
        <f t="shared" si="86"/>
        <v>0.013168004863483329</v>
      </c>
      <c r="AG154" s="0">
        <f t="shared" si="87"/>
        <v>50.779015271315359</v>
      </c>
      <c r="AH154" s="0">
        <f t="shared" si="88"/>
        <v>223.74357696347136</v>
      </c>
    </row>
    <row r="155">
      <c r="D155" s="2" t="str">
        <f t="shared" si="61"/>
        <v>4/11/2018</v>
      </c>
      <c r="E155" s="8">
        <f t="shared" si="89"/>
        <v>0.64166666666666561</v>
      </c>
      <c r="F155" s="3">
        <f t="shared" si="62"/>
        <v>2458220.3083333331</v>
      </c>
      <c r="G155" s="4">
        <f t="shared" si="63"/>
        <v>0.18275998174765548</v>
      </c>
      <c r="I155" s="0">
        <f t="shared" si="64"/>
        <v>19.966507159592766</v>
      </c>
      <c r="J155" s="0">
        <f t="shared" si="65"/>
        <v>6936.7148787995657</v>
      </c>
      <c r="K155" s="0">
        <f t="shared" si="66"/>
        <v>0.016700947086713849</v>
      </c>
      <c r="L155" s="0">
        <f t="shared" si="67"/>
        <v>1.89568318991011</v>
      </c>
      <c r="M155" s="0">
        <f t="shared" si="68"/>
        <v>21.862190349502875</v>
      </c>
      <c r="N155" s="0">
        <f t="shared" si="69"/>
        <v>6938.6105619894761</v>
      </c>
      <c r="O155" s="0">
        <f t="shared" si="70"/>
        <v>1.0022280931422389</v>
      </c>
      <c r="P155" s="0">
        <f t="shared" si="71"/>
        <v>21.852923512714909</v>
      </c>
      <c r="Q155" s="0">
        <f t="shared" si="72"/>
        <v>23.436914467448627</v>
      </c>
      <c r="R155" s="0">
        <f t="shared" si="73"/>
        <v>23.435216242170476</v>
      </c>
      <c r="S155" s="0">
        <f t="shared" si="60"/>
        <v>20.201667107329662</v>
      </c>
      <c r="T155" s="0">
        <f t="shared" si="74"/>
        <v>8.513268154305333</v>
      </c>
      <c r="U155" s="0">
        <f t="shared" si="75"/>
        <v>0.043019142193633106</v>
      </c>
      <c r="V155" s="0">
        <f t="shared" si="76"/>
        <v>-0.96268885538412274</v>
      </c>
      <c r="W155" s="0">
        <f t="shared" si="77"/>
        <v>98.328172374098656</v>
      </c>
      <c r="X155" s="8">
        <f t="shared" si="78"/>
        <v>0.56459917392735015</v>
      </c>
      <c r="Y155" s="8">
        <f t="shared" si="79"/>
        <v>0.2914653617770761</v>
      </c>
      <c r="Z155" s="8">
        <f t="shared" si="80"/>
        <v>0.83773298607762414</v>
      </c>
      <c r="AA155" s="9">
        <f t="shared" si="81"/>
        <v>786.62537899278925</v>
      </c>
      <c r="AB155" s="0">
        <f t="shared" si="82"/>
        <v>830.97718954461436</v>
      </c>
      <c r="AC155" s="0">
        <f t="shared" si="83"/>
        <v>27.74429738615359</v>
      </c>
      <c r="AD155" s="0">
        <f t="shared" si="84"/>
        <v>40.041451246114065</v>
      </c>
      <c r="AE155" s="0">
        <f t="shared" si="85"/>
        <v>49.958548753885935</v>
      </c>
      <c r="AF155" s="0">
        <f t="shared" si="86"/>
        <v>0.013550515975025669</v>
      </c>
      <c r="AG155" s="0">
        <f t="shared" si="87"/>
        <v>49.972099269860962</v>
      </c>
      <c r="AH155" s="0">
        <f t="shared" si="88"/>
        <v>225.69517278372348</v>
      </c>
    </row>
    <row r="156">
      <c r="D156" s="2" t="str">
        <f t="shared" si="61"/>
        <v>4/11/2018</v>
      </c>
      <c r="E156" s="8">
        <f t="shared" si="89"/>
        <v>0.64583333333333226</v>
      </c>
      <c r="F156" s="3">
        <f t="shared" si="62"/>
        <v>2458220.3125</v>
      </c>
      <c r="G156" s="4">
        <f t="shared" si="63"/>
        <v>0.18276009582477756</v>
      </c>
      <c r="I156" s="0">
        <f t="shared" si="64"/>
        <v>19.970614023820417</v>
      </c>
      <c r="J156" s="0">
        <f t="shared" si="65"/>
        <v>6936.7189854676144</v>
      </c>
      <c r="K156" s="0">
        <f t="shared" si="66"/>
        <v>0.016700947081913105</v>
      </c>
      <c r="L156" s="0">
        <f t="shared" si="67"/>
        <v>1.8956643822879597</v>
      </c>
      <c r="M156" s="0">
        <f t="shared" si="68"/>
        <v>21.866278406108378</v>
      </c>
      <c r="N156" s="0">
        <f t="shared" si="69"/>
        <v>6938.614649849902</v>
      </c>
      <c r="O156" s="0">
        <f t="shared" si="70"/>
        <v>1.0022292768473542</v>
      </c>
      <c r="P156" s="0">
        <f t="shared" si="71"/>
        <v>21.85701155710958</v>
      </c>
      <c r="Q156" s="0">
        <f t="shared" si="72"/>
        <v>23.436914465965149</v>
      </c>
      <c r="R156" s="0">
        <f t="shared" si="73"/>
        <v>23.435216248063913</v>
      </c>
      <c r="S156" s="0">
        <f t="shared" si="60"/>
        <v>20.205501987362567</v>
      </c>
      <c r="T156" s="0">
        <f t="shared" si="74"/>
        <v>8.5147939831583432</v>
      </c>
      <c r="U156" s="0">
        <f t="shared" si="75"/>
        <v>0.043019142215885091</v>
      </c>
      <c r="V156" s="0">
        <f t="shared" si="76"/>
        <v>-0.96160493662313129</v>
      </c>
      <c r="W156" s="0">
        <f t="shared" si="77"/>
        <v>98.329500270948245</v>
      </c>
      <c r="X156" s="8">
        <f t="shared" si="78"/>
        <v>0.56459842120598835</v>
      </c>
      <c r="Y156" s="8">
        <f t="shared" si="79"/>
        <v>0.29146092045335437</v>
      </c>
      <c r="Z156" s="8">
        <f t="shared" si="80"/>
        <v>0.83773592195862234</v>
      </c>
      <c r="AA156" s="9">
        <f t="shared" si="81"/>
        <v>786.636002167586</v>
      </c>
      <c r="AB156" s="0">
        <f t="shared" si="82"/>
        <v>836.97827346337533</v>
      </c>
      <c r="AC156" s="0">
        <f t="shared" si="83"/>
        <v>29.244568365843833</v>
      </c>
      <c r="AD156" s="0">
        <f t="shared" si="84"/>
        <v>40.8756850653794</v>
      </c>
      <c r="AE156" s="0">
        <f t="shared" si="85"/>
        <v>49.1243149346206</v>
      </c>
      <c r="AF156" s="0">
        <f t="shared" si="86"/>
        <v>0.013955366148469074</v>
      </c>
      <c r="AG156" s="0">
        <f t="shared" si="87"/>
        <v>49.138270300769072</v>
      </c>
      <c r="AH156" s="0">
        <f t="shared" si="88"/>
        <v>227.58620698443923</v>
      </c>
    </row>
    <row r="157">
      <c r="D157" s="2" t="str">
        <f t="shared" si="61"/>
        <v>4/11/2018</v>
      </c>
      <c r="E157" s="8">
        <f t="shared" si="89"/>
        <v>0.64999999999999891</v>
      </c>
      <c r="F157" s="3">
        <f t="shared" si="62"/>
        <v>2458220.3166666664</v>
      </c>
      <c r="G157" s="4">
        <f t="shared" si="63"/>
        <v>0.18276020990188688</v>
      </c>
      <c r="I157" s="0">
        <f t="shared" si="64"/>
        <v>19.974720887587864</v>
      </c>
      <c r="J157" s="0">
        <f t="shared" si="65"/>
        <v>6936.7230921352029</v>
      </c>
      <c r="K157" s="0">
        <f t="shared" si="66"/>
        <v>0.016700947077112362</v>
      </c>
      <c r="L157" s="0">
        <f t="shared" si="67"/>
        <v>1.8956455650120472</v>
      </c>
      <c r="M157" s="0">
        <f t="shared" si="68"/>
        <v>21.87036645259991</v>
      </c>
      <c r="N157" s="0">
        <f t="shared" si="69"/>
        <v>6938.6187377002152</v>
      </c>
      <c r="O157" s="0">
        <f t="shared" si="70"/>
        <v>1.002230460539542</v>
      </c>
      <c r="P157" s="0">
        <f t="shared" si="71"/>
        <v>21.861099591390335</v>
      </c>
      <c r="Q157" s="0">
        <f t="shared" si="72"/>
        <v>23.436914464481667</v>
      </c>
      <c r="R157" s="0">
        <f t="shared" si="73"/>
        <v>23.435216253957375</v>
      </c>
      <c r="S157" s="0">
        <f t="shared" si="60"/>
        <v>20.209336888486714</v>
      </c>
      <c r="T157" s="0">
        <f t="shared" si="74"/>
        <v>8.5163197706515987</v>
      </c>
      <c r="U157" s="0">
        <f t="shared" si="75"/>
        <v>0.043019142238137194</v>
      </c>
      <c r="V157" s="0">
        <f t="shared" si="76"/>
        <v>-0.96052110409354419</v>
      </c>
      <c r="W157" s="0">
        <f t="shared" si="77"/>
        <v>98.330828147685537</v>
      </c>
      <c r="X157" s="8">
        <f t="shared" si="78"/>
        <v>0.56459766854450932</v>
      </c>
      <c r="Y157" s="8">
        <f t="shared" si="79"/>
        <v>0.29145647924538282</v>
      </c>
      <c r="Z157" s="8">
        <f t="shared" si="80"/>
        <v>0.83773885784363578</v>
      </c>
      <c r="AA157" s="9">
        <f t="shared" si="81"/>
        <v>786.6466251814843</v>
      </c>
      <c r="AB157" s="0">
        <f t="shared" si="82"/>
        <v>842.97935729590483</v>
      </c>
      <c r="AC157" s="0">
        <f t="shared" si="83"/>
        <v>30.744839323976208</v>
      </c>
      <c r="AD157" s="0">
        <f t="shared" si="84"/>
        <v>41.735123373890247</v>
      </c>
      <c r="AE157" s="0">
        <f t="shared" si="85"/>
        <v>48.264876626109753</v>
      </c>
      <c r="AF157" s="0">
        <f t="shared" si="86"/>
        <v>0.014383192263996094</v>
      </c>
      <c r="AG157" s="0">
        <f t="shared" si="87"/>
        <v>48.279259818373752</v>
      </c>
      <c r="AH157" s="0">
        <f t="shared" si="88"/>
        <v>229.41866825656246</v>
      </c>
    </row>
    <row r="158">
      <c r="D158" s="2" t="str">
        <f t="shared" si="61"/>
        <v>4/11/2018</v>
      </c>
      <c r="E158" s="8">
        <f t="shared" si="89"/>
        <v>0.65416666666666556</v>
      </c>
      <c r="F158" s="3">
        <f t="shared" si="62"/>
        <v>2458220.3208333333</v>
      </c>
      <c r="G158" s="4">
        <f t="shared" si="63"/>
        <v>0.18276032397900896</v>
      </c>
      <c r="I158" s="0">
        <f t="shared" si="64"/>
        <v>19.978827751815516</v>
      </c>
      <c r="J158" s="0">
        <f t="shared" si="65"/>
        <v>6936.7271988032517</v>
      </c>
      <c r="K158" s="0">
        <f t="shared" si="66"/>
        <v>0.016700947072311619</v>
      </c>
      <c r="L158" s="0">
        <f t="shared" si="67"/>
        <v>1.8956267380782947</v>
      </c>
      <c r="M158" s="0">
        <f t="shared" si="68"/>
        <v>21.874454489893811</v>
      </c>
      <c r="N158" s="0">
        <f t="shared" si="69"/>
        <v>6938.62282554133</v>
      </c>
      <c r="O158" s="0">
        <f t="shared" si="70"/>
        <v>1.0022316442190615</v>
      </c>
      <c r="P158" s="0">
        <f t="shared" si="71"/>
        <v>21.865187616473513</v>
      </c>
      <c r="Q158" s="0">
        <f t="shared" si="72"/>
        <v>23.436914462998189</v>
      </c>
      <c r="R158" s="0">
        <f t="shared" si="73"/>
        <v>23.435216259850861</v>
      </c>
      <c r="S158" s="0">
        <f t="shared" si="60"/>
        <v>20.213171811566532</v>
      </c>
      <c r="T158" s="0">
        <f t="shared" si="74"/>
        <v>8.5178455171202359</v>
      </c>
      <c r="U158" s="0">
        <f t="shared" si="75"/>
        <v>0.043019142260389387</v>
      </c>
      <c r="V158" s="0">
        <f t="shared" si="76"/>
        <v>-0.95943735757196946</v>
      </c>
      <c r="W158" s="0">
        <f t="shared" si="77"/>
        <v>98.332156004603775</v>
      </c>
      <c r="X158" s="8">
        <f t="shared" si="78"/>
        <v>0.56459691594275829</v>
      </c>
      <c r="Y158" s="8">
        <f t="shared" si="79"/>
        <v>0.29145203815219223</v>
      </c>
      <c r="Z158" s="8">
        <f t="shared" si="80"/>
        <v>0.83774179373332436</v>
      </c>
      <c r="AA158" s="9">
        <f t="shared" si="81"/>
        <v>786.6572480368302</v>
      </c>
      <c r="AB158" s="0">
        <f t="shared" si="82"/>
        <v>848.98044104242649</v>
      </c>
      <c r="AC158" s="0">
        <f t="shared" si="83"/>
        <v>32.245110260606623</v>
      </c>
      <c r="AD158" s="0">
        <f t="shared" si="84"/>
        <v>42.618121047543681</v>
      </c>
      <c r="AE158" s="0">
        <f t="shared" si="85"/>
        <v>47.381878952456319</v>
      </c>
      <c r="AF158" s="0">
        <f t="shared" si="86"/>
        <v>0.014834760244956533</v>
      </c>
      <c r="AG158" s="0">
        <f t="shared" si="87"/>
        <v>47.396713712701278</v>
      </c>
      <c r="AH158" s="0">
        <f t="shared" si="88"/>
        <v>231.19469285027355</v>
      </c>
    </row>
    <row r="159">
      <c r="D159" s="2" t="str">
        <f t="shared" si="61"/>
        <v>4/11/2018</v>
      </c>
      <c r="E159" s="8">
        <f t="shared" si="89"/>
        <v>0.65833333333333222</v>
      </c>
      <c r="F159" s="3">
        <f t="shared" si="62"/>
        <v>2458220.3249999997</v>
      </c>
      <c r="G159" s="4">
        <f t="shared" si="63"/>
        <v>0.1827604380561183</v>
      </c>
      <c r="I159" s="0">
        <f t="shared" si="64"/>
        <v>19.982934615584782</v>
      </c>
      <c r="J159" s="0">
        <f t="shared" si="65"/>
        <v>6936.73130547084</v>
      </c>
      <c r="K159" s="0">
        <f t="shared" si="66"/>
        <v>0.01670094706751088</v>
      </c>
      <c r="L159" s="0">
        <f t="shared" si="67"/>
        <v>1.895607901491063</v>
      </c>
      <c r="M159" s="0">
        <f t="shared" si="68"/>
        <v>21.878542517075843</v>
      </c>
      <c r="N159" s="0">
        <f t="shared" si="69"/>
        <v>6938.6269133723308</v>
      </c>
      <c r="O159" s="0">
        <f t="shared" si="70"/>
        <v>1.0022328278856414</v>
      </c>
      <c r="P159" s="0">
        <f t="shared" si="71"/>
        <v>21.869275631444875</v>
      </c>
      <c r="Q159" s="0">
        <f t="shared" si="72"/>
        <v>23.436914461514711</v>
      </c>
      <c r="R159" s="0">
        <f t="shared" si="73"/>
        <v>23.435216265744376</v>
      </c>
      <c r="S159" s="0">
        <f t="shared" si="60"/>
        <v>20.217006755749225</v>
      </c>
      <c r="T159" s="0">
        <f t="shared" si="74"/>
        <v>8.51937122221617</v>
      </c>
      <c r="U159" s="0">
        <f t="shared" si="75"/>
        <v>0.0430191422826417</v>
      </c>
      <c r="V159" s="0">
        <f t="shared" si="76"/>
        <v>-0.95835369732034825</v>
      </c>
      <c r="W159" s="0">
        <f t="shared" si="77"/>
        <v>98.333483841401673</v>
      </c>
      <c r="X159" s="8">
        <f t="shared" si="78"/>
        <v>0.5645961634009169</v>
      </c>
      <c r="Y159" s="8">
        <f t="shared" si="79"/>
        <v>0.29144759717480112</v>
      </c>
      <c r="Z159" s="8">
        <f t="shared" si="80"/>
        <v>0.83774472962703261</v>
      </c>
      <c r="AA159" s="9">
        <f t="shared" si="81"/>
        <v>786.66787073121338</v>
      </c>
      <c r="AB159" s="0">
        <f t="shared" si="82"/>
        <v>854.981524702678</v>
      </c>
      <c r="AC159" s="0">
        <f t="shared" si="83"/>
        <v>33.745381175669507</v>
      </c>
      <c r="AD159" s="0">
        <f t="shared" si="84"/>
        <v>43.523119236979809</v>
      </c>
      <c r="AE159" s="0">
        <f t="shared" si="85"/>
        <v>46.476880763020191</v>
      </c>
      <c r="AF159" s="0">
        <f t="shared" si="86"/>
        <v>0.015310976404034045</v>
      </c>
      <c r="AG159" s="0">
        <f t="shared" si="87"/>
        <v>46.492191739424221</v>
      </c>
      <c r="AH159" s="0">
        <f t="shared" si="88"/>
        <v>232.91651872608992</v>
      </c>
    </row>
    <row r="160">
      <c r="D160" s="2" t="str">
        <f t="shared" si="61"/>
        <v>4/11/2018</v>
      </c>
      <c r="E160" s="8">
        <f t="shared" si="89"/>
        <v>0.66249999999999887</v>
      </c>
      <c r="F160" s="3">
        <f t="shared" si="62"/>
        <v>2458220.3291666666</v>
      </c>
      <c r="G160" s="4">
        <f t="shared" si="63"/>
        <v>0.18276055213324038</v>
      </c>
      <c r="I160" s="0">
        <f t="shared" si="64"/>
        <v>19.987041479812433</v>
      </c>
      <c r="J160" s="0">
        <f t="shared" si="65"/>
        <v>6936.73541213889</v>
      </c>
      <c r="K160" s="0">
        <f t="shared" si="66"/>
        <v>0.016700947062710136</v>
      </c>
      <c r="L160" s="0">
        <f t="shared" si="67"/>
        <v>1.8955890552462593</v>
      </c>
      <c r="M160" s="0">
        <f t="shared" si="68"/>
        <v>21.882630535058691</v>
      </c>
      <c r="N160" s="0">
        <f t="shared" si="69"/>
        <v>6938.6310011941359</v>
      </c>
      <c r="O160" s="0">
        <f t="shared" si="70"/>
        <v>1.0022340115395412</v>
      </c>
      <c r="P160" s="0">
        <f t="shared" si="71"/>
        <v>21.873363637217103</v>
      </c>
      <c r="Q160" s="0">
        <f t="shared" si="72"/>
        <v>23.436914460031232</v>
      </c>
      <c r="R160" s="0">
        <f t="shared" si="73"/>
        <v>23.435216271637913</v>
      </c>
      <c r="S160" s="0">
        <f t="shared" si="60"/>
        <v>20.2208417218958</v>
      </c>
      <c r="T160" s="0">
        <f t="shared" si="74"/>
        <v>8.5208968862731567</v>
      </c>
      <c r="U160" s="0">
        <f t="shared" si="75"/>
        <v>0.043019142304894079</v>
      </c>
      <c r="V160" s="0">
        <f t="shared" si="76"/>
        <v>-0.95727012311618109</v>
      </c>
      <c r="W160" s="0">
        <f t="shared" si="77"/>
        <v>98.334811658371251</v>
      </c>
      <c r="X160" s="8">
        <f t="shared" si="78"/>
        <v>0.5645954109188307</v>
      </c>
      <c r="Y160" s="8">
        <f t="shared" si="79"/>
        <v>0.29144315631224388</v>
      </c>
      <c r="Z160" s="8">
        <f t="shared" si="80"/>
        <v>0.83774766552541746</v>
      </c>
      <c r="AA160" s="9">
        <f t="shared" si="81"/>
        <v>786.67849326697</v>
      </c>
      <c r="AB160" s="0">
        <f t="shared" si="82"/>
        <v>860.98260827688227</v>
      </c>
      <c r="AC160" s="0">
        <f t="shared" si="83"/>
        <v>35.245652069220569</v>
      </c>
      <c r="AD160" s="0">
        <f t="shared" si="84"/>
        <v>44.448644601677337</v>
      </c>
      <c r="AE160" s="0">
        <f t="shared" si="85"/>
        <v>45.551355398322663</v>
      </c>
      <c r="AF160" s="0">
        <f t="shared" si="86"/>
        <v>0.015812900174617849</v>
      </c>
      <c r="AG160" s="0">
        <f t="shared" si="87"/>
        <v>45.567168298497279</v>
      </c>
      <c r="AH160" s="0">
        <f t="shared" si="88"/>
        <v>234.58644658743984</v>
      </c>
    </row>
    <row r="161">
      <c r="D161" s="2" t="str">
        <f t="shared" si="61"/>
        <v>4/11/2018</v>
      </c>
      <c r="E161" s="8">
        <f t="shared" si="89"/>
        <v>0.66666666666666552</v>
      </c>
      <c r="F161" s="3">
        <f t="shared" si="62"/>
        <v>2458220.333333333</v>
      </c>
      <c r="G161" s="4">
        <f t="shared" si="63"/>
        <v>0.1827606662103497</v>
      </c>
      <c r="I161" s="0">
        <f t="shared" si="64"/>
        <v>19.99114834357988</v>
      </c>
      <c r="J161" s="0">
        <f t="shared" si="65"/>
        <v>6936.7395188064784</v>
      </c>
      <c r="K161" s="0">
        <f t="shared" si="66"/>
        <v>0.016700947057909393</v>
      </c>
      <c r="L161" s="0">
        <f t="shared" si="67"/>
        <v>1.8955701993482563</v>
      </c>
      <c r="M161" s="0">
        <f t="shared" si="68"/>
        <v>21.886718542928136</v>
      </c>
      <c r="N161" s="0">
        <f t="shared" si="69"/>
        <v>6938.6350890058266</v>
      </c>
      <c r="O161" s="0">
        <f t="shared" si="70"/>
        <v>1.0022351951804889</v>
      </c>
      <c r="P161" s="0">
        <f t="shared" si="71"/>
        <v>21.877451632875985</v>
      </c>
      <c r="Q161" s="0">
        <f t="shared" si="72"/>
        <v>23.436914458547754</v>
      </c>
      <c r="R161" s="0">
        <f t="shared" si="73"/>
        <v>23.435216277531477</v>
      </c>
      <c r="S161" s="0">
        <f t="shared" si="60"/>
        <v>20.224676709153474</v>
      </c>
      <c r="T161" s="0">
        <f t="shared" si="74"/>
        <v>8.5224225089431425</v>
      </c>
      <c r="U161" s="0">
        <f t="shared" si="75"/>
        <v>0.043019142327146563</v>
      </c>
      <c r="V161" s="0">
        <f t="shared" si="76"/>
        <v>-0.95618663522139635</v>
      </c>
      <c r="W161" s="0">
        <f t="shared" si="77"/>
        <v>98.336139455211224</v>
      </c>
      <c r="X161" s="8">
        <f t="shared" si="78"/>
        <v>0.56459465849668156</v>
      </c>
      <c r="Y161" s="8">
        <f t="shared" si="79"/>
        <v>0.29143871556553924</v>
      </c>
      <c r="Z161" s="8">
        <f t="shared" si="80"/>
        <v>0.83775060142782387</v>
      </c>
      <c r="AA161" s="9">
        <f t="shared" si="81"/>
        <v>786.6891156416898</v>
      </c>
      <c r="AB161" s="0">
        <f t="shared" si="82"/>
        <v>866.983691764777</v>
      </c>
      <c r="AC161" s="0">
        <f t="shared" si="83"/>
        <v>36.745922941194237</v>
      </c>
      <c r="AD161" s="0">
        <f t="shared" si="84"/>
        <v>45.393307493909639</v>
      </c>
      <c r="AE161" s="0">
        <f t="shared" si="85"/>
        <v>44.606692506090361</v>
      </c>
      <c r="AF161" s="0">
        <f t="shared" si="86"/>
        <v>0.016341758595083487</v>
      </c>
      <c r="AG161" s="0">
        <f t="shared" si="87"/>
        <v>44.623034264685444</v>
      </c>
      <c r="AH161" s="0">
        <f t="shared" si="88"/>
        <v>236.20680729494691</v>
      </c>
    </row>
    <row r="162">
      <c r="D162" s="2" t="str">
        <f t="shared" si="61"/>
        <v>4/11/2018</v>
      </c>
      <c r="E162" s="8">
        <f t="shared" si="89"/>
        <v>0.67083333333333217</v>
      </c>
      <c r="F162" s="3">
        <f t="shared" si="62"/>
        <v>2458220.3375</v>
      </c>
      <c r="G162" s="4">
        <f t="shared" si="63"/>
        <v>0.18276078028747178</v>
      </c>
      <c r="I162" s="0">
        <f t="shared" si="64"/>
        <v>19.995255207807531</v>
      </c>
      <c r="J162" s="0">
        <f t="shared" si="65"/>
        <v>6936.7436254745262</v>
      </c>
      <c r="K162" s="0">
        <f t="shared" si="66"/>
        <v>0.01670094705310865</v>
      </c>
      <c r="L162" s="0">
        <f t="shared" si="67"/>
        <v>1.8955513337929724</v>
      </c>
      <c r="M162" s="0">
        <f t="shared" si="68"/>
        <v>21.890806541600504</v>
      </c>
      <c r="N162" s="0">
        <f t="shared" si="69"/>
        <v>6938.6391768083195</v>
      </c>
      <c r="O162" s="0">
        <f t="shared" si="70"/>
        <v>1.0022363788087445</v>
      </c>
      <c r="P162" s="0">
        <f t="shared" si="71"/>
        <v>21.88153961933784</v>
      </c>
      <c r="Q162" s="0">
        <f t="shared" si="72"/>
        <v>23.436914457064272</v>
      </c>
      <c r="R162" s="0">
        <f t="shared" si="73"/>
        <v>23.435216283425063</v>
      </c>
      <c r="S162" s="0">
        <f t="shared" si="60"/>
        <v>20.228511718386688</v>
      </c>
      <c r="T162" s="0">
        <f t="shared" si="74"/>
        <v>8.5239480905612268</v>
      </c>
      <c r="U162" s="0">
        <f t="shared" si="75"/>
        <v>0.043019142349399138</v>
      </c>
      <c r="V162" s="0">
        <f t="shared" si="76"/>
        <v>-0.95510323341268533</v>
      </c>
      <c r="W162" s="0">
        <f t="shared" si="77"/>
        <v>98.337467232214863</v>
      </c>
      <c r="X162" s="8">
        <f t="shared" si="78"/>
        <v>0.56459390613431437</v>
      </c>
      <c r="Y162" s="8">
        <f t="shared" si="79"/>
        <v>0.29143427493371754</v>
      </c>
      <c r="Z162" s="8">
        <f t="shared" si="80"/>
        <v>0.8377535373349112</v>
      </c>
      <c r="AA162" s="9">
        <f t="shared" si="81"/>
        <v>786.6997378577189</v>
      </c>
      <c r="AB162" s="0">
        <f t="shared" si="82"/>
        <v>872.98477516658556</v>
      </c>
      <c r="AC162" s="0">
        <f t="shared" si="83"/>
        <v>38.246193791646391</v>
      </c>
      <c r="AD162" s="0">
        <f t="shared" si="84"/>
        <v>46.355799343264124</v>
      </c>
      <c r="AE162" s="0">
        <f t="shared" si="85"/>
        <v>43.644200656735876</v>
      </c>
      <c r="AF162" s="0">
        <f t="shared" si="86"/>
        <v>0.016898962956801683</v>
      </c>
      <c r="AG162" s="0">
        <f t="shared" si="87"/>
        <v>43.661099619692678</v>
      </c>
      <c r="AH162" s="0">
        <f t="shared" si="88"/>
        <v>237.77993507277876</v>
      </c>
    </row>
    <row r="163">
      <c r="D163" s="2" t="str">
        <f t="shared" si="61"/>
        <v>4/11/2018</v>
      </c>
      <c r="E163" s="8">
        <f t="shared" si="89"/>
        <v>0.67499999999999882</v>
      </c>
      <c r="F163" s="3">
        <f t="shared" si="62"/>
        <v>2458220.3416666663</v>
      </c>
      <c r="G163" s="4">
        <f t="shared" si="63"/>
        <v>0.18276089436458112</v>
      </c>
      <c r="I163" s="0">
        <f t="shared" si="64"/>
        <v>19.999362071576797</v>
      </c>
      <c r="J163" s="0">
        <f t="shared" si="65"/>
        <v>6936.7477321421165</v>
      </c>
      <c r="K163" s="0">
        <f t="shared" si="66"/>
        <v>0.016700947048307907</v>
      </c>
      <c r="L163" s="0">
        <f t="shared" si="67"/>
        <v>1.89553245858475</v>
      </c>
      <c r="M163" s="0">
        <f t="shared" si="68"/>
        <v>21.894894530161547</v>
      </c>
      <c r="N163" s="0">
        <f t="shared" si="69"/>
        <v>6938.6432646007015</v>
      </c>
      <c r="O163" s="0">
        <f t="shared" si="70"/>
        <v>1.0022375624240367</v>
      </c>
      <c r="P163" s="0">
        <f t="shared" si="71"/>
        <v>21.885627595688423</v>
      </c>
      <c r="Q163" s="0">
        <f t="shared" si="72"/>
        <v>23.436914455580794</v>
      </c>
      <c r="R163" s="0">
        <f t="shared" si="73"/>
        <v>23.435216289318678</v>
      </c>
      <c r="S163" s="0">
        <f t="shared" si="60"/>
        <v>20.232346748742604</v>
      </c>
      <c r="T163" s="0">
        <f t="shared" si="74"/>
        <v>8.52547363077935</v>
      </c>
      <c r="U163" s="0">
        <f t="shared" si="75"/>
        <v>0.0430191423716518</v>
      </c>
      <c r="V163" s="0">
        <f t="shared" si="76"/>
        <v>-0.95401991795180918</v>
      </c>
      <c r="W163" s="0">
        <f t="shared" si="77"/>
        <v>98.338794989080824</v>
      </c>
      <c r="X163" s="8">
        <f t="shared" si="78"/>
        <v>0.564593153831911</v>
      </c>
      <c r="Y163" s="8">
        <f t="shared" si="79"/>
        <v>0.29142983441779757</v>
      </c>
      <c r="Z163" s="8">
        <f t="shared" si="80"/>
        <v>0.83775647324602442</v>
      </c>
      <c r="AA163" s="9">
        <f t="shared" si="81"/>
        <v>786.7103599126466</v>
      </c>
      <c r="AB163" s="0">
        <f t="shared" si="82"/>
        <v>878.98585848204652</v>
      </c>
      <c r="AC163" s="0">
        <f t="shared" si="83"/>
        <v>39.746464620511631</v>
      </c>
      <c r="AD163" s="0">
        <f t="shared" si="84"/>
        <v>47.334889461416871</v>
      </c>
      <c r="AE163" s="0">
        <f t="shared" si="85"/>
        <v>42.665110538583129</v>
      </c>
      <c r="AF163" s="0">
        <f t="shared" si="86"/>
        <v>0.017486128091282985</v>
      </c>
      <c r="AG163" s="0">
        <f t="shared" si="87"/>
        <v>42.682596666674414</v>
      </c>
      <c r="AH163" s="0">
        <f t="shared" si="88"/>
        <v>239.3081458600289</v>
      </c>
    </row>
    <row r="164">
      <c r="D164" s="2" t="str">
        <f t="shared" si="61"/>
        <v>4/11/2018</v>
      </c>
      <c r="E164" s="8">
        <f t="shared" si="89"/>
        <v>0.67916666666666548</v>
      </c>
      <c r="F164" s="3">
        <f t="shared" si="62"/>
        <v>2458220.3458333332</v>
      </c>
      <c r="G164" s="4">
        <f t="shared" si="63"/>
        <v>0.1827610084417032</v>
      </c>
      <c r="I164" s="0">
        <f t="shared" si="64"/>
        <v>20.003468935804449</v>
      </c>
      <c r="J164" s="0">
        <f t="shared" si="65"/>
        <v>6936.7518388101644</v>
      </c>
      <c r="K164" s="0">
        <f t="shared" si="66"/>
        <v>0.016700947043507164</v>
      </c>
      <c r="L164" s="0">
        <f t="shared" si="67"/>
        <v>1.8955135737195259</v>
      </c>
      <c r="M164" s="0">
        <f t="shared" si="68"/>
        <v>21.898982509523975</v>
      </c>
      <c r="N164" s="0">
        <f t="shared" si="69"/>
        <v>6938.647352383884</v>
      </c>
      <c r="O164" s="0">
        <f t="shared" si="70"/>
        <v>1.002238746026624</v>
      </c>
      <c r="P164" s="0">
        <f t="shared" si="71"/>
        <v>21.889715562840443</v>
      </c>
      <c r="Q164" s="0">
        <f t="shared" si="72"/>
        <v>23.436914454097316</v>
      </c>
      <c r="R164" s="0">
        <f t="shared" si="73"/>
        <v>23.435216295212317</v>
      </c>
      <c r="S164" s="0">
        <f t="shared" si="60"/>
        <v>20.236181801082285</v>
      </c>
      <c r="T164" s="0">
        <f t="shared" si="74"/>
        <v>8.5269991299312551</v>
      </c>
      <c r="U164" s="0">
        <f t="shared" si="75"/>
        <v>0.043019142393904572</v>
      </c>
      <c r="V164" s="0">
        <f t="shared" si="76"/>
        <v>-0.95293668861647762</v>
      </c>
      <c r="W164" s="0">
        <f t="shared" si="77"/>
        <v>98.340122726101185</v>
      </c>
      <c r="X164" s="8">
        <f t="shared" si="78"/>
        <v>0.564592401589317</v>
      </c>
      <c r="Y164" s="8">
        <f t="shared" si="79"/>
        <v>0.29142539401681372</v>
      </c>
      <c r="Z164" s="8">
        <f t="shared" si="80"/>
        <v>0.83775940916182035</v>
      </c>
      <c r="AA164" s="9">
        <f t="shared" si="81"/>
        <v>786.72098180880948</v>
      </c>
      <c r="AB164" s="0">
        <f t="shared" si="82"/>
        <v>884.98694171138186</v>
      </c>
      <c r="AC164" s="0">
        <f t="shared" si="83"/>
        <v>41.246735427845465</v>
      </c>
      <c r="AD164" s="0">
        <f t="shared" si="84"/>
        <v>48.329421443426362</v>
      </c>
      <c r="AE164" s="0">
        <f t="shared" si="85"/>
        <v>41.670578556573638</v>
      </c>
      <c r="AF164" s="0">
        <f t="shared" si="86"/>
        <v>0.018105094846020492</v>
      </c>
      <c r="AG164" s="0">
        <f t="shared" si="87"/>
        <v>41.688683651419659</v>
      </c>
      <c r="AH164" s="0">
        <f t="shared" si="88"/>
        <v>240.7937201678028</v>
      </c>
    </row>
    <row r="165">
      <c r="D165" s="2" t="str">
        <f t="shared" si="61"/>
        <v>4/11/2018</v>
      </c>
      <c r="E165" s="8">
        <f t="shared" si="89"/>
        <v>0.68333333333333213</v>
      </c>
      <c r="F165" s="3">
        <f t="shared" si="62"/>
        <v>2458220.3499999996</v>
      </c>
      <c r="G165" s="4">
        <f t="shared" si="63"/>
        <v>0.18276112251881252</v>
      </c>
      <c r="I165" s="0">
        <f t="shared" si="64"/>
        <v>20.007575799571896</v>
      </c>
      <c r="J165" s="0">
        <f t="shared" si="65"/>
        <v>6936.7559454777538</v>
      </c>
      <c r="K165" s="0">
        <f t="shared" si="66"/>
        <v>0.016700947038706421</v>
      </c>
      <c r="L165" s="0">
        <f t="shared" si="67"/>
        <v>1.8954946792016514</v>
      </c>
      <c r="M165" s="0">
        <f t="shared" si="68"/>
        <v>21.903070478773547</v>
      </c>
      <c r="N165" s="0">
        <f t="shared" si="69"/>
        <v>6938.6514401569557</v>
      </c>
      <c r="O165" s="0">
        <f t="shared" si="70"/>
        <v>1.0022399296162361</v>
      </c>
      <c r="P165" s="0">
        <f t="shared" si="71"/>
        <v>21.893803519879665</v>
      </c>
      <c r="Q165" s="0">
        <f t="shared" si="72"/>
        <v>23.436914452613838</v>
      </c>
      <c r="R165" s="0">
        <f t="shared" si="73"/>
        <v>23.435216301105982</v>
      </c>
      <c r="S165" s="0">
        <f t="shared" si="60"/>
        <v>20.240016874552897</v>
      </c>
      <c r="T165" s="0">
        <f t="shared" si="74"/>
        <v>8.5285245876689029</v>
      </c>
      <c r="U165" s="0">
        <f t="shared" si="75"/>
        <v>0.043019142416157438</v>
      </c>
      <c r="V165" s="0">
        <f t="shared" si="76"/>
        <v>-0.95185354566841951</v>
      </c>
      <c r="W165" s="0">
        <f t="shared" si="77"/>
        <v>98.341450442974633</v>
      </c>
      <c r="X165" s="8">
        <f t="shared" si="78"/>
        <v>0.56459164940671414</v>
      </c>
      <c r="Y165" s="8">
        <f t="shared" si="79"/>
        <v>0.29142095373178462</v>
      </c>
      <c r="Z165" s="8">
        <f t="shared" si="80"/>
        <v>0.8377623450816436</v>
      </c>
      <c r="AA165" s="9">
        <f t="shared" si="81"/>
        <v>786.73160354379706</v>
      </c>
      <c r="AB165" s="0">
        <f t="shared" si="82"/>
        <v>890.98802485432986</v>
      </c>
      <c r="AC165" s="0">
        <f t="shared" si="83"/>
        <v>42.747006213582466</v>
      </c>
      <c r="AD165" s="0">
        <f t="shared" si="84"/>
        <v>49.338309316076945</v>
      </c>
      <c r="AE165" s="0">
        <f t="shared" si="85"/>
        <v>40.661690683923055</v>
      </c>
      <c r="AF165" s="0">
        <f t="shared" si="86"/>
        <v>0.018757956403129029</v>
      </c>
      <c r="AG165" s="0">
        <f t="shared" si="87"/>
        <v>40.680448640326183</v>
      </c>
      <c r="AH165" s="0">
        <f t="shared" si="88"/>
        <v>242.23888981484725</v>
      </c>
    </row>
    <row r="166">
      <c r="D166" s="2" t="str">
        <f t="shared" si="61"/>
        <v>4/11/2018</v>
      </c>
      <c r="E166" s="8">
        <f t="shared" si="89"/>
        <v>0.68749999999999878</v>
      </c>
      <c r="F166" s="3">
        <f t="shared" si="62"/>
        <v>2458220.3541666665</v>
      </c>
      <c r="G166" s="4">
        <f t="shared" si="63"/>
        <v>0.1827612365959346</v>
      </c>
      <c r="I166" s="0">
        <f t="shared" si="64"/>
        <v>20.011682663799547</v>
      </c>
      <c r="J166" s="0">
        <f t="shared" si="65"/>
        <v>6936.7600521458025</v>
      </c>
      <c r="K166" s="0">
        <f t="shared" si="66"/>
        <v>0.016700947033905678</v>
      </c>
      <c r="L166" s="0">
        <f t="shared" si="67"/>
        <v>1.8954757750270474</v>
      </c>
      <c r="M166" s="0">
        <f t="shared" si="68"/>
        <v>21.907158438826595</v>
      </c>
      <c r="N166" s="0">
        <f t="shared" si="69"/>
        <v>6938.65552792083</v>
      </c>
      <c r="O166" s="0">
        <f t="shared" si="70"/>
        <v>1.0022411131931319</v>
      </c>
      <c r="P166" s="0">
        <f t="shared" si="71"/>
        <v>21.897891467722413</v>
      </c>
      <c r="Q166" s="0">
        <f t="shared" si="72"/>
        <v>23.43691445113036</v>
      </c>
      <c r="R166" s="0">
        <f t="shared" si="73"/>
        <v>23.435216306999671</v>
      </c>
      <c r="S166" s="0">
        <f t="shared" si="60"/>
        <v>20.243851970018905</v>
      </c>
      <c r="T166" s="0">
        <f t="shared" si="74"/>
        <v>8.5300500043273626</v>
      </c>
      <c r="U166" s="0">
        <f t="shared" si="75"/>
        <v>0.043019142438410395</v>
      </c>
      <c r="V166" s="0">
        <f t="shared" si="76"/>
        <v>-0.95077048888444482</v>
      </c>
      <c r="W166" s="0">
        <f t="shared" si="77"/>
        <v>98.342778139994408</v>
      </c>
      <c r="X166" s="8">
        <f t="shared" si="78"/>
        <v>0.56459089728394751</v>
      </c>
      <c r="Y166" s="8">
        <f t="shared" si="79"/>
        <v>0.29141651356174081</v>
      </c>
      <c r="Z166" s="8">
        <f t="shared" si="80"/>
        <v>0.83776528100615422</v>
      </c>
      <c r="AA166" s="9">
        <f t="shared" si="81"/>
        <v>786.74222511995526</v>
      </c>
      <c r="AB166" s="0">
        <f t="shared" si="82"/>
        <v>896.98910791111382</v>
      </c>
      <c r="AC166" s="0">
        <f t="shared" si="83"/>
        <v>44.247276977778455</v>
      </c>
      <c r="AD166" s="0">
        <f t="shared" si="84"/>
        <v>50.360533547747146</v>
      </c>
      <c r="AE166" s="0">
        <f t="shared" si="85"/>
        <v>39.639466452252854</v>
      </c>
      <c r="AF166" s="0">
        <f t="shared" si="86"/>
        <v>0.019447089219527147</v>
      </c>
      <c r="AG166" s="0">
        <f t="shared" si="87"/>
        <v>39.65891354147238</v>
      </c>
      <c r="AH166" s="0">
        <f t="shared" si="88"/>
        <v>243.64582796865523</v>
      </c>
    </row>
    <row r="167">
      <c r="D167" s="2" t="str">
        <f t="shared" si="61"/>
        <v>4/11/2018</v>
      </c>
      <c r="E167" s="8">
        <f t="shared" si="89"/>
        <v>0.69166666666666543</v>
      </c>
      <c r="F167" s="3">
        <f t="shared" si="62"/>
        <v>2458220.3583333334</v>
      </c>
      <c r="G167" s="4">
        <f t="shared" si="63"/>
        <v>0.18276135067305668</v>
      </c>
      <c r="I167" s="0">
        <f t="shared" si="64"/>
        <v>20.0157895280272</v>
      </c>
      <c r="J167" s="0">
        <f t="shared" si="65"/>
        <v>6936.76415881385</v>
      </c>
      <c r="K167" s="0">
        <f t="shared" si="66"/>
        <v>0.016700947029104934</v>
      </c>
      <c r="L167" s="0">
        <f t="shared" si="67"/>
        <v>1.8954568611979619</v>
      </c>
      <c r="M167" s="0">
        <f t="shared" si="68"/>
        <v>21.911246389225159</v>
      </c>
      <c r="N167" s="0">
        <f t="shared" si="69"/>
        <v>6938.6596156750484</v>
      </c>
      <c r="O167" s="0">
        <f t="shared" si="70"/>
        <v>1.0022422967571722</v>
      </c>
      <c r="P167" s="0">
        <f t="shared" si="71"/>
        <v>21.90197940591073</v>
      </c>
      <c r="Q167" s="0">
        <f t="shared" si="72"/>
        <v>23.436914449646878</v>
      </c>
      <c r="R167" s="0">
        <f t="shared" si="73"/>
        <v>23.435216312893381</v>
      </c>
      <c r="S167" s="0">
        <f t="shared" si="60"/>
        <v>20.247687087055521</v>
      </c>
      <c r="T167" s="0">
        <f t="shared" si="74"/>
        <v>8.53157537972887</v>
      </c>
      <c r="U167" s="0">
        <f t="shared" si="75"/>
        <v>0.043019142460663441</v>
      </c>
      <c r="V167" s="0">
        <f t="shared" si="76"/>
        <v>-0.9496875184053889</v>
      </c>
      <c r="W167" s="0">
        <f t="shared" si="77"/>
        <v>98.3441058170074</v>
      </c>
      <c r="X167" s="8">
        <f t="shared" si="78"/>
        <v>0.56459014522111484</v>
      </c>
      <c r="Y167" s="8">
        <f t="shared" si="79"/>
        <v>0.29141207350720538</v>
      </c>
      <c r="Z167" s="8">
        <f t="shared" si="80"/>
        <v>0.83776821693502423</v>
      </c>
      <c r="AA167" s="9">
        <f t="shared" si="81"/>
        <v>786.75284653605922</v>
      </c>
      <c r="AB167" s="0">
        <f t="shared" si="82"/>
        <v>902.99019088159275</v>
      </c>
      <c r="AC167" s="0">
        <f t="shared" si="83"/>
        <v>45.747547720398188</v>
      </c>
      <c r="AD167" s="0">
        <f t="shared" si="84"/>
        <v>51.395137015925769</v>
      </c>
      <c r="AE167" s="0">
        <f t="shared" si="85"/>
        <v>38.604862984074231</v>
      </c>
      <c r="AF167" s="0">
        <f t="shared" si="86"/>
        <v>0.020175189536349308</v>
      </c>
      <c r="AG167" s="0">
        <f t="shared" si="87"/>
        <v>38.625038173610577</v>
      </c>
      <c r="AH167" s="0">
        <f t="shared" si="88"/>
        <v>245.01664195984728</v>
      </c>
    </row>
    <row r="168">
      <c r="D168" s="2" t="str">
        <f t="shared" si="61"/>
        <v>4/11/2018</v>
      </c>
      <c r="E168" s="8">
        <f t="shared" si="89"/>
        <v>0.69583333333333208</v>
      </c>
      <c r="F168" s="3">
        <f t="shared" si="62"/>
        <v>2458220.3625</v>
      </c>
      <c r="G168" s="4">
        <f t="shared" si="63"/>
        <v>0.18276146475016602</v>
      </c>
      <c r="I168" s="0">
        <f t="shared" si="64"/>
        <v>20.019896391796465</v>
      </c>
      <c r="J168" s="0">
        <f t="shared" si="65"/>
        <v>6936.76826548144</v>
      </c>
      <c r="K168" s="0">
        <f t="shared" si="66"/>
        <v>0.016700947024304191</v>
      </c>
      <c r="L168" s="0">
        <f t="shared" si="67"/>
        <v>1.8954379377166461</v>
      </c>
      <c r="M168" s="0">
        <f t="shared" si="68"/>
        <v>21.915334329513112</v>
      </c>
      <c r="N168" s="0">
        <f t="shared" si="69"/>
        <v>6938.6637034191563</v>
      </c>
      <c r="O168" s="0">
        <f t="shared" si="70"/>
        <v>1.0022434803082196</v>
      </c>
      <c r="P168" s="0">
        <f t="shared" si="71"/>
        <v>21.906067333988489</v>
      </c>
      <c r="Q168" s="0">
        <f t="shared" si="72"/>
        <v>23.4369144481634</v>
      </c>
      <c r="R168" s="0">
        <f t="shared" si="73"/>
        <v>23.43521631878712</v>
      </c>
      <c r="S168" s="0">
        <f t="shared" si="60"/>
        <v>20.251522225239633</v>
      </c>
      <c r="T168" s="0">
        <f t="shared" si="74"/>
        <v>8.53310071369637</v>
      </c>
      <c r="U168" s="0">
        <f t="shared" si="75"/>
        <v>0.043019142482916578</v>
      </c>
      <c r="V168" s="0">
        <f t="shared" si="76"/>
        <v>-0.94860463437159892</v>
      </c>
      <c r="W168" s="0">
        <f t="shared" si="77"/>
        <v>98.345433473861092</v>
      </c>
      <c r="X168" s="8">
        <f t="shared" si="78"/>
        <v>0.56458939321831358</v>
      </c>
      <c r="Y168" s="8">
        <f t="shared" si="79"/>
        <v>0.29140763356869942</v>
      </c>
      <c r="Z168" s="8">
        <f t="shared" si="80"/>
        <v>0.83777115286792769</v>
      </c>
      <c r="AA168" s="9">
        <f t="shared" si="81"/>
        <v>786.76346779088874</v>
      </c>
      <c r="AB168" s="0">
        <f t="shared" si="82"/>
        <v>908.9912737656266</v>
      </c>
      <c r="AC168" s="0">
        <f t="shared" si="83"/>
        <v>47.24781844140665</v>
      </c>
      <c r="AD168" s="0">
        <f t="shared" si="84"/>
        <v>52.441221001227255</v>
      </c>
      <c r="AE168" s="0">
        <f t="shared" si="85"/>
        <v>37.558778998772745</v>
      </c>
      <c r="AF168" s="0">
        <f t="shared" si="86"/>
        <v>0.02094531661251943</v>
      </c>
      <c r="AG168" s="0">
        <f t="shared" si="87"/>
        <v>37.579724315385263</v>
      </c>
      <c r="AH168" s="0">
        <f t="shared" si="88"/>
        <v>246.35336840501162</v>
      </c>
    </row>
    <row r="169">
      <c r="D169" s="2" t="str">
        <f t="shared" si="61"/>
        <v>4/11/2018</v>
      </c>
      <c r="E169" s="8">
        <f t="shared" si="89"/>
        <v>0.69999999999999873</v>
      </c>
      <c r="F169" s="3">
        <f t="shared" si="62"/>
        <v>2458220.3666666667</v>
      </c>
      <c r="G169" s="4">
        <f t="shared" si="63"/>
        <v>0.18276157882728811</v>
      </c>
      <c r="I169" s="0">
        <f t="shared" si="64"/>
        <v>20.024003256023207</v>
      </c>
      <c r="J169" s="0">
        <f t="shared" si="65"/>
        <v>6936.7723721494876</v>
      </c>
      <c r="K169" s="0">
        <f t="shared" si="66"/>
        <v>0.016700947019503448</v>
      </c>
      <c r="L169" s="0">
        <f t="shared" si="67"/>
        <v>1.8954190045790158</v>
      </c>
      <c r="M169" s="0">
        <f t="shared" si="68"/>
        <v>21.919422260602222</v>
      </c>
      <c r="N169" s="0">
        <f t="shared" si="69"/>
        <v>6938.6677911540664</v>
      </c>
      <c r="O169" s="0">
        <f t="shared" si="70"/>
        <v>1.0022446638465321</v>
      </c>
      <c r="P169" s="0">
        <f t="shared" si="71"/>
        <v>21.910155252867458</v>
      </c>
      <c r="Q169" s="0">
        <f t="shared" si="72"/>
        <v>23.436914446679921</v>
      </c>
      <c r="R169" s="0">
        <f t="shared" si="73"/>
        <v>23.435216324680887</v>
      </c>
      <c r="S169" s="0">
        <f t="shared" si="60"/>
        <v>20.255357385431488</v>
      </c>
      <c r="T169" s="0">
        <f t="shared" si="74"/>
        <v>8.5346260065632045</v>
      </c>
      <c r="U169" s="0">
        <f t="shared" si="75"/>
        <v>0.043019142505169847</v>
      </c>
      <c r="V169" s="0">
        <f t="shared" si="76"/>
        <v>-0.94752183656104494</v>
      </c>
      <c r="W169" s="0">
        <f t="shared" si="77"/>
        <v>98.34676111084724</v>
      </c>
      <c r="X169" s="8">
        <f t="shared" si="78"/>
        <v>0.56458864127538955</v>
      </c>
      <c r="Y169" s="8">
        <f t="shared" si="79"/>
        <v>0.2914031937452583</v>
      </c>
      <c r="Z169" s="8">
        <f t="shared" si="80"/>
        <v>0.83777408880552073</v>
      </c>
      <c r="AA169" s="9">
        <f t="shared" si="81"/>
        <v>786.77408888677792</v>
      </c>
      <c r="AB169" s="0">
        <f t="shared" si="82"/>
        <v>914.99235656343717</v>
      </c>
      <c r="AC169" s="0">
        <f t="shared" si="83"/>
        <v>48.748089140859292</v>
      </c>
      <c r="AD169" s="0">
        <f t="shared" si="84"/>
        <v>53.497941262708451</v>
      </c>
      <c r="AE169" s="0">
        <f t="shared" si="85"/>
        <v>36.502058737291549</v>
      </c>
      <c r="AF169" s="0">
        <f t="shared" si="86"/>
        <v>0.021760944110266075</v>
      </c>
      <c r="AG169" s="0">
        <f t="shared" si="87"/>
        <v>36.523819681401818</v>
      </c>
      <c r="AH169" s="0">
        <f t="shared" si="88"/>
        <v>247.65797022426025</v>
      </c>
    </row>
    <row r="170">
      <c r="D170" s="2" t="str">
        <f t="shared" si="61"/>
        <v>4/11/2018</v>
      </c>
      <c r="E170" s="8">
        <f t="shared" si="89"/>
        <v>0.70416666666666539</v>
      </c>
      <c r="F170" s="3">
        <f t="shared" si="62"/>
        <v>2458220.3708333331</v>
      </c>
      <c r="G170" s="4">
        <f t="shared" si="63"/>
        <v>0.18276169290439742</v>
      </c>
      <c r="I170" s="0">
        <f t="shared" si="64"/>
        <v>20.028110119791563</v>
      </c>
      <c r="J170" s="0">
        <f t="shared" si="65"/>
        <v>6936.7764788170771</v>
      </c>
      <c r="K170" s="0">
        <f t="shared" si="66"/>
        <v>0.016700947014702709</v>
      </c>
      <c r="L170" s="0">
        <f t="shared" si="67"/>
        <v>1.8954000617894398</v>
      </c>
      <c r="M170" s="0">
        <f t="shared" si="68"/>
        <v>21.923510181581</v>
      </c>
      <c r="N170" s="0">
        <f t="shared" si="69"/>
        <v>6938.6718788788667</v>
      </c>
      <c r="O170" s="0">
        <f t="shared" si="70"/>
        <v>1.0022458473718396</v>
      </c>
      <c r="P170" s="0">
        <f t="shared" si="71"/>
        <v>21.914243161636151</v>
      </c>
      <c r="Q170" s="0">
        <f t="shared" si="72"/>
        <v>23.436914445196443</v>
      </c>
      <c r="R170" s="0">
        <f t="shared" si="73"/>
        <v>23.435216330574676</v>
      </c>
      <c r="S170" s="0">
        <f t="shared" si="60"/>
        <v>20.259192566780758</v>
      </c>
      <c r="T170" s="0">
        <f t="shared" si="74"/>
        <v>8.5361512579824019</v>
      </c>
      <c r="U170" s="0">
        <f t="shared" si="75"/>
        <v>0.043019142527423171</v>
      </c>
      <c r="V170" s="0">
        <f t="shared" si="76"/>
        <v>-0.94643912523472862</v>
      </c>
      <c r="W170" s="0">
        <f t="shared" si="77"/>
        <v>98.3480887276654</v>
      </c>
      <c r="X170" s="8">
        <f t="shared" si="78"/>
        <v>0.56458788939252413</v>
      </c>
      <c r="Y170" s="8">
        <f t="shared" si="79"/>
        <v>0.291398754037898</v>
      </c>
      <c r="Z170" s="8">
        <f t="shared" si="80"/>
        <v>0.83777702474715032</v>
      </c>
      <c r="AA170" s="9">
        <f t="shared" si="81"/>
        <v>786.78470982132319</v>
      </c>
      <c r="AB170" s="0">
        <f t="shared" si="82"/>
        <v>920.99343927476343</v>
      </c>
      <c r="AC170" s="0">
        <f t="shared" si="83"/>
        <v>50.248359818690858</v>
      </c>
      <c r="AD170" s="0">
        <f t="shared" si="84"/>
        <v>54.564504234527881</v>
      </c>
      <c r="AE170" s="0">
        <f t="shared" si="85"/>
        <v>35.435495765472119</v>
      </c>
      <c r="AF170" s="0">
        <f t="shared" si="86"/>
        <v>0.02262602140863372</v>
      </c>
      <c r="AG170" s="0">
        <f t="shared" si="87"/>
        <v>35.458121786880753</v>
      </c>
      <c r="AH170" s="0">
        <f t="shared" si="88"/>
        <v>248.93233519523912</v>
      </c>
    </row>
    <row r="171">
      <c r="D171" s="2" t="str">
        <f t="shared" si="61"/>
        <v>4/11/2018</v>
      </c>
      <c r="E171" s="8">
        <f t="shared" si="89"/>
        <v>0.708333333333332</v>
      </c>
      <c r="F171" s="3">
        <f t="shared" si="62"/>
        <v>2458220.375</v>
      </c>
      <c r="G171" s="4">
        <f t="shared" si="63"/>
        <v>0.1827618069815195</v>
      </c>
      <c r="I171" s="0">
        <f t="shared" si="64"/>
        <v>20.032216984019215</v>
      </c>
      <c r="J171" s="0">
        <f t="shared" si="65"/>
        <v>6936.7805854851249</v>
      </c>
      <c r="K171" s="0">
        <f t="shared" si="66"/>
        <v>0.016700947009901965</v>
      </c>
      <c r="L171" s="0">
        <f t="shared" si="67"/>
        <v>1.8953811093438213</v>
      </c>
      <c r="M171" s="0">
        <f t="shared" si="68"/>
        <v>21.927598093363034</v>
      </c>
      <c r="N171" s="0">
        <f t="shared" si="69"/>
        <v>6938.6759665944692</v>
      </c>
      <c r="O171" s="0">
        <f t="shared" si="70"/>
        <v>1.0022470308844003</v>
      </c>
      <c r="P171" s="0">
        <f t="shared" si="71"/>
        <v>21.918331061208146</v>
      </c>
      <c r="Q171" s="0">
        <f t="shared" si="72"/>
        <v>23.436914443712965</v>
      </c>
      <c r="R171" s="0">
        <f t="shared" si="73"/>
        <v>23.435216336468493</v>
      </c>
      <c r="S171" s="0">
        <f t="shared" si="60"/>
        <v>20.263027770149389</v>
      </c>
      <c r="T171" s="0">
        <f t="shared" si="74"/>
        <v>8.537676468287966</v>
      </c>
      <c r="U171" s="0">
        <f t="shared" si="75"/>
        <v>0.043019142549676606</v>
      </c>
      <c r="V171" s="0">
        <f t="shared" si="76"/>
        <v>-0.94535650017017425</v>
      </c>
      <c r="W171" s="0">
        <f t="shared" si="77"/>
        <v>98.349416324607958</v>
      </c>
      <c r="X171" s="8">
        <f t="shared" si="78"/>
        <v>0.56458713756956258</v>
      </c>
      <c r="Y171" s="8">
        <f t="shared" si="79"/>
        <v>0.29139431444565156</v>
      </c>
      <c r="Z171" s="8">
        <f t="shared" si="80"/>
        <v>0.8377799606934736</v>
      </c>
      <c r="AA171" s="9">
        <f t="shared" si="81"/>
        <v>786.79533059686366</v>
      </c>
      <c r="AB171" s="0">
        <f t="shared" si="82"/>
        <v>926.994521899828</v>
      </c>
      <c r="AC171" s="0">
        <f t="shared" si="83"/>
        <v>51.748630474957</v>
      </c>
      <c r="AD171" s="0">
        <f t="shared" si="84"/>
        <v>55.6401633687248</v>
      </c>
      <c r="AE171" s="0">
        <f t="shared" si="85"/>
        <v>34.3598366312752</v>
      </c>
      <c r="AF171" s="0">
        <f t="shared" si="86"/>
        <v>0.023545047068398446</v>
      </c>
      <c r="AG171" s="0">
        <f t="shared" si="87"/>
        <v>34.383381678343596</v>
      </c>
      <c r="AH171" s="0">
        <f t="shared" si="88"/>
        <v>250.17827574307768</v>
      </c>
    </row>
    <row r="172">
      <c r="D172" s="2" t="str">
        <f t="shared" si="61"/>
        <v>4/11/2018</v>
      </c>
      <c r="E172" s="8">
        <f t="shared" si="89"/>
        <v>0.71249999999999869</v>
      </c>
      <c r="F172" s="3">
        <f t="shared" si="62"/>
        <v>2458220.3791666664</v>
      </c>
      <c r="G172" s="4">
        <f t="shared" si="63"/>
        <v>0.18276192105862885</v>
      </c>
      <c r="I172" s="0">
        <f t="shared" si="64"/>
        <v>20.036323847788481</v>
      </c>
      <c r="J172" s="0">
        <f t="shared" si="65"/>
        <v>6936.7846921527153</v>
      </c>
      <c r="K172" s="0">
        <f t="shared" si="66"/>
        <v>0.016700947005101222</v>
      </c>
      <c r="L172" s="0">
        <f t="shared" si="67"/>
        <v>1.8953621472465312</v>
      </c>
      <c r="M172" s="0">
        <f t="shared" si="68"/>
        <v>21.931685995035011</v>
      </c>
      <c r="N172" s="0">
        <f t="shared" si="69"/>
        <v>6938.6800542999617</v>
      </c>
      <c r="O172" s="0">
        <f t="shared" si="70"/>
        <v>1.0022482143839442</v>
      </c>
      <c r="P172" s="0">
        <f t="shared" si="71"/>
        <v>21.922418950670142</v>
      </c>
      <c r="Q172" s="0">
        <f t="shared" si="72"/>
        <v>23.436914442229487</v>
      </c>
      <c r="R172" s="0">
        <f t="shared" si="73"/>
        <v>23.435216342362335</v>
      </c>
      <c r="S172" s="0">
        <f t="shared" si="60"/>
        <v>20.266862994685354</v>
      </c>
      <c r="T172" s="0">
        <f t="shared" si="74"/>
        <v>8.5392016371322725</v>
      </c>
      <c r="U172" s="0">
        <f t="shared" si="75"/>
        <v>0.043019142571930152</v>
      </c>
      <c r="V172" s="0">
        <f t="shared" si="76"/>
        <v>-0.94427396162876165</v>
      </c>
      <c r="W172" s="0">
        <f t="shared" si="77"/>
        <v>98.350743901373875</v>
      </c>
      <c r="X172" s="8">
        <f t="shared" si="78"/>
        <v>0.56458638580668663</v>
      </c>
      <c r="Y172" s="8">
        <f t="shared" si="79"/>
        <v>0.291389874969537</v>
      </c>
      <c r="Z172" s="8">
        <f t="shared" si="80"/>
        <v>0.83778289664383632</v>
      </c>
      <c r="AA172" s="9">
        <f t="shared" si="81"/>
        <v>786.805951210991</v>
      </c>
      <c r="AB172" s="0">
        <f t="shared" si="82"/>
        <v>932.99560443836936</v>
      </c>
      <c r="AC172" s="0">
        <f t="shared" si="83"/>
        <v>53.248901109592339</v>
      </c>
      <c r="AD172" s="0">
        <f t="shared" si="84"/>
        <v>56.724215644918985</v>
      </c>
      <c r="AE172" s="0">
        <f t="shared" si="85"/>
        <v>33.275784355081015</v>
      </c>
      <c r="AF172" s="0">
        <f t="shared" si="86"/>
        <v>0.024523157261004548</v>
      </c>
      <c r="AG172" s="0">
        <f t="shared" si="87"/>
        <v>33.300307512342023</v>
      </c>
      <c r="AH172" s="0">
        <f t="shared" si="88"/>
        <v>251.39752970255319</v>
      </c>
    </row>
    <row r="173">
      <c r="D173" s="2" t="str">
        <f t="shared" si="61"/>
        <v>4/11/2018</v>
      </c>
      <c r="E173" s="8">
        <f t="shared" si="89"/>
        <v>0.71666666666666534</v>
      </c>
      <c r="F173" s="3">
        <f t="shared" si="62"/>
        <v>2458220.3833333333</v>
      </c>
      <c r="G173" s="4">
        <f t="shared" si="63"/>
        <v>0.18276203513575093</v>
      </c>
      <c r="I173" s="0">
        <f t="shared" si="64"/>
        <v>20.040430712015223</v>
      </c>
      <c r="J173" s="0">
        <f t="shared" si="65"/>
        <v>6936.788798820764</v>
      </c>
      <c r="K173" s="0">
        <f t="shared" si="66"/>
        <v>0.016700947000300479</v>
      </c>
      <c r="L173" s="0">
        <f t="shared" si="67"/>
        <v>1.8953431754934786</v>
      </c>
      <c r="M173" s="0">
        <f t="shared" si="68"/>
        <v>21.935773887508702</v>
      </c>
      <c r="N173" s="0">
        <f t="shared" si="69"/>
        <v>6938.6841419962575</v>
      </c>
      <c r="O173" s="0">
        <f t="shared" si="70"/>
        <v>1.0022493978707292</v>
      </c>
      <c r="P173" s="0">
        <f t="shared" si="71"/>
        <v>21.926506830933903</v>
      </c>
      <c r="Q173" s="0">
        <f t="shared" si="72"/>
        <v>23.436914440746005</v>
      </c>
      <c r="R173" s="0">
        <f t="shared" si="73"/>
        <v>23.435216348256198</v>
      </c>
      <c r="S173" s="0">
        <f t="shared" si="60"/>
        <v>20.270698241248891</v>
      </c>
      <c r="T173" s="0">
        <f t="shared" si="74"/>
        <v>8.5407267648486282</v>
      </c>
      <c r="U173" s="0">
        <f t="shared" si="75"/>
        <v>0.043019142594183747</v>
      </c>
      <c r="V173" s="0">
        <f t="shared" si="76"/>
        <v>-0.94319150938856344</v>
      </c>
      <c r="W173" s="0">
        <f t="shared" si="77"/>
        <v>98.352071458254912</v>
      </c>
      <c r="X173" s="8">
        <f t="shared" si="78"/>
        <v>0.564585634103742</v>
      </c>
      <c r="Y173" s="8">
        <f t="shared" si="79"/>
        <v>0.29138543560858943</v>
      </c>
      <c r="Z173" s="8">
        <f t="shared" si="80"/>
        <v>0.8377858325988945</v>
      </c>
      <c r="AA173" s="9">
        <f t="shared" si="81"/>
        <v>786.81657166603929</v>
      </c>
      <c r="AB173" s="0">
        <f t="shared" si="82"/>
        <v>938.99668689060968</v>
      </c>
      <c r="AC173" s="0">
        <f t="shared" si="83"/>
        <v>54.74917172265242</v>
      </c>
      <c r="AD173" s="0">
        <f t="shared" si="84"/>
        <v>57.815998254133866</v>
      </c>
      <c r="AE173" s="0">
        <f t="shared" si="85"/>
        <v>32.184001745866134</v>
      </c>
      <c r="AF173" s="0">
        <f t="shared" si="86"/>
        <v>0.025566232734628613</v>
      </c>
      <c r="AG173" s="0">
        <f t="shared" si="87"/>
        <v>32.209567978600759</v>
      </c>
      <c r="AH173" s="0">
        <f t="shared" si="88"/>
        <v>252.59176184158827</v>
      </c>
    </row>
    <row r="174">
      <c r="D174" s="2" t="str">
        <f t="shared" si="61"/>
        <v>4/11/2018</v>
      </c>
      <c r="E174" s="8">
        <f t="shared" si="89"/>
        <v>0.720833333333332</v>
      </c>
      <c r="F174" s="3">
        <f t="shared" si="62"/>
        <v>2458220.3874999997</v>
      </c>
      <c r="G174" s="4">
        <f t="shared" si="63"/>
        <v>0.18276214921286024</v>
      </c>
      <c r="I174" s="0">
        <f t="shared" si="64"/>
        <v>20.044537575783579</v>
      </c>
      <c r="J174" s="0">
        <f t="shared" si="65"/>
        <v>6936.7929054883516</v>
      </c>
      <c r="K174" s="0">
        <f t="shared" si="66"/>
        <v>0.016700946995499736</v>
      </c>
      <c r="L174" s="0">
        <f t="shared" si="67"/>
        <v>1.8953241940890544</v>
      </c>
      <c r="M174" s="0">
        <f t="shared" si="68"/>
        <v>21.939861769872632</v>
      </c>
      <c r="N174" s="0">
        <f t="shared" si="69"/>
        <v>6938.6882296824406</v>
      </c>
      <c r="O174" s="0">
        <f t="shared" si="70"/>
        <v>1.0022505813444844</v>
      </c>
      <c r="P174" s="0">
        <f t="shared" si="71"/>
        <v>21.930594701087958</v>
      </c>
      <c r="Q174" s="0">
        <f t="shared" si="72"/>
        <v>23.436914439262527</v>
      </c>
      <c r="R174" s="0">
        <f t="shared" si="73"/>
        <v>23.435216354150086</v>
      </c>
      <c r="S174" s="0">
        <f t="shared" si="60"/>
        <v>20.274533508989695</v>
      </c>
      <c r="T174" s="0">
        <f t="shared" si="74"/>
        <v>8.5422518510901053</v>
      </c>
      <c r="U174" s="0">
        <f t="shared" si="75"/>
        <v>0.043019142616437467</v>
      </c>
      <c r="V174" s="0">
        <f t="shared" si="76"/>
        <v>-0.94210914371051246</v>
      </c>
      <c r="W174" s="0">
        <f t="shared" si="77"/>
        <v>98.35339899495068</v>
      </c>
      <c r="X174" s="8">
        <f t="shared" si="78"/>
        <v>0.5645848824609101</v>
      </c>
      <c r="Y174" s="8">
        <f t="shared" si="79"/>
        <v>0.29138099636382486</v>
      </c>
      <c r="Z174" s="8">
        <f t="shared" si="80"/>
        <v>0.83778876855799533</v>
      </c>
      <c r="AA174" s="9">
        <f t="shared" si="81"/>
        <v>786.82719195960544</v>
      </c>
      <c r="AB174" s="0">
        <f t="shared" si="82"/>
        <v>944.99776925628771</v>
      </c>
      <c r="AC174" s="0">
        <f t="shared" si="83"/>
        <v>56.249442314071928</v>
      </c>
      <c r="AD174" s="0">
        <f t="shared" si="84"/>
        <v>58.914885464306138</v>
      </c>
      <c r="AE174" s="0">
        <f t="shared" si="85"/>
        <v>31.085114535693862</v>
      </c>
      <c r="AF174" s="0">
        <f t="shared" si="86"/>
        <v>0.026681028904299721</v>
      </c>
      <c r="AG174" s="0">
        <f t="shared" si="87"/>
        <v>31.111795564598161</v>
      </c>
      <c r="AH174" s="0">
        <f t="shared" si="88"/>
        <v>253.76256596044496</v>
      </c>
    </row>
    <row r="175">
      <c r="D175" s="2" t="str">
        <f t="shared" si="61"/>
        <v>4/11/2018</v>
      </c>
      <c r="E175" s="8">
        <f t="shared" si="89"/>
        <v>0.72499999999999865</v>
      </c>
      <c r="F175" s="3">
        <f t="shared" si="62"/>
        <v>2458220.3916666666</v>
      </c>
      <c r="G175" s="4">
        <f t="shared" si="63"/>
        <v>0.18276226328998232</v>
      </c>
      <c r="I175" s="0">
        <f t="shared" si="64"/>
        <v>20.04864444001123</v>
      </c>
      <c r="J175" s="0">
        <f t="shared" si="65"/>
        <v>6936.7970121564</v>
      </c>
      <c r="K175" s="0">
        <f t="shared" si="66"/>
        <v>0.016700946990698993</v>
      </c>
      <c r="L175" s="0">
        <f t="shared" si="67"/>
        <v>1.8953052030291295</v>
      </c>
      <c r="M175" s="0">
        <f t="shared" si="68"/>
        <v>21.943949643040359</v>
      </c>
      <c r="N175" s="0">
        <f t="shared" si="69"/>
        <v>6938.69231735943</v>
      </c>
      <c r="O175" s="0">
        <f t="shared" si="70"/>
        <v>1.0022517648054698</v>
      </c>
      <c r="P175" s="0">
        <f t="shared" si="71"/>
        <v>21.934682562045865</v>
      </c>
      <c r="Q175" s="0">
        <f t="shared" si="72"/>
        <v>23.436914437779048</v>
      </c>
      <c r="R175" s="0">
        <f t="shared" si="73"/>
        <v>23.435216360044002</v>
      </c>
      <c r="S175" s="0">
        <f t="shared" si="60"/>
        <v>20.278368798769684</v>
      </c>
      <c r="T175" s="0">
        <f t="shared" si="74"/>
        <v>8.54377689619067</v>
      </c>
      <c r="U175" s="0">
        <f t="shared" si="75"/>
        <v>0.043019142638691284</v>
      </c>
      <c r="V175" s="0">
        <f t="shared" si="76"/>
        <v>-0.94102686437213623</v>
      </c>
      <c r="W175" s="0">
        <f t="shared" si="77"/>
        <v>98.354726511753469</v>
      </c>
      <c r="X175" s="8">
        <f t="shared" si="78"/>
        <v>0.56458413087803616</v>
      </c>
      <c r="Y175" s="8">
        <f t="shared" si="79"/>
        <v>0.29137655723427652</v>
      </c>
      <c r="Z175" s="8">
        <f t="shared" si="80"/>
        <v>0.83779170452179574</v>
      </c>
      <c r="AA175" s="9">
        <f t="shared" si="81"/>
        <v>786.83781209402775</v>
      </c>
      <c r="AB175" s="0">
        <f t="shared" si="82"/>
        <v>950.99885153562582</v>
      </c>
      <c r="AC175" s="0">
        <f t="shared" si="83"/>
        <v>57.749712883906454</v>
      </c>
      <c r="AD175" s="0">
        <f t="shared" si="84"/>
        <v>60.020285664550876</v>
      </c>
      <c r="AE175" s="0">
        <f t="shared" si="85"/>
        <v>29.979714335449124</v>
      </c>
      <c r="AF175" s="0">
        <f t="shared" si="86"/>
        <v>0.027875334987563692</v>
      </c>
      <c r="AG175" s="0">
        <f t="shared" si="87"/>
        <v>30.007589670436687</v>
      </c>
      <c r="AH175" s="0">
        <f t="shared" si="88"/>
        <v>254.91146742381909</v>
      </c>
    </row>
    <row r="176">
      <c r="D176" s="2" t="str">
        <f t="shared" si="61"/>
        <v>4/11/2018</v>
      </c>
      <c r="E176" s="8">
        <f t="shared" si="89"/>
        <v>0.7291666666666653</v>
      </c>
      <c r="F176" s="3">
        <f t="shared" si="62"/>
        <v>2458220.395833333</v>
      </c>
      <c r="G176" s="4">
        <f t="shared" si="63"/>
        <v>0.18276237736709167</v>
      </c>
      <c r="I176" s="0">
        <f t="shared" si="64"/>
        <v>20.052751303780497</v>
      </c>
      <c r="J176" s="0">
        <f t="shared" si="65"/>
        <v>6936.80111882399</v>
      </c>
      <c r="K176" s="0">
        <f t="shared" si="66"/>
        <v>0.01670094698589825</v>
      </c>
      <c r="L176" s="0">
        <f t="shared" si="67"/>
        <v>1.8952862023181027</v>
      </c>
      <c r="M176" s="0">
        <f t="shared" si="68"/>
        <v>21.9480375060986</v>
      </c>
      <c r="N176" s="0">
        <f t="shared" si="69"/>
        <v>6938.6964050263077</v>
      </c>
      <c r="O176" s="0">
        <f t="shared" si="70"/>
        <v>1.0022529482534137</v>
      </c>
      <c r="P176" s="0">
        <f t="shared" si="71"/>
        <v>21.938770412894335</v>
      </c>
      <c r="Q176" s="0">
        <f t="shared" si="72"/>
        <v>23.43691443629557</v>
      </c>
      <c r="R176" s="0">
        <f t="shared" si="73"/>
        <v>23.435216365937944</v>
      </c>
      <c r="S176" s="0">
        <f t="shared" si="60"/>
        <v>20.282204109736838</v>
      </c>
      <c r="T176" s="0">
        <f t="shared" si="74"/>
        <v>8.5453018998027268</v>
      </c>
      <c r="U176" s="0">
        <f t="shared" si="75"/>
        <v>0.043019142660945191</v>
      </c>
      <c r="V176" s="0">
        <f t="shared" si="76"/>
        <v>-0.93994467163480178</v>
      </c>
      <c r="W176" s="0">
        <f t="shared" si="77"/>
        <v>98.356054008362335</v>
      </c>
      <c r="X176" s="8">
        <f t="shared" si="78"/>
        <v>0.5645833793553019</v>
      </c>
      <c r="Y176" s="8">
        <f t="shared" si="79"/>
        <v>0.2913721182209621</v>
      </c>
      <c r="Z176" s="8">
        <f t="shared" si="80"/>
        <v>0.8377946404896417</v>
      </c>
      <c r="AA176" s="9">
        <f t="shared" si="81"/>
        <v>786.84843206689868</v>
      </c>
      <c r="AB176" s="0">
        <f t="shared" si="82"/>
        <v>956.9999337283632</v>
      </c>
      <c r="AC176" s="0">
        <f t="shared" si="83"/>
        <v>59.2499834320908</v>
      </c>
      <c r="AD176" s="0">
        <f t="shared" si="84"/>
        <v>61.131638587945588</v>
      </c>
      <c r="AE176" s="0">
        <f t="shared" si="85"/>
        <v>28.868361412054412</v>
      </c>
      <c r="AF176" s="0">
        <f t="shared" si="86"/>
        <v>0.029158169907981108</v>
      </c>
      <c r="AG176" s="0">
        <f t="shared" si="87"/>
        <v>28.897519581962392</v>
      </c>
      <c r="AH176" s="0">
        <f t="shared" si="88"/>
        <v>256.0399259990308</v>
      </c>
    </row>
    <row r="177">
      <c r="D177" s="2" t="str">
        <f t="shared" si="61"/>
        <v>4/11/2018</v>
      </c>
      <c r="E177" s="8">
        <f t="shared" si="89"/>
        <v>0.733333333333332</v>
      </c>
      <c r="F177" s="3">
        <f t="shared" si="62"/>
        <v>2458220.4</v>
      </c>
      <c r="G177" s="4">
        <f t="shared" si="63"/>
        <v>0.18276249144421375</v>
      </c>
      <c r="I177" s="0">
        <f t="shared" si="64"/>
        <v>20.056858168007238</v>
      </c>
      <c r="J177" s="0">
        <f t="shared" si="65"/>
        <v>6936.8052254920385</v>
      </c>
      <c r="K177" s="0">
        <f t="shared" si="66"/>
        <v>0.016700946981097507</v>
      </c>
      <c r="L177" s="0">
        <f t="shared" si="67"/>
        <v>1.895267191951868</v>
      </c>
      <c r="M177" s="0">
        <f t="shared" si="68"/>
        <v>21.952125359959105</v>
      </c>
      <c r="N177" s="0">
        <f t="shared" si="69"/>
        <v>6938.70049268399</v>
      </c>
      <c r="O177" s="0">
        <f t="shared" si="70"/>
        <v>1.0022541316885754</v>
      </c>
      <c r="P177" s="0">
        <f t="shared" si="71"/>
        <v>21.942858254545122</v>
      </c>
      <c r="Q177" s="0">
        <f t="shared" si="72"/>
        <v>23.436914434812092</v>
      </c>
      <c r="R177" s="0">
        <f t="shared" si="73"/>
        <v>23.435216371831913</v>
      </c>
      <c r="S177" s="0">
        <f t="shared" si="60"/>
        <v>20.286039442751406</v>
      </c>
      <c r="T177" s="0">
        <f t="shared" si="74"/>
        <v>8.5468268622595556</v>
      </c>
      <c r="U177" s="0">
        <f t="shared" si="75"/>
        <v>0.043019142683199216</v>
      </c>
      <c r="V177" s="0">
        <f t="shared" si="76"/>
        <v>-0.93886256527661061</v>
      </c>
      <c r="W177" s="0">
        <f t="shared" si="77"/>
        <v>98.357381485068956</v>
      </c>
      <c r="X177" s="8">
        <f t="shared" si="78"/>
        <v>0.5645826278925532</v>
      </c>
      <c r="Y177" s="8">
        <f t="shared" si="79"/>
        <v>0.29136767932291724</v>
      </c>
      <c r="Z177" s="8">
        <f t="shared" si="80"/>
        <v>0.83779757646218922</v>
      </c>
      <c r="AA177" s="9">
        <f t="shared" si="81"/>
        <v>786.85905188055165</v>
      </c>
      <c r="AB177" s="0">
        <f t="shared" si="82"/>
        <v>963.00101583472133</v>
      </c>
      <c r="AC177" s="0">
        <f t="shared" si="83"/>
        <v>60.750253958680332</v>
      </c>
      <c r="AD177" s="0">
        <f t="shared" si="84"/>
        <v>62.248412704256559</v>
      </c>
      <c r="AE177" s="0">
        <f t="shared" si="85"/>
        <v>27.751587295743441</v>
      </c>
      <c r="AF177" s="0">
        <f t="shared" si="86"/>
        <v>0.030540025110271696</v>
      </c>
      <c r="AG177" s="0">
        <f t="shared" si="87"/>
        <v>27.782127320853714</v>
      </c>
      <c r="AH177" s="0">
        <f t="shared" si="88"/>
        <v>257.14933890755685</v>
      </c>
    </row>
    <row r="178">
      <c r="D178" s="2" t="str">
        <f t="shared" si="61"/>
        <v>4/11/2018</v>
      </c>
      <c r="E178" s="8">
        <f t="shared" si="89"/>
        <v>0.7374999999999986</v>
      </c>
      <c r="F178" s="3">
        <f t="shared" si="62"/>
        <v>2458220.4041666663</v>
      </c>
      <c r="G178" s="4">
        <f t="shared" si="63"/>
        <v>0.18276260552132306</v>
      </c>
      <c r="I178" s="0">
        <f t="shared" si="64"/>
        <v>20.060965031775595</v>
      </c>
      <c r="J178" s="0">
        <f t="shared" si="65"/>
        <v>6936.809332159628</v>
      </c>
      <c r="K178" s="0">
        <f t="shared" si="66"/>
        <v>0.016700946976296763</v>
      </c>
      <c r="L178" s="0">
        <f t="shared" si="67"/>
        <v>1.8952481719348087</v>
      </c>
      <c r="M178" s="0">
        <f t="shared" si="68"/>
        <v>21.956213203710405</v>
      </c>
      <c r="N178" s="0">
        <f t="shared" si="69"/>
        <v>6938.7045803315632</v>
      </c>
      <c r="O178" s="0">
        <f t="shared" si="70"/>
        <v>1.0022553151106837</v>
      </c>
      <c r="P178" s="0">
        <f t="shared" si="71"/>
        <v>21.946946086086761</v>
      </c>
      <c r="Q178" s="0">
        <f t="shared" si="72"/>
        <v>23.43691443332861</v>
      </c>
      <c r="R178" s="0">
        <f t="shared" si="73"/>
        <v>23.4352163777259</v>
      </c>
      <c r="S178" s="0">
        <f t="shared" si="60"/>
        <v>20.289874796963044</v>
      </c>
      <c r="T178" s="0">
        <f t="shared" si="74"/>
        <v>8.5483517832142581</v>
      </c>
      <c r="U178" s="0">
        <f t="shared" si="75"/>
        <v>0.043019142705453289</v>
      </c>
      <c r="V178" s="0">
        <f t="shared" si="76"/>
        <v>-0.93778054555837564</v>
      </c>
      <c r="W178" s="0">
        <f t="shared" si="77"/>
        <v>98.358708941572971</v>
      </c>
      <c r="X178" s="8">
        <f t="shared" si="78"/>
        <v>0.564581876489971</v>
      </c>
      <c r="Y178" s="8">
        <f t="shared" si="79"/>
        <v>0.29136324054115725</v>
      </c>
      <c r="Z178" s="8">
        <f t="shared" si="80"/>
        <v>0.83780051243878484</v>
      </c>
      <c r="AA178" s="9">
        <f t="shared" si="81"/>
        <v>786.86967153258377</v>
      </c>
      <c r="AB178" s="0">
        <f t="shared" si="82"/>
        <v>969.00209785443963</v>
      </c>
      <c r="AC178" s="0">
        <f t="shared" si="83"/>
        <v>62.250524463609906</v>
      </c>
      <c r="AD178" s="0">
        <f t="shared" si="84"/>
        <v>63.370102778206324</v>
      </c>
      <c r="AE178" s="0">
        <f t="shared" si="85"/>
        <v>26.629897221793676</v>
      </c>
      <c r="AF178" s="0">
        <f t="shared" si="86"/>
        <v>0.032033167751608548</v>
      </c>
      <c r="AG178" s="0">
        <f t="shared" si="87"/>
        <v>26.661930389545287</v>
      </c>
      <c r="AH178" s="0">
        <f t="shared" si="88"/>
        <v>258.24104400557746</v>
      </c>
    </row>
    <row r="179">
      <c r="D179" s="2" t="str">
        <f t="shared" si="61"/>
        <v>4/11/2018</v>
      </c>
      <c r="E179" s="8">
        <f t="shared" si="89"/>
        <v>0.74166666666666525</v>
      </c>
      <c r="F179" s="3">
        <f t="shared" si="62"/>
        <v>2458220.4083333332</v>
      </c>
      <c r="G179" s="4">
        <f t="shared" si="63"/>
        <v>0.18276271959844514</v>
      </c>
      <c r="I179" s="0">
        <f t="shared" si="64"/>
        <v>20.065071896003246</v>
      </c>
      <c r="J179" s="0">
        <f t="shared" si="65"/>
        <v>6936.8134388276758</v>
      </c>
      <c r="K179" s="0">
        <f t="shared" si="66"/>
        <v>0.01670094697149602</v>
      </c>
      <c r="L179" s="0">
        <f t="shared" si="67"/>
        <v>1.8952291422628185</v>
      </c>
      <c r="M179" s="0">
        <f t="shared" si="68"/>
        <v>21.960301038266064</v>
      </c>
      <c r="N179" s="0">
        <f t="shared" si="69"/>
        <v>6938.7086679699387</v>
      </c>
      <c r="O179" s="0">
        <f t="shared" si="70"/>
        <v>1.0022564985199971</v>
      </c>
      <c r="P179" s="0">
        <f t="shared" si="71"/>
        <v>21.951033908432809</v>
      </c>
      <c r="Q179" s="0">
        <f t="shared" si="72"/>
        <v>23.436914431845132</v>
      </c>
      <c r="R179" s="0">
        <f t="shared" si="73"/>
        <v>23.435216383619917</v>
      </c>
      <c r="S179" s="0">
        <f t="shared" si="60"/>
        <v>20.29371017323372</v>
      </c>
      <c r="T179" s="0">
        <f t="shared" si="74"/>
        <v>8.5498766630007665</v>
      </c>
      <c r="U179" s="0">
        <f t="shared" si="75"/>
        <v>0.043019142727707488</v>
      </c>
      <c r="V179" s="0">
        <f t="shared" si="76"/>
        <v>-0.93669861225779716</v>
      </c>
      <c r="W179" s="0">
        <f t="shared" si="77"/>
        <v>98.360036378166654</v>
      </c>
      <c r="X179" s="8">
        <f t="shared" si="78"/>
        <v>0.56458112514740122</v>
      </c>
      <c r="Y179" s="8">
        <f t="shared" si="79"/>
        <v>0.29135880187471608</v>
      </c>
      <c r="Z179" s="8">
        <f t="shared" si="80"/>
        <v>0.83780344842008636</v>
      </c>
      <c r="AA179" s="9">
        <f t="shared" si="81"/>
        <v>786.88029102533324</v>
      </c>
      <c r="AB179" s="0">
        <f t="shared" si="82"/>
        <v>975.00317978774024</v>
      </c>
      <c r="AC179" s="0">
        <f t="shared" si="83"/>
        <v>63.750794946935059</v>
      </c>
      <c r="AD179" s="0">
        <f t="shared" si="84"/>
        <v>64.496227581936012</v>
      </c>
      <c r="AE179" s="0">
        <f t="shared" si="85"/>
        <v>25.503772418063988</v>
      </c>
      <c r="AF179" s="0">
        <f t="shared" si="86"/>
        <v>0.033652022300375228</v>
      </c>
      <c r="AG179" s="0">
        <f t="shared" si="87"/>
        <v>25.537424440364365</v>
      </c>
      <c r="AH179" s="0">
        <f t="shared" si="88"/>
        <v>259.31632303628339</v>
      </c>
    </row>
    <row r="180">
      <c r="D180" s="2" t="str">
        <f t="shared" si="61"/>
        <v>4/11/2018</v>
      </c>
      <c r="E180" s="8">
        <f t="shared" si="89"/>
        <v>0.7458333333333319</v>
      </c>
      <c r="F180" s="3">
        <f t="shared" si="62"/>
        <v>2458220.4124999996</v>
      </c>
      <c r="G180" s="4">
        <f t="shared" si="63"/>
        <v>0.18276283367555449</v>
      </c>
      <c r="I180" s="0">
        <f t="shared" si="64"/>
        <v>20.069178759772512</v>
      </c>
      <c r="J180" s="0">
        <f t="shared" si="65"/>
        <v>6936.8175454952661</v>
      </c>
      <c r="K180" s="0">
        <f t="shared" si="66"/>
        <v>0.016700946966695277</v>
      </c>
      <c r="L180" s="0">
        <f t="shared" si="67"/>
        <v>1.8952101029402817</v>
      </c>
      <c r="M180" s="0">
        <f t="shared" si="68"/>
        <v>21.964388862712795</v>
      </c>
      <c r="N180" s="0">
        <f t="shared" si="69"/>
        <v>6938.7127555982061</v>
      </c>
      <c r="O180" s="0">
        <f t="shared" si="70"/>
        <v>1.0022576819162456</v>
      </c>
      <c r="P180" s="0">
        <f t="shared" si="71"/>
        <v>21.955121720669982</v>
      </c>
      <c r="Q180" s="0">
        <f t="shared" si="72"/>
        <v>23.436914430361654</v>
      </c>
      <c r="R180" s="0">
        <f t="shared" si="73"/>
        <v>23.435216389513958</v>
      </c>
      <c r="S180" s="0">
        <f t="shared" si="60"/>
        <v>20.297545570711378</v>
      </c>
      <c r="T180" s="0">
        <f t="shared" si="74"/>
        <v>8.5514015012715276</v>
      </c>
      <c r="U180" s="0">
        <f t="shared" si="75"/>
        <v>0.04301914274996177</v>
      </c>
      <c r="V180" s="0">
        <f t="shared" si="76"/>
        <v>-0.93561676563607377</v>
      </c>
      <c r="W180" s="0">
        <f t="shared" si="77"/>
        <v>98.361363794549078</v>
      </c>
      <c r="X180" s="8">
        <f t="shared" si="78"/>
        <v>0.564580373865025</v>
      </c>
      <c r="Y180" s="8">
        <f t="shared" si="79"/>
        <v>0.2913543633246109</v>
      </c>
      <c r="Z180" s="8">
        <f t="shared" si="80"/>
        <v>0.83780638440543909</v>
      </c>
      <c r="AA180" s="9">
        <f t="shared" si="81"/>
        <v>786.89091035639262</v>
      </c>
      <c r="AB180" s="0">
        <f t="shared" si="82"/>
        <v>981.00426163436191</v>
      </c>
      <c r="AC180" s="0">
        <f t="shared" si="83"/>
        <v>65.251065408590478</v>
      </c>
      <c r="AD180" s="0">
        <f t="shared" si="84"/>
        <v>65.62632775537044</v>
      </c>
      <c r="AE180" s="0">
        <f t="shared" si="85"/>
        <v>24.37367224462956</v>
      </c>
      <c r="AF180" s="0">
        <f t="shared" si="86"/>
        <v>0.035413654961302221</v>
      </c>
      <c r="AG180" s="0">
        <f t="shared" si="87"/>
        <v>24.409085899590863</v>
      </c>
      <c r="AH180" s="0">
        <f t="shared" si="88"/>
        <v>260.376404899357</v>
      </c>
    </row>
    <row r="181">
      <c r="D181" s="2" t="str">
        <f t="shared" si="61"/>
        <v>4/11/2018</v>
      </c>
      <c r="E181" s="8">
        <f t="shared" si="89"/>
        <v>0.74999999999999856</v>
      </c>
      <c r="F181" s="3">
        <f t="shared" si="62"/>
        <v>2458220.4166666665</v>
      </c>
      <c r="G181" s="4">
        <f t="shared" si="63"/>
        <v>0.18276294775267657</v>
      </c>
      <c r="I181" s="0">
        <f t="shared" si="64"/>
        <v>20.073285623999254</v>
      </c>
      <c r="J181" s="0">
        <f t="shared" si="65"/>
        <v>6936.821652163313</v>
      </c>
      <c r="K181" s="0">
        <f t="shared" si="66"/>
        <v>0.016700946961894534</v>
      </c>
      <c r="L181" s="0">
        <f t="shared" si="67"/>
        <v>1.8951910539631025</v>
      </c>
      <c r="M181" s="0">
        <f t="shared" si="68"/>
        <v>21.968476677962357</v>
      </c>
      <c r="N181" s="0">
        <f t="shared" si="69"/>
        <v>6938.7168432172757</v>
      </c>
      <c r="O181" s="0">
        <f t="shared" si="70"/>
        <v>1.0022588652996871</v>
      </c>
      <c r="P181" s="0">
        <f t="shared" si="71"/>
        <v>21.95920952371004</v>
      </c>
      <c r="Q181" s="0">
        <f t="shared" si="72"/>
        <v>23.436914428878175</v>
      </c>
      <c r="R181" s="0">
        <f t="shared" si="73"/>
        <v>23.435216395408027</v>
      </c>
      <c r="S181" s="0">
        <f t="shared" si="60"/>
        <v>20.301380990256291</v>
      </c>
      <c r="T181" s="0">
        <f t="shared" si="74"/>
        <v>8.5529262983597842</v>
      </c>
      <c r="U181" s="0">
        <f t="shared" si="75"/>
        <v>0.043019142772216176</v>
      </c>
      <c r="V181" s="0">
        <f t="shared" si="76"/>
        <v>-0.93453500547145063</v>
      </c>
      <c r="W181" s="0">
        <f t="shared" si="77"/>
        <v>98.362691191011933</v>
      </c>
      <c r="X181" s="8">
        <f t="shared" si="78"/>
        <v>0.56457962264268846</v>
      </c>
      <c r="Y181" s="8">
        <f t="shared" si="79"/>
        <v>0.29134992488987754</v>
      </c>
      <c r="Z181" s="8">
        <f t="shared" si="80"/>
        <v>0.83780932039549938</v>
      </c>
      <c r="AA181" s="9">
        <f t="shared" si="81"/>
        <v>786.90152952809547</v>
      </c>
      <c r="AB181" s="0">
        <f t="shared" si="82"/>
        <v>987.00534339452656</v>
      </c>
      <c r="AC181" s="0">
        <f t="shared" si="83"/>
        <v>66.751335848631641</v>
      </c>
      <c r="AD181" s="0">
        <f t="shared" si="84"/>
        <v>66.759963802123281</v>
      </c>
      <c r="AE181" s="0">
        <f t="shared" si="85"/>
        <v>23.240036197876719</v>
      </c>
      <c r="AF181" s="0">
        <f t="shared" si="86"/>
        <v>0.037338394346424476</v>
      </c>
      <c r="AG181" s="0">
        <f t="shared" si="87"/>
        <v>23.277374592223143</v>
      </c>
      <c r="AH181" s="0">
        <f t="shared" si="88"/>
        <v>261.42246890485075</v>
      </c>
    </row>
    <row r="182">
      <c r="D182" s="2" t="str">
        <f t="shared" si="61"/>
        <v>4/11/2018</v>
      </c>
      <c r="E182" s="8">
        <f t="shared" si="89"/>
        <v>0.75416666666666521</v>
      </c>
      <c r="F182" s="3">
        <f t="shared" si="62"/>
        <v>2458220.4208333334</v>
      </c>
      <c r="G182" s="4">
        <f t="shared" si="63"/>
        <v>0.18276306182979865</v>
      </c>
      <c r="I182" s="0">
        <f t="shared" si="64"/>
        <v>20.077392488226906</v>
      </c>
      <c r="J182" s="0">
        <f t="shared" si="65"/>
        <v>6936.8257588313618</v>
      </c>
      <c r="K182" s="0">
        <f t="shared" si="66"/>
        <v>0.016700946957093791</v>
      </c>
      <c r="L182" s="0">
        <f t="shared" si="67"/>
        <v>1.8951719953335238</v>
      </c>
      <c r="M182" s="0">
        <f t="shared" si="68"/>
        <v>21.972564483560429</v>
      </c>
      <c r="N182" s="0">
        <f t="shared" si="69"/>
        <v>6938.7209308266956</v>
      </c>
      <c r="O182" s="0">
        <f t="shared" si="70"/>
        <v>1.0022600486701845</v>
      </c>
      <c r="P182" s="0">
        <f t="shared" si="71"/>
        <v>21.963297317098661</v>
      </c>
      <c r="Q182" s="0">
        <f t="shared" si="72"/>
        <v>23.436914427394697</v>
      </c>
      <c r="R182" s="0">
        <f t="shared" si="73"/>
        <v>23.435216401302121</v>
      </c>
      <c r="S182" s="0">
        <f t="shared" si="60"/>
        <v>20.305216431447018</v>
      </c>
      <c r="T182" s="0">
        <f t="shared" si="74"/>
        <v>8.5544510540891885</v>
      </c>
      <c r="U182" s="0">
        <f t="shared" si="75"/>
        <v>0.043019142794470652</v>
      </c>
      <c r="V182" s="0">
        <f t="shared" si="76"/>
        <v>-0.93345333190362034</v>
      </c>
      <c r="W182" s="0">
        <f t="shared" si="77"/>
        <v>98.364018567403278</v>
      </c>
      <c r="X182" s="8">
        <f t="shared" si="78"/>
        <v>0.56457887148048858</v>
      </c>
      <c r="Y182" s="8">
        <f t="shared" si="79"/>
        <v>0.29134548657103504</v>
      </c>
      <c r="Z182" s="8">
        <f t="shared" si="80"/>
        <v>0.83781225638994217</v>
      </c>
      <c r="AA182" s="9">
        <f t="shared" si="81"/>
        <v>786.91214853922622</v>
      </c>
      <c r="AB182" s="0">
        <f t="shared" si="82"/>
        <v>993.00642506809436</v>
      </c>
      <c r="AC182" s="0">
        <f t="shared" si="83"/>
        <v>68.25160626702359</v>
      </c>
      <c r="AD182" s="0">
        <f t="shared" si="84"/>
        <v>67.896714214038766</v>
      </c>
      <c r="AE182" s="0">
        <f t="shared" si="85"/>
        <v>22.103285785961234</v>
      </c>
      <c r="AF182" s="0">
        <f t="shared" si="86"/>
        <v>0.03945063469601913</v>
      </c>
      <c r="AG182" s="0">
        <f t="shared" si="87"/>
        <v>22.142736420657254</v>
      </c>
      <c r="AH182" s="0">
        <f t="shared" si="88"/>
        <v>262.45564797731146</v>
      </c>
    </row>
    <row r="183">
      <c r="D183" s="2" t="str">
        <f t="shared" si="61"/>
        <v>4/11/2018</v>
      </c>
      <c r="E183" s="8">
        <f t="shared" si="89"/>
        <v>0.75833333333333186</v>
      </c>
      <c r="F183" s="3">
        <f t="shared" si="62"/>
        <v>2458220.425</v>
      </c>
      <c r="G183" s="4">
        <f t="shared" si="63"/>
        <v>0.18276317590690797</v>
      </c>
      <c r="I183" s="0">
        <f t="shared" si="64"/>
        <v>20.081499351995262</v>
      </c>
      <c r="J183" s="0">
        <f t="shared" si="65"/>
        <v>6936.8298654989512</v>
      </c>
      <c r="K183" s="0">
        <f t="shared" si="66"/>
        <v>0.016700946952293048</v>
      </c>
      <c r="L183" s="0">
        <f t="shared" si="67"/>
        <v>1.8951529270538279</v>
      </c>
      <c r="M183" s="0">
        <f t="shared" si="68"/>
        <v>21.976652279049091</v>
      </c>
      <c r="N183" s="0">
        <f t="shared" si="69"/>
        <v>6938.7250184260047</v>
      </c>
      <c r="O183" s="0">
        <f t="shared" si="70"/>
        <v>1.0022612320275983</v>
      </c>
      <c r="P183" s="0">
        <f t="shared" si="71"/>
        <v>21.967385100377925</v>
      </c>
      <c r="Q183" s="0">
        <f t="shared" si="72"/>
        <v>23.436914425911215</v>
      </c>
      <c r="R183" s="0">
        <f t="shared" si="73"/>
        <v>23.435216407196233</v>
      </c>
      <c r="S183" s="0">
        <f t="shared" si="60"/>
        <v>20.309051893858722</v>
      </c>
      <c r="T183" s="0">
        <f t="shared" si="74"/>
        <v>8.5559757682820745</v>
      </c>
      <c r="U183" s="0">
        <f t="shared" si="75"/>
        <v>0.043019142816725205</v>
      </c>
      <c r="V183" s="0">
        <f t="shared" si="76"/>
        <v>-0.93237174507326437</v>
      </c>
      <c r="W183" s="0">
        <f t="shared" si="77"/>
        <v>98.365345923570061</v>
      </c>
      <c r="X183" s="8">
        <f t="shared" si="78"/>
        <v>0.56457812037852306</v>
      </c>
      <c r="Y183" s="8">
        <f t="shared" si="79"/>
        <v>0.29134104836860625</v>
      </c>
      <c r="Z183" s="8">
        <f t="shared" si="80"/>
        <v>0.83781519238843982</v>
      </c>
      <c r="AA183" s="9">
        <f t="shared" si="81"/>
        <v>786.92276738856049</v>
      </c>
      <c r="AB183" s="0">
        <f t="shared" si="82"/>
        <v>999.00750665492478</v>
      </c>
      <c r="AC183" s="0">
        <f t="shared" si="83"/>
        <v>69.7518766637312</v>
      </c>
      <c r="AD183" s="0">
        <f t="shared" si="84"/>
        <v>69.036173712612651</v>
      </c>
      <c r="AE183" s="0">
        <f t="shared" si="85"/>
        <v>20.963826287387349</v>
      </c>
      <c r="AF183" s="0">
        <f t="shared" si="86"/>
        <v>0.041779886600085768</v>
      </c>
      <c r="AG183" s="0">
        <f t="shared" si="87"/>
        <v>21.005606173987434</v>
      </c>
      <c r="AH183" s="0">
        <f t="shared" si="88"/>
        <v>263.47703179266904</v>
      </c>
    </row>
    <row r="184">
      <c r="D184" s="2" t="str">
        <f t="shared" si="61"/>
        <v>4/11/2018</v>
      </c>
      <c r="E184" s="8">
        <f t="shared" si="89"/>
        <v>0.76249999999999851</v>
      </c>
      <c r="F184" s="3">
        <f t="shared" si="62"/>
        <v>2458220.4291666667</v>
      </c>
      <c r="G184" s="4">
        <f t="shared" si="63"/>
        <v>0.18276328998403005</v>
      </c>
      <c r="I184" s="0">
        <f t="shared" si="64"/>
        <v>20.085606216223823</v>
      </c>
      <c r="J184" s="0">
        <f t="shared" si="65"/>
        <v>6936.833972166999</v>
      </c>
      <c r="K184" s="0">
        <f t="shared" si="66"/>
        <v>0.016700946947492305</v>
      </c>
      <c r="L184" s="0">
        <f t="shared" si="67"/>
        <v>1.8951338491198995</v>
      </c>
      <c r="M184" s="0">
        <f t="shared" si="68"/>
        <v>21.980740065343724</v>
      </c>
      <c r="N184" s="0">
        <f t="shared" si="69"/>
        <v>6938.7291060161187</v>
      </c>
      <c r="O184" s="0">
        <f t="shared" si="70"/>
        <v>1.0022624153721875</v>
      </c>
      <c r="P184" s="0">
        <f t="shared" si="71"/>
        <v>21.971472874463213</v>
      </c>
      <c r="Q184" s="0">
        <f t="shared" si="72"/>
        <v>23.436914424427737</v>
      </c>
      <c r="R184" s="0">
        <f t="shared" si="73"/>
        <v>23.435216413090377</v>
      </c>
      <c r="S184" s="0">
        <f t="shared" si="60"/>
        <v>20.312887378355121</v>
      </c>
      <c r="T184" s="0">
        <f t="shared" si="74"/>
        <v>8.5575004412730067</v>
      </c>
      <c r="U184" s="0">
        <f t="shared" si="75"/>
        <v>0.043019142838979875</v>
      </c>
      <c r="V184" s="0">
        <f t="shared" si="76"/>
        <v>-0.93129024475773015</v>
      </c>
      <c r="W184" s="0">
        <f t="shared" si="77"/>
        <v>98.366673259805125</v>
      </c>
      <c r="X184" s="8">
        <f t="shared" si="78"/>
        <v>0.56457736933663738</v>
      </c>
      <c r="Y184" s="8">
        <f t="shared" si="79"/>
        <v>0.29133661028162317</v>
      </c>
      <c r="Z184" s="8">
        <f t="shared" si="80"/>
        <v>0.8378181283916516</v>
      </c>
      <c r="AA184" s="9">
        <f t="shared" si="81"/>
        <v>786.933386078441</v>
      </c>
      <c r="AB184" s="0">
        <f t="shared" si="82"/>
        <v>1005.0085881552402</v>
      </c>
      <c r="AC184" s="0">
        <f t="shared" si="83"/>
        <v>71.252147038810051</v>
      </c>
      <c r="AD184" s="0">
        <f t="shared" si="84"/>
        <v>70.177951598817373</v>
      </c>
      <c r="AE184" s="0">
        <f t="shared" si="85"/>
        <v>19.822048401182627</v>
      </c>
      <c r="AF184" s="0">
        <f t="shared" si="86"/>
        <v>0.044362167577295872</v>
      </c>
      <c r="AG184" s="0">
        <f t="shared" si="87"/>
        <v>19.866410568759925</v>
      </c>
      <c r="AH184" s="0">
        <f t="shared" si="88"/>
        <v>264.4876698306141</v>
      </c>
    </row>
    <row r="185">
      <c r="D185" s="2" t="str">
        <f t="shared" si="61"/>
        <v>4/11/2018</v>
      </c>
      <c r="E185" s="8">
        <f t="shared" si="89"/>
        <v>0.76666666666666516</v>
      </c>
      <c r="F185" s="3">
        <f t="shared" si="62"/>
        <v>2458220.4333333331</v>
      </c>
      <c r="G185" s="4">
        <f t="shared" si="63"/>
        <v>0.18276340406113939</v>
      </c>
      <c r="I185" s="0">
        <f t="shared" si="64"/>
        <v>20.08971307999127</v>
      </c>
      <c r="J185" s="0">
        <f t="shared" si="65"/>
        <v>6936.8380788345894</v>
      </c>
      <c r="K185" s="0">
        <f t="shared" si="66"/>
        <v>0.016700946942691565</v>
      </c>
      <c r="L185" s="0">
        <f t="shared" si="67"/>
        <v>1.8951147615361255</v>
      </c>
      <c r="M185" s="0">
        <f t="shared" si="68"/>
        <v>21.984827841527395</v>
      </c>
      <c r="N185" s="0">
        <f t="shared" si="69"/>
        <v>6938.7331935961256</v>
      </c>
      <c r="O185" s="0">
        <f t="shared" si="70"/>
        <v>1.0022635987036819</v>
      </c>
      <c r="P185" s="0">
        <f t="shared" si="71"/>
        <v>21.975560638437592</v>
      </c>
      <c r="Q185" s="0">
        <f t="shared" si="72"/>
        <v>23.436914422944259</v>
      </c>
      <c r="R185" s="0">
        <f t="shared" si="73"/>
        <v>23.435216418984545</v>
      </c>
      <c r="S185" s="0">
        <f t="shared" si="60"/>
        <v>20.316722884080683</v>
      </c>
      <c r="T185" s="0">
        <f t="shared" si="74"/>
        <v>8.559025072713121</v>
      </c>
      <c r="U185" s="0">
        <f t="shared" si="75"/>
        <v>0.043019142861234649</v>
      </c>
      <c r="V185" s="0">
        <f t="shared" si="76"/>
        <v>-0.93020883121897513</v>
      </c>
      <c r="W185" s="0">
        <f t="shared" si="77"/>
        <v>98.368000575806349</v>
      </c>
      <c r="X185" s="8">
        <f t="shared" si="78"/>
        <v>0.56457661835501327</v>
      </c>
      <c r="Y185" s="8">
        <f t="shared" si="79"/>
        <v>0.29133217231110675</v>
      </c>
      <c r="Z185" s="8">
        <f t="shared" si="80"/>
        <v>0.83782106439891979</v>
      </c>
      <c r="AA185" s="9">
        <f t="shared" si="81"/>
        <v>786.94400460645079</v>
      </c>
      <c r="AB185" s="0">
        <f t="shared" si="82"/>
        <v>1011.0096695687787</v>
      </c>
      <c r="AC185" s="0">
        <f t="shared" si="83"/>
        <v>72.752417392194673</v>
      </c>
      <c r="AD185" s="0">
        <f t="shared" si="84"/>
        <v>71.321670203129727</v>
      </c>
      <c r="AE185" s="0">
        <f t="shared" si="85"/>
        <v>18.678329796870273</v>
      </c>
      <c r="AF185" s="0">
        <f t="shared" si="86"/>
        <v>0.047241865718838122</v>
      </c>
      <c r="AG185" s="0">
        <f t="shared" si="87"/>
        <v>18.725571662589111</v>
      </c>
      <c r="AH185" s="0">
        <f t="shared" si="88"/>
        <v>265.48857433005935</v>
      </c>
    </row>
    <row r="186">
      <c r="D186" s="2" t="str">
        <f t="shared" si="61"/>
        <v>4/11/2018</v>
      </c>
      <c r="E186" s="8">
        <f t="shared" si="89"/>
        <v>0.77083333333333182</v>
      </c>
      <c r="F186" s="3">
        <f t="shared" si="62"/>
        <v>2458220.4375</v>
      </c>
      <c r="G186" s="4">
        <f t="shared" si="63"/>
        <v>0.18276351813826147</v>
      </c>
      <c r="I186" s="0">
        <f t="shared" si="64"/>
        <v>20.093819944218922</v>
      </c>
      <c r="J186" s="0">
        <f t="shared" si="65"/>
        <v>6936.8421855026372</v>
      </c>
      <c r="K186" s="0">
        <f t="shared" si="66"/>
        <v>0.016700946937890822</v>
      </c>
      <c r="L186" s="0">
        <f t="shared" si="67"/>
        <v>1.8950956642983958</v>
      </c>
      <c r="M186" s="0">
        <f t="shared" si="68"/>
        <v>21.988915608517317</v>
      </c>
      <c r="N186" s="0">
        <f t="shared" si="69"/>
        <v>6938.7372811669356</v>
      </c>
      <c r="O186" s="0">
        <f t="shared" si="70"/>
        <v>1.0022647820223394</v>
      </c>
      <c r="P186" s="0">
        <f t="shared" si="71"/>
        <v>21.979648393218273</v>
      </c>
      <c r="Q186" s="0">
        <f t="shared" si="72"/>
        <v>23.436914421460781</v>
      </c>
      <c r="R186" s="0">
        <f t="shared" si="73"/>
        <v>23.435216424878739</v>
      </c>
      <c r="S186" s="0">
        <f t="shared" si="60"/>
        <v>20.320558411900844</v>
      </c>
      <c r="T186" s="0">
        <f t="shared" si="74"/>
        <v>8.5605496629376425</v>
      </c>
      <c r="U186" s="0">
        <f t="shared" si="75"/>
        <v>0.043019142883489514</v>
      </c>
      <c r="V186" s="0">
        <f t="shared" si="76"/>
        <v>-0.92912750423397927</v>
      </c>
      <c r="W186" s="0">
        <f t="shared" si="77"/>
        <v>98.369327871867185</v>
      </c>
      <c r="X186" s="8">
        <f t="shared" si="78"/>
        <v>0.56457586743349586</v>
      </c>
      <c r="Y186" s="8">
        <f t="shared" si="79"/>
        <v>0.291327734456087</v>
      </c>
      <c r="Z186" s="8">
        <f t="shared" si="80"/>
        <v>0.83782400041090477</v>
      </c>
      <c r="AA186" s="9">
        <f t="shared" si="81"/>
        <v>786.95462297493748</v>
      </c>
      <c r="AB186" s="0">
        <f t="shared" si="82"/>
        <v>1017.0107508957637</v>
      </c>
      <c r="AC186" s="0">
        <f t="shared" si="83"/>
        <v>74.252687723940937</v>
      </c>
      <c r="AD186" s="0">
        <f t="shared" si="84"/>
        <v>72.466963424918433</v>
      </c>
      <c r="AE186" s="0">
        <f t="shared" si="85"/>
        <v>17.533036575081567</v>
      </c>
      <c r="AF186" s="0">
        <f t="shared" si="86"/>
        <v>0.050474271431291434</v>
      </c>
      <c r="AG186" s="0">
        <f t="shared" si="87"/>
        <v>17.583510846512858</v>
      </c>
      <c r="AH186" s="0">
        <f t="shared" si="88"/>
        <v>266.48072314473</v>
      </c>
    </row>
    <row r="187">
      <c r="D187" s="2" t="str">
        <f t="shared" si="61"/>
        <v>4/11/2018</v>
      </c>
      <c r="E187" s="8">
        <f t="shared" si="89"/>
        <v>0.77499999999999847</v>
      </c>
      <c r="F187" s="3">
        <f t="shared" si="62"/>
        <v>2458220.4416666664</v>
      </c>
      <c r="G187" s="4">
        <f t="shared" si="63"/>
        <v>0.18276363221537079</v>
      </c>
      <c r="I187" s="0">
        <f t="shared" si="64"/>
        <v>20.097926807987278</v>
      </c>
      <c r="J187" s="0">
        <f t="shared" si="65"/>
        <v>6936.8462921702258</v>
      </c>
      <c r="K187" s="0">
        <f t="shared" si="66"/>
        <v>0.016700946933090079</v>
      </c>
      <c r="L187" s="0">
        <f t="shared" si="67"/>
        <v>1.8950765574111184</v>
      </c>
      <c r="M187" s="0">
        <f t="shared" si="68"/>
        <v>21.993003365398398</v>
      </c>
      <c r="N187" s="0">
        <f t="shared" si="69"/>
        <v>6938.7413687276367</v>
      </c>
      <c r="O187" s="0">
        <f t="shared" si="70"/>
        <v>1.0022659653278898</v>
      </c>
      <c r="P187" s="0">
        <f t="shared" si="71"/>
        <v>21.983736137890169</v>
      </c>
      <c r="Q187" s="0">
        <f t="shared" si="72"/>
        <v>23.436914419977303</v>
      </c>
      <c r="R187" s="0">
        <f t="shared" si="73"/>
        <v>23.435216430772957</v>
      </c>
      <c r="S187" s="0">
        <f t="shared" si="60"/>
        <v>20.324393960961796</v>
      </c>
      <c r="T187" s="0">
        <f t="shared" si="74"/>
        <v>8.56207421159841</v>
      </c>
      <c r="U187" s="0">
        <f t="shared" si="75"/>
        <v>0.043019142905744476</v>
      </c>
      <c r="V187" s="0">
        <f t="shared" si="76"/>
        <v>-0.92804626406426993</v>
      </c>
      <c r="W187" s="0">
        <f t="shared" si="77"/>
        <v>98.3706551476861</v>
      </c>
      <c r="X187" s="8">
        <f t="shared" si="78"/>
        <v>0.56457511657226689</v>
      </c>
      <c r="Y187" s="8">
        <f t="shared" si="79"/>
        <v>0.29132329671758328</v>
      </c>
      <c r="Z187" s="8">
        <f t="shared" si="80"/>
        <v>0.8378269364269505</v>
      </c>
      <c r="AA187" s="9">
        <f t="shared" si="81"/>
        <v>786.96524118148875</v>
      </c>
      <c r="AB187" s="0">
        <f t="shared" si="82"/>
        <v>1023.0118321359334</v>
      </c>
      <c r="AC187" s="0">
        <f t="shared" si="83"/>
        <v>75.752958033983361</v>
      </c>
      <c r="AD187" s="0">
        <f t="shared" si="84"/>
        <v>73.6134753555649</v>
      </c>
      <c r="AE187" s="0">
        <f t="shared" si="85"/>
        <v>16.3865246444351</v>
      </c>
      <c r="AF187" s="0">
        <f t="shared" si="86"/>
        <v>0.054129067396471185</v>
      </c>
      <c r="AG187" s="0">
        <f t="shared" si="87"/>
        <v>16.440653711831569</v>
      </c>
      <c r="AH187" s="0">
        <f t="shared" si="88"/>
        <v>267.46506248992392</v>
      </c>
    </row>
    <row r="188">
      <c r="D188" s="2" t="str">
        <f t="shared" si="61"/>
        <v>4/11/2018</v>
      </c>
      <c r="E188" s="8">
        <f t="shared" si="89"/>
        <v>0.77916666666666512</v>
      </c>
      <c r="F188" s="3">
        <f t="shared" si="62"/>
        <v>2458220.4458333333</v>
      </c>
      <c r="G188" s="4">
        <f t="shared" si="63"/>
        <v>0.18276374629249287</v>
      </c>
      <c r="I188" s="0">
        <f t="shared" si="64"/>
        <v>20.102033672215839</v>
      </c>
      <c r="J188" s="0">
        <f t="shared" si="65"/>
        <v>6936.8503988382754</v>
      </c>
      <c r="K188" s="0">
        <f t="shared" si="66"/>
        <v>0.016700946928289336</v>
      </c>
      <c r="L188" s="0">
        <f t="shared" si="67"/>
        <v>1.8950574408701448</v>
      </c>
      <c r="M188" s="0">
        <f t="shared" si="68"/>
        <v>21.997091113085983</v>
      </c>
      <c r="N188" s="0">
        <f t="shared" si="69"/>
        <v>6938.7454562791454</v>
      </c>
      <c r="O188" s="0">
        <f t="shared" si="70"/>
        <v>1.0022671486205921</v>
      </c>
      <c r="P188" s="0">
        <f t="shared" si="71"/>
        <v>21.987823873368622</v>
      </c>
      <c r="Q188" s="0">
        <f t="shared" si="72"/>
        <v>23.436914418493821</v>
      </c>
      <c r="R188" s="0">
        <f t="shared" si="73"/>
        <v>23.435216436667197</v>
      </c>
      <c r="S188" s="0">
        <f t="shared" si="60"/>
        <v>20.328229532127239</v>
      </c>
      <c r="T188" s="0">
        <f t="shared" si="74"/>
        <v>8.563598719029935</v>
      </c>
      <c r="U188" s="0">
        <f t="shared" si="75"/>
        <v>0.043019142927999514</v>
      </c>
      <c r="V188" s="0">
        <f t="shared" si="76"/>
        <v>-0.92696511048718533</v>
      </c>
      <c r="W188" s="0">
        <f t="shared" si="77"/>
        <v>98.371982403555933</v>
      </c>
      <c r="X188" s="8">
        <f t="shared" si="78"/>
        <v>0.56457436577117159</v>
      </c>
      <c r="Y188" s="8">
        <f t="shared" si="79"/>
        <v>0.29131885909462735</v>
      </c>
      <c r="Z188" s="8">
        <f t="shared" si="80"/>
        <v>0.83782987244771578</v>
      </c>
      <c r="AA188" s="9">
        <f t="shared" si="81"/>
        <v>786.97585922844746</v>
      </c>
      <c r="AB188" s="0">
        <f t="shared" si="82"/>
        <v>1029.0129132895106</v>
      </c>
      <c r="AC188" s="0">
        <f t="shared" si="83"/>
        <v>77.253228322377652</v>
      </c>
      <c r="AD188" s="0">
        <f t="shared" si="84"/>
        <v>74.760858974710047</v>
      </c>
      <c r="AE188" s="0">
        <f t="shared" si="85"/>
        <v>15.239141025289953</v>
      </c>
      <c r="AF188" s="0">
        <f t="shared" si="86"/>
        <v>0.058295215327010368</v>
      </c>
      <c r="AG188" s="0">
        <f t="shared" si="87"/>
        <v>15.297436240616964</v>
      </c>
      <c r="AH188" s="0">
        <f t="shared" si="88"/>
        <v>268.44250958391768</v>
      </c>
    </row>
    <row r="189">
      <c r="D189" s="2" t="str">
        <f t="shared" si="61"/>
        <v>4/11/2018</v>
      </c>
      <c r="E189" s="8">
        <f t="shared" si="89"/>
        <v>0.78333333333333177</v>
      </c>
      <c r="F189" s="3">
        <f t="shared" si="62"/>
        <v>2458220.4499999997</v>
      </c>
      <c r="G189" s="4">
        <f t="shared" si="63"/>
        <v>0.18276386036960221</v>
      </c>
      <c r="I189" s="0">
        <f t="shared" si="64"/>
        <v>20.106140535985105</v>
      </c>
      <c r="J189" s="0">
        <f t="shared" si="65"/>
        <v>6936.8545055058639</v>
      </c>
      <c r="K189" s="0">
        <f t="shared" si="66"/>
        <v>0.016700946923488592</v>
      </c>
      <c r="L189" s="0">
        <f t="shared" si="67"/>
        <v>1.8950383146799092</v>
      </c>
      <c r="M189" s="0">
        <f t="shared" si="68"/>
        <v>22.001178850665013</v>
      </c>
      <c r="N189" s="0">
        <f t="shared" si="69"/>
        <v>6938.7495438205442</v>
      </c>
      <c r="O189" s="0">
        <f t="shared" si="70"/>
        <v>1.0022683319001751</v>
      </c>
      <c r="P189" s="0">
        <f t="shared" si="71"/>
        <v>21.991911598738572</v>
      </c>
      <c r="Q189" s="0">
        <f t="shared" si="72"/>
        <v>23.436914417010343</v>
      </c>
      <c r="R189" s="0">
        <f t="shared" si="73"/>
        <v>23.435216442561465</v>
      </c>
      <c r="S189" s="0">
        <f t="shared" si="60"/>
        <v>20.332065124543366</v>
      </c>
      <c r="T189" s="0">
        <f t="shared" si="74"/>
        <v>8.5651231848840865</v>
      </c>
      <c r="U189" s="0">
        <f t="shared" si="75"/>
        <v>0.043019142950254656</v>
      </c>
      <c r="V189" s="0">
        <f t="shared" si="76"/>
        <v>-0.92588404376429045</v>
      </c>
      <c r="W189" s="0">
        <f t="shared" si="77"/>
        <v>98.373309639175162</v>
      </c>
      <c r="X189" s="8">
        <f t="shared" si="78"/>
        <v>0.56457361503039183</v>
      </c>
      <c r="Y189" s="8">
        <f t="shared" si="79"/>
        <v>0.29131442158823861</v>
      </c>
      <c r="Z189" s="8">
        <f t="shared" si="80"/>
        <v>0.837832808472545</v>
      </c>
      <c r="AA189" s="9">
        <f t="shared" si="81"/>
        <v>786.98647711340129</v>
      </c>
      <c r="AB189" s="0">
        <f t="shared" si="82"/>
        <v>1035.0139943562335</v>
      </c>
      <c r="AC189" s="0">
        <f t="shared" si="83"/>
        <v>78.753498589058381</v>
      </c>
      <c r="AD189" s="0">
        <f t="shared" si="84"/>
        <v>75.908774914918226</v>
      </c>
      <c r="AE189" s="0">
        <f t="shared" si="85"/>
        <v>14.091225085081774</v>
      </c>
      <c r="AF189" s="0">
        <f t="shared" si="86"/>
        <v>0.063087913402688</v>
      </c>
      <c r="AG189" s="0">
        <f t="shared" si="87"/>
        <v>14.154312998484462</v>
      </c>
      <c r="AH189" s="0">
        <f t="shared" si="88"/>
        <v>269.41395517907438</v>
      </c>
    </row>
    <row r="190">
      <c r="D190" s="2" t="str">
        <f t="shared" si="61"/>
        <v>4/11/2018</v>
      </c>
      <c r="E190" s="8">
        <f t="shared" si="89"/>
        <v>0.78749999999999842</v>
      </c>
      <c r="F190" s="3">
        <f t="shared" si="62"/>
        <v>2458220.4541666666</v>
      </c>
      <c r="G190" s="4">
        <f t="shared" si="63"/>
        <v>0.18276397444672429</v>
      </c>
      <c r="I190" s="0">
        <f t="shared" si="64"/>
        <v>20.110247400210937</v>
      </c>
      <c r="J190" s="0">
        <f t="shared" si="65"/>
        <v>6936.8586121739127</v>
      </c>
      <c r="K190" s="0">
        <f t="shared" si="66"/>
        <v>0.016700946918687849</v>
      </c>
      <c r="L190" s="0">
        <f t="shared" si="67"/>
        <v>1.8950191788362638</v>
      </c>
      <c r="M190" s="0">
        <f t="shared" si="68"/>
        <v>22.005266579047202</v>
      </c>
      <c r="N190" s="0">
        <f t="shared" si="69"/>
        <v>6938.7536313527489</v>
      </c>
      <c r="O190" s="0">
        <f t="shared" si="70"/>
        <v>1.0022695151668977</v>
      </c>
      <c r="P190" s="0">
        <f t="shared" si="71"/>
        <v>21.995999314911735</v>
      </c>
      <c r="Q190" s="0">
        <f t="shared" si="72"/>
        <v>23.436914415526864</v>
      </c>
      <c r="R190" s="0">
        <f t="shared" si="73"/>
        <v>23.435216448455758</v>
      </c>
      <c r="S190" s="0">
        <f t="shared" si="60"/>
        <v>20.3359007390705</v>
      </c>
      <c r="T190" s="0">
        <f t="shared" si="74"/>
        <v>8.5666476094940087</v>
      </c>
      <c r="U190" s="0">
        <f t="shared" si="75"/>
        <v>0.043019142972509888</v>
      </c>
      <c r="V190" s="0">
        <f t="shared" si="76"/>
        <v>-0.92480306367386711</v>
      </c>
      <c r="W190" s="0">
        <f t="shared" si="77"/>
        <v>98.374636854835458</v>
      </c>
      <c r="X190" s="8">
        <f t="shared" si="78"/>
        <v>0.5645728643497735</v>
      </c>
      <c r="Y190" s="8">
        <f t="shared" si="79"/>
        <v>0.2913099841974528</v>
      </c>
      <c r="Z190" s="8">
        <f t="shared" si="80"/>
        <v>0.83783574450209419</v>
      </c>
      <c r="AA190" s="9">
        <f t="shared" si="81"/>
        <v>786.99709483868367</v>
      </c>
      <c r="AB190" s="0">
        <f t="shared" si="82"/>
        <v>1041.0150753363239</v>
      </c>
      <c r="AC190" s="0">
        <f t="shared" si="83"/>
        <v>80.253768834080972</v>
      </c>
      <c r="AD190" s="0">
        <f t="shared" si="84"/>
        <v>77.056890285023485</v>
      </c>
      <c r="AE190" s="0">
        <f t="shared" si="85"/>
        <v>12.943109714976515</v>
      </c>
      <c r="AF190" s="0">
        <f t="shared" si="86"/>
        <v>0.068658675681777748</v>
      </c>
      <c r="AG190" s="0">
        <f t="shared" si="87"/>
        <v>13.011768390658293</v>
      </c>
      <c r="AH190" s="0">
        <f t="shared" si="88"/>
        <v>270.38026598916781</v>
      </c>
    </row>
    <row r="191">
      <c r="D191" s="2" t="str">
        <f t="shared" si="61"/>
        <v>4/11/2018</v>
      </c>
      <c r="E191" s="8">
        <f t="shared" si="89"/>
        <v>0.79166666666666508</v>
      </c>
      <c r="F191" s="3">
        <f t="shared" si="62"/>
        <v>2458220.458333333</v>
      </c>
      <c r="G191" s="4">
        <f t="shared" si="63"/>
        <v>0.18276408852383361</v>
      </c>
      <c r="I191" s="0">
        <f t="shared" si="64"/>
        <v>20.114354263979294</v>
      </c>
      <c r="J191" s="0">
        <f t="shared" si="65"/>
        <v>6936.8627188415012</v>
      </c>
      <c r="K191" s="0">
        <f t="shared" si="66"/>
        <v>0.016700946913887106</v>
      </c>
      <c r="L191" s="0">
        <f t="shared" si="67"/>
        <v>1.8950000333436392</v>
      </c>
      <c r="M191" s="0">
        <f t="shared" si="68"/>
        <v>22.009354297322933</v>
      </c>
      <c r="N191" s="0">
        <f t="shared" si="69"/>
        <v>6938.7577188748446</v>
      </c>
      <c r="O191" s="0">
        <f t="shared" si="70"/>
        <v>1.0022706984204888</v>
      </c>
      <c r="P191" s="0">
        <f t="shared" si="71"/>
        <v>22.000087020978491</v>
      </c>
      <c r="Q191" s="0">
        <f t="shared" si="72"/>
        <v>23.436914414043386</v>
      </c>
      <c r="R191" s="0">
        <f t="shared" si="73"/>
        <v>23.43521645435008</v>
      </c>
      <c r="S191" s="0">
        <f t="shared" si="60"/>
        <v>20.339736374859925</v>
      </c>
      <c r="T191" s="0">
        <f t="shared" si="74"/>
        <v>8.5681719925136086</v>
      </c>
      <c r="U191" s="0">
        <f t="shared" si="75"/>
        <v>0.043019142994765239</v>
      </c>
      <c r="V191" s="0">
        <f t="shared" si="76"/>
        <v>-0.92372217047606608</v>
      </c>
      <c r="W191" s="0">
        <f t="shared" si="77"/>
        <v>98.375964050237059</v>
      </c>
      <c r="X191" s="8">
        <f t="shared" si="78"/>
        <v>0.56457211372949734</v>
      </c>
      <c r="Y191" s="8">
        <f t="shared" si="79"/>
        <v>0.29130554692328331</v>
      </c>
      <c r="Z191" s="8">
        <f t="shared" si="80"/>
        <v>0.83783868053571142</v>
      </c>
      <c r="AA191" s="9">
        <f t="shared" si="81"/>
        <v>787.00771240189647</v>
      </c>
      <c r="AB191" s="0">
        <f t="shared" si="82"/>
        <v>1047.0161562295216</v>
      </c>
      <c r="AC191" s="0">
        <f t="shared" si="83"/>
        <v>81.7540390573804</v>
      </c>
      <c r="AD191" s="0">
        <f t="shared" si="84"/>
        <v>78.204877548273672</v>
      </c>
      <c r="AE191" s="0">
        <f t="shared" si="85"/>
        <v>11.795122451726328</v>
      </c>
      <c r="AF191" s="0">
        <f t="shared" si="86"/>
        <v>0.075210194168051317</v>
      </c>
      <c r="AG191" s="0">
        <f t="shared" si="87"/>
        <v>11.870332645894379</v>
      </c>
      <c r="AH191" s="0">
        <f t="shared" si="88"/>
        <v>271.3422870103181</v>
      </c>
    </row>
    <row r="192">
      <c r="D192" s="2" t="str">
        <f t="shared" si="61"/>
        <v>4/11/2018</v>
      </c>
      <c r="E192" s="8">
        <f t="shared" si="89"/>
        <v>0.79583333333333173</v>
      </c>
      <c r="F192" s="3">
        <f t="shared" si="62"/>
        <v>2458220.4625</v>
      </c>
      <c r="G192" s="4">
        <f t="shared" si="63"/>
        <v>0.18276420260095569</v>
      </c>
      <c r="I192" s="0">
        <f t="shared" si="64"/>
        <v>20.118461128207855</v>
      </c>
      <c r="J192" s="0">
        <f t="shared" si="65"/>
        <v>6936.86682550955</v>
      </c>
      <c r="K192" s="0">
        <f t="shared" si="66"/>
        <v>0.016700946909086363</v>
      </c>
      <c r="L192" s="0">
        <f t="shared" si="67"/>
        <v>1.8949808781978785</v>
      </c>
      <c r="M192" s="0">
        <f t="shared" si="68"/>
        <v>22.013442006405732</v>
      </c>
      <c r="N192" s="0">
        <f t="shared" si="69"/>
        <v>6938.761806387748</v>
      </c>
      <c r="O192" s="0">
        <f t="shared" si="70"/>
        <v>1.002271881661208</v>
      </c>
      <c r="P192" s="0">
        <f t="shared" si="71"/>
        <v>22.004174717852369</v>
      </c>
      <c r="Q192" s="0">
        <f t="shared" si="72"/>
        <v>23.436914412559908</v>
      </c>
      <c r="R192" s="0">
        <f t="shared" si="73"/>
        <v>23.435216460244423</v>
      </c>
      <c r="S192" s="0">
        <f t="shared" si="60"/>
        <v>20.34357203277365</v>
      </c>
      <c r="T192" s="0">
        <f t="shared" si="74"/>
        <v>8.5696963342766974</v>
      </c>
      <c r="U192" s="0">
        <f t="shared" si="75"/>
        <v>0.043019143017020672</v>
      </c>
      <c r="V192" s="0">
        <f t="shared" si="76"/>
        <v>-0.922641363948751</v>
      </c>
      <c r="W192" s="0">
        <f t="shared" si="77"/>
        <v>98.377291225672224</v>
      </c>
      <c r="X192" s="8">
        <f t="shared" si="78"/>
        <v>0.56457136316940881</v>
      </c>
      <c r="Y192" s="8">
        <f t="shared" si="79"/>
        <v>0.29130110976476375</v>
      </c>
      <c r="Z192" s="8">
        <f t="shared" si="80"/>
        <v>0.83784161657405387</v>
      </c>
      <c r="AA192" s="9">
        <f t="shared" si="81"/>
        <v>787.01832980537779</v>
      </c>
      <c r="AB192" s="0">
        <f t="shared" si="82"/>
        <v>1053.017237036049</v>
      </c>
      <c r="AC192" s="0">
        <f t="shared" si="83"/>
        <v>83.254309259012246</v>
      </c>
      <c r="AD192" s="0">
        <f t="shared" si="84"/>
        <v>79.3524134463677</v>
      </c>
      <c r="AE192" s="0">
        <f t="shared" si="85"/>
        <v>10.647586553632294</v>
      </c>
      <c r="AF192" s="0">
        <f t="shared" si="86"/>
        <v>0.083018622583649726</v>
      </c>
      <c r="AG192" s="0">
        <f t="shared" si="87"/>
        <v>10.730605176215944</v>
      </c>
      <c r="AH192" s="0">
        <f t="shared" si="88"/>
        <v>272.30084374357443</v>
      </c>
    </row>
    <row r="193">
      <c r="D193" s="2" t="str">
        <f t="shared" si="61"/>
        <v>4/11/2018</v>
      </c>
      <c r="E193" s="8">
        <f t="shared" si="89"/>
        <v>0.79999999999999838</v>
      </c>
      <c r="F193" s="3">
        <f t="shared" si="62"/>
        <v>2458220.4666666663</v>
      </c>
      <c r="G193" s="4">
        <f t="shared" si="63"/>
        <v>0.18276431667806503</v>
      </c>
      <c r="I193" s="0">
        <f t="shared" si="64"/>
        <v>20.122567991977121</v>
      </c>
      <c r="J193" s="0">
        <f t="shared" si="65"/>
        <v>6936.8709321771385</v>
      </c>
      <c r="K193" s="0">
        <f t="shared" si="66"/>
        <v>0.01670094690428562</v>
      </c>
      <c r="L193" s="0">
        <f t="shared" si="67"/>
        <v>1.8949617134034182</v>
      </c>
      <c r="M193" s="0">
        <f t="shared" si="68"/>
        <v>22.017529705380539</v>
      </c>
      <c r="N193" s="0">
        <f t="shared" si="69"/>
        <v>6938.7658938905415</v>
      </c>
      <c r="O193" s="0">
        <f t="shared" si="70"/>
        <v>1.0022730648887834</v>
      </c>
      <c r="P193" s="0">
        <f t="shared" si="71"/>
        <v>22.008262404618311</v>
      </c>
      <c r="Q193" s="0">
        <f t="shared" si="72"/>
        <v>23.43691441107643</v>
      </c>
      <c r="R193" s="0">
        <f t="shared" si="73"/>
        <v>23.435216466138794</v>
      </c>
      <c r="S193" s="0">
        <f t="shared" si="60"/>
        <v>20.347407711957874</v>
      </c>
      <c r="T193" s="0">
        <f t="shared" si="74"/>
        <v>8.5712206344351731</v>
      </c>
      <c r="U193" s="0">
        <f t="shared" si="75"/>
        <v>0.043019143039276196</v>
      </c>
      <c r="V193" s="0">
        <f t="shared" si="76"/>
        <v>-0.92156064435337115</v>
      </c>
      <c r="W193" s="0">
        <f t="shared" si="77"/>
        <v>98.378618380839427</v>
      </c>
      <c r="X193" s="8">
        <f t="shared" si="78"/>
        <v>0.56457061266968978</v>
      </c>
      <c r="Y193" s="8">
        <f t="shared" si="79"/>
        <v>0.2912966727229136</v>
      </c>
      <c r="Z193" s="8">
        <f t="shared" si="80"/>
        <v>0.837844552616466</v>
      </c>
      <c r="AA193" s="9">
        <f t="shared" si="81"/>
        <v>787.02894704671542</v>
      </c>
      <c r="AB193" s="0">
        <f t="shared" si="82"/>
        <v>1059.0183177556444</v>
      </c>
      <c r="AC193" s="0">
        <f t="shared" si="83"/>
        <v>84.7545794389111</v>
      </c>
      <c r="AD193" s="0">
        <f t="shared" si="84"/>
        <v>80.499177966272924</v>
      </c>
      <c r="AE193" s="0">
        <f t="shared" si="85"/>
        <v>9.5008220337270757</v>
      </c>
      <c r="AF193" s="0">
        <f t="shared" si="86"/>
        <v>0.092467442536234568</v>
      </c>
      <c r="AG193" s="0">
        <f t="shared" si="87"/>
        <v>9.59328947626331</v>
      </c>
      <c r="AH193" s="0">
        <f t="shared" si="88"/>
        <v>273.25674431762968</v>
      </c>
    </row>
    <row r="194">
      <c r="D194" s="2" t="str">
        <f t="shared" si="61"/>
        <v>4/11/2018</v>
      </c>
      <c r="E194" s="8">
        <f t="shared" si="89"/>
        <v>0.804166666666665</v>
      </c>
      <c r="F194" s="3">
        <f t="shared" si="62"/>
        <v>2458220.4708333332</v>
      </c>
      <c r="G194" s="4">
        <f t="shared" si="63"/>
        <v>0.18276443075518711</v>
      </c>
      <c r="I194" s="0">
        <f t="shared" si="64"/>
        <v>20.126674856202953</v>
      </c>
      <c r="J194" s="0">
        <f t="shared" si="65"/>
        <v>6936.8750388451881</v>
      </c>
      <c r="K194" s="0">
        <f t="shared" si="66"/>
        <v>0.016700946899484877</v>
      </c>
      <c r="L194" s="0">
        <f t="shared" si="67"/>
        <v>1.894942538956101</v>
      </c>
      <c r="M194" s="0">
        <f t="shared" si="68"/>
        <v>22.021617395159055</v>
      </c>
      <c r="N194" s="0">
        <f t="shared" si="69"/>
        <v>6938.7699813841446</v>
      </c>
      <c r="O194" s="0">
        <f t="shared" si="70"/>
        <v>1.0022742481034752</v>
      </c>
      <c r="P194" s="0">
        <f t="shared" si="71"/>
        <v>22.012350082188011</v>
      </c>
      <c r="Q194" s="0">
        <f t="shared" si="72"/>
        <v>23.436914409592948</v>
      </c>
      <c r="R194" s="0">
        <f t="shared" si="73"/>
        <v>23.435216472033183</v>
      </c>
      <c r="S194" s="0">
        <f ref="S194:S241" t="shared" si="90">DEGREES(ATAN2(COS(RADIANS(P194)),COS(RADIANS(R194))*SIN(RADIANS(P194))))</f>
        <v>20.351243413272893</v>
      </c>
      <c r="T194" s="0">
        <f t="shared" si="74"/>
        <v>8.5727448933221329</v>
      </c>
      <c r="U194" s="0">
        <f t="shared" si="75"/>
        <v>0.043019143061531782</v>
      </c>
      <c r="V194" s="0">
        <f t="shared" si="76"/>
        <v>-0.920480011468286</v>
      </c>
      <c r="W194" s="0">
        <f t="shared" si="77"/>
        <v>98.37994551603029</v>
      </c>
      <c r="X194" s="8">
        <f t="shared" si="78"/>
        <v>0.56456986223018635</v>
      </c>
      <c r="Y194" s="8">
        <f t="shared" si="79"/>
        <v>0.29129223579676888</v>
      </c>
      <c r="Z194" s="8">
        <f t="shared" si="80"/>
        <v>0.83784748866360381</v>
      </c>
      <c r="AA194" s="9">
        <f t="shared" si="81"/>
        <v>787.03956412824232</v>
      </c>
      <c r="AB194" s="0">
        <f t="shared" si="82"/>
        <v>1065.0193983885295</v>
      </c>
      <c r="AC194" s="0">
        <f t="shared" si="83"/>
        <v>86.254849597132363</v>
      </c>
      <c r="AD194" s="0">
        <f t="shared" si="84"/>
        <v>81.644853341662468</v>
      </c>
      <c r="AE194" s="0">
        <f t="shared" si="85"/>
        <v>8.3551466583375316</v>
      </c>
      <c r="AF194" s="0">
        <f t="shared" si="86"/>
        <v>0.104099228201331</v>
      </c>
      <c r="AG194" s="0">
        <f t="shared" si="87"/>
        <v>8.4592458865388629</v>
      </c>
      <c r="AH194" s="0">
        <f t="shared" si="88"/>
        <v>274.21078152022</v>
      </c>
    </row>
    <row r="195">
      <c r="D195" s="2" t="str">
        <f ref="D195:D241" t="shared" si="91">$B$7</f>
        <v>4/11/2018</v>
      </c>
      <c r="E195" s="8">
        <f t="shared" si="89"/>
        <v>0.80833333333333168</v>
      </c>
      <c r="F195" s="3">
        <f ref="F195:F241" t="shared" si="92">D195+2415018.5+E195-$B$5/24</f>
        <v>2458220.4749999996</v>
      </c>
      <c r="G195" s="4">
        <f ref="G195:G241" t="shared" si="93">(F195-2451545)/36525</f>
        <v>0.18276454483229643</v>
      </c>
      <c r="I195" s="0">
        <f ref="I195:I241" t="shared" si="94">MOD(280.46646+G195*(36000.76983 + G195*0.0003032),360)</f>
        <v>20.13078171997131</v>
      </c>
      <c r="J195" s="0">
        <f ref="J195:J241" t="shared" si="95">357.52911+G195*(35999.05029 - 0.0001537*G195)</f>
        <v>6936.8791455127766</v>
      </c>
      <c r="K195" s="0">
        <f ref="K195:K241" t="shared" si="96">0.016708634-G195*(0.000042037+0.0000001267*G195)</f>
        <v>0.016700946894684134</v>
      </c>
      <c r="L195" s="0">
        <f ref="L195:L241" t="shared" si="97">SIN(RADIANS(J195))*(1.914602-G195*(0.004817+0.000014*G195))+SIN(RADIANS(2*J195))*(0.019993-0.000101*G195)+SIN(RADIANS(3*J195))*0.000289</f>
        <v>1.8949233548603741</v>
      </c>
      <c r="M195" s="0">
        <f ref="M195:M241" t="shared" si="98">I195+L195</f>
        <v>22.025705074831684</v>
      </c>
      <c r="N195" s="0">
        <f ref="N195:N241" t="shared" si="99">J195+L195</f>
        <v>6938.7740688676367</v>
      </c>
      <c r="O195" s="0">
        <f ref="O195:O241" t="shared" si="100">(1.000001018*(1-K195*K195))/(1+K195*COS(RADIANS(N195)))</f>
        <v>1.0022754313050113</v>
      </c>
      <c r="P195" s="0">
        <f ref="P195:P241" t="shared" si="101">M195-0.00569-0.00478*SIN(RADIANS(125.04-1934.136*G195))</f>
        <v>22.016437749651878</v>
      </c>
      <c r="Q195" s="0">
        <f ref="Q195:Q241" t="shared" si="102">23+(26+((21.448-G195*(46.815+G195*(0.00059-G195*0.001813))))/60)/60</f>
        <v>23.43691440810947</v>
      </c>
      <c r="R195" s="0">
        <f ref="R195:R241" t="shared" si="103">Q195+0.00256*COS(RADIANS(125.04-1934.136*G195))</f>
        <v>23.435216477927604</v>
      </c>
      <c r="S195" s="0">
        <f t="shared" si="90"/>
        <v>20.355079135870003</v>
      </c>
      <c r="T195" s="0">
        <f ref="T195:T241" t="shared" si="104">DEGREES(ASIN(SIN(RADIANS(R195))*SIN(RADIANS(P195))))</f>
        <v>8.57426911059154</v>
      </c>
      <c r="U195" s="0">
        <f ref="U195:U241" t="shared" si="105">TAN(RADIANS(R195/2))*TAN(RADIANS(R195/2))</f>
        <v>0.043019143083787528</v>
      </c>
      <c r="V195" s="0">
        <f ref="V195:V241" t="shared" si="106">4*DEGREES(U195*SIN(2*RADIANS(I195))-2*K195*SIN(RADIANS(J195))+4*K195*U195*SIN(RADIANS(J195))*COS(2*RADIANS(I195))-0.5*U195*U195*SIN(4*RADIANS(I195))-1.25*K195*K195*SIN(2*RADIANS(J195)))</f>
        <v>-0.91939946555358132</v>
      </c>
      <c r="W195" s="0">
        <f ref="W195:W241" t="shared" si="107">DEGREES(ACOS(COS(RADIANS(90.833))/(COS(RADIANS($B$3))*COS(RADIANS(T195)))-TAN(RADIANS($B$3))*TAN(RADIANS(T195))))</f>
        <v>98.381272630945134</v>
      </c>
      <c r="X195" s="8">
        <f ref="X195:X241" t="shared" si="108">(720-4*$B$4-V195+$B$5*60)/1440</f>
        <v>0.56456911185107894</v>
      </c>
      <c r="Y195" s="8">
        <f ref="Y195:Y241" t="shared" si="109">X195-W195*4/1440</f>
        <v>0.29128779898734247</v>
      </c>
      <c r="Z195" s="8">
        <f ref="Z195:Z241" t="shared" si="110">X195+W195*4/1440</f>
        <v>0.83785042471481541</v>
      </c>
      <c r="AA195" s="9">
        <f ref="AA195:AA241" t="shared" si="111">8*W195</f>
        <v>787.05018104756107</v>
      </c>
      <c r="AB195" s="0">
        <f ref="AB195:AB241" t="shared" si="112">MOD(E195*1440+V195+4*$B$4-60*$B$5,1440)</f>
        <v>1071.0204789344441</v>
      </c>
      <c r="AC195" s="0">
        <f ref="AC195:AC241" t="shared" si="113">IF(AB195/4&lt;0,AB195/4+180,AB195/4-180)</f>
        <v>87.755119733611025</v>
      </c>
      <c r="AD195" s="0">
        <f ref="AD195:AD241" t="shared" si="114">DEGREES(ACOS(SIN(RADIANS($B$3))*SIN(RADIANS(T195))+COS(RADIANS($B$3))*COS(RADIANS(T195))*COS(RADIANS(AC195))))</f>
        <v>82.789123086572</v>
      </c>
      <c r="AE195" s="0">
        <f ref="AE195:AE241" t="shared" si="115">90-AD195</f>
        <v>7.2108769134279953</v>
      </c>
      <c r="AF195" s="0">
        <f ref="AF195:AF241" t="shared" si="116">IF(AE195&gt;85,0,IF(AE195&gt;5,58.1/TAN(RADIANS(AE195))-0.07/POWER(TAN(RADIANS(AE195)),3)+0.000086/POWER(TAN(RADIANS(AE195)),5),IF(AE195&gt;-0.575,1735+AE195*(-518.2+AE195*(103.4+AE195*(-12.79+AE195*0.711))),-20.772/TAN(RADIANS(AE195)))))/3600</f>
        <v>0.11869401136595033</v>
      </c>
      <c r="AG195" s="0">
        <f ref="AG195:AG241" t="shared" si="117">AE195+AF195</f>
        <v>7.3295709247939458</v>
      </c>
      <c r="AH195" s="0">
        <f ref="AH195:AH241" t="shared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275.16373473690572</v>
      </c>
    </row>
    <row r="196">
      <c r="D196" s="2" t="str">
        <f t="shared" si="91"/>
        <v>4/11/2018</v>
      </c>
      <c r="E196" s="8">
        <f ref="E196:E241" t="shared" si="119">E195+0.1/24</f>
        <v>0.81249999999999833</v>
      </c>
      <c r="F196" s="3">
        <f t="shared" si="92"/>
        <v>2458220.4791666665</v>
      </c>
      <c r="G196" s="4">
        <f t="shared" si="93"/>
        <v>0.18276465890941851</v>
      </c>
      <c r="I196" s="0">
        <f t="shared" si="94"/>
        <v>20.134888584199871</v>
      </c>
      <c r="J196" s="0">
        <f t="shared" si="95"/>
        <v>6936.8832521808245</v>
      </c>
      <c r="K196" s="0">
        <f t="shared" si="96"/>
        <v>0.01670094688988339</v>
      </c>
      <c r="L196" s="0">
        <f t="shared" si="97"/>
        <v>1.8949041611120732</v>
      </c>
      <c r="M196" s="0">
        <f t="shared" si="98"/>
        <v>22.029792745311944</v>
      </c>
      <c r="N196" s="0">
        <f t="shared" si="99"/>
        <v>6938.7781563419367</v>
      </c>
      <c r="O196" s="0">
        <f t="shared" si="100"/>
        <v>1.002276614493651</v>
      </c>
      <c r="P196" s="0">
        <f t="shared" si="101"/>
        <v>22.020525407923429</v>
      </c>
      <c r="Q196" s="0">
        <f t="shared" si="102"/>
        <v>23.436914406625991</v>
      </c>
      <c r="R196" s="0">
        <f t="shared" si="103"/>
        <v>23.43521648382205</v>
      </c>
      <c r="S196" s="0">
        <f t="shared" si="90"/>
        <v>20.358914880611234</v>
      </c>
      <c r="T196" s="0">
        <f t="shared" si="104"/>
        <v>8.57579328657716</v>
      </c>
      <c r="U196" s="0">
        <f t="shared" si="105"/>
        <v>0.043019143106043337</v>
      </c>
      <c r="V196" s="0">
        <f t="shared" si="106"/>
        <v>-0.91831900638719755</v>
      </c>
      <c r="W196" s="0">
        <f t="shared" si="107"/>
        <v>98.382599725876119</v>
      </c>
      <c r="X196" s="8">
        <f t="shared" si="108"/>
        <v>0.56456836153221335</v>
      </c>
      <c r="Y196" s="8">
        <f t="shared" si="109"/>
        <v>0.29128336229366858</v>
      </c>
      <c r="Z196" s="8">
        <f t="shared" si="110"/>
        <v>0.83785336077075812</v>
      </c>
      <c r="AA196" s="9">
        <f t="shared" si="111"/>
        <v>787.060797807009</v>
      </c>
      <c r="AB196" s="0">
        <f t="shared" si="112"/>
        <v>1077.0215593936102</v>
      </c>
      <c r="AC196" s="0">
        <f t="shared" si="113"/>
        <v>89.255389848402558</v>
      </c>
      <c r="AD196" s="0">
        <f t="shared" si="114"/>
        <v>83.931671053778032</v>
      </c>
      <c r="AE196" s="0">
        <f t="shared" si="115"/>
        <v>6.0683289462219676</v>
      </c>
      <c r="AF196" s="0">
        <f t="shared" si="116"/>
        <v>0.13738527775189704</v>
      </c>
      <c r="AG196" s="0">
        <f t="shared" si="117"/>
        <v>6.2057142239738647</v>
      </c>
      <c r="AH196" s="0">
        <f t="shared" si="118"/>
        <v>276.11637180559387</v>
      </c>
    </row>
    <row r="197">
      <c r="D197" s="2" t="str">
        <f t="shared" si="91"/>
        <v>4/11/2018</v>
      </c>
      <c r="E197" s="8">
        <f t="shared" si="119"/>
        <v>0.816666666666665</v>
      </c>
      <c r="F197" s="3">
        <f t="shared" si="92"/>
        <v>2458220.4833333334</v>
      </c>
      <c r="G197" s="4">
        <f t="shared" si="93"/>
        <v>0.18276477298654059</v>
      </c>
      <c r="I197" s="0">
        <f t="shared" si="94"/>
        <v>20.138995448427522</v>
      </c>
      <c r="J197" s="0">
        <f t="shared" si="95"/>
        <v>6936.8873588488732</v>
      </c>
      <c r="K197" s="0">
        <f t="shared" si="96"/>
        <v>0.016700946885082647</v>
      </c>
      <c r="L197" s="0">
        <f t="shared" si="97"/>
        <v>1.8948849577134828</v>
      </c>
      <c r="M197" s="0">
        <f t="shared" si="98"/>
        <v>22.033880406141005</v>
      </c>
      <c r="N197" s="0">
        <f t="shared" si="99"/>
        <v>6938.7822438065868</v>
      </c>
      <c r="O197" s="0">
        <f t="shared" si="100"/>
        <v>1.0022777976692565</v>
      </c>
      <c r="P197" s="0">
        <f t="shared" si="101"/>
        <v>22.024613056543835</v>
      </c>
      <c r="Q197" s="0">
        <f t="shared" si="102"/>
        <v>23.436914405142513</v>
      </c>
      <c r="R197" s="0">
        <f t="shared" si="103"/>
        <v>23.43521648971652</v>
      </c>
      <c r="S197" s="0">
        <f t="shared" si="90"/>
        <v>20.362750647070857</v>
      </c>
      <c r="T197" s="0">
        <f t="shared" si="104"/>
        <v>8.5773174211010286</v>
      </c>
      <c r="U197" s="0">
        <f t="shared" si="105"/>
        <v>0.043019143128299249</v>
      </c>
      <c r="V197" s="0">
        <f t="shared" si="106"/>
        <v>-0.91723863410986373</v>
      </c>
      <c r="W197" s="0">
        <f t="shared" si="107"/>
        <v>98.383926800669926</v>
      </c>
      <c r="X197" s="8">
        <f t="shared" si="108"/>
        <v>0.56456761127368749</v>
      </c>
      <c r="Y197" s="8">
        <f t="shared" si="109"/>
        <v>0.291278925716271</v>
      </c>
      <c r="Z197" s="8">
        <f t="shared" si="110"/>
        <v>0.837856296831104</v>
      </c>
      <c r="AA197" s="9">
        <f t="shared" si="111"/>
        <v>787.07141440535941</v>
      </c>
      <c r="AB197" s="0">
        <f t="shared" si="112"/>
        <v>1083.0226397658876</v>
      </c>
      <c r="AC197" s="0">
        <f t="shared" si="113"/>
        <v>90.75565994147189</v>
      </c>
      <c r="AD197" s="0">
        <f t="shared" si="114"/>
        <v>85.072180516048661</v>
      </c>
      <c r="AE197" s="0">
        <f t="shared" si="115"/>
        <v>4.927819483951339</v>
      </c>
      <c r="AF197" s="0">
        <f t="shared" si="116"/>
        <v>0.16140766122399591</v>
      </c>
      <c r="AG197" s="0">
        <f t="shared" si="117"/>
        <v>5.089227145175335</v>
      </c>
      <c r="AH197" s="0">
        <f t="shared" si="118"/>
        <v>277.06945078527389</v>
      </c>
    </row>
    <row r="198">
      <c r="D198" s="2" t="str">
        <f t="shared" si="91"/>
        <v>4/11/2018</v>
      </c>
      <c r="E198" s="8">
        <f t="shared" si="119"/>
        <v>0.82083333333333164</v>
      </c>
      <c r="F198" s="3">
        <f t="shared" si="92"/>
        <v>2458220.4875</v>
      </c>
      <c r="G198" s="4">
        <f t="shared" si="93"/>
        <v>0.18276488706364993</v>
      </c>
      <c r="I198" s="0">
        <f t="shared" si="94"/>
        <v>20.143102312194969</v>
      </c>
      <c r="J198" s="0">
        <f t="shared" si="95"/>
        <v>6936.8914655164626</v>
      </c>
      <c r="K198" s="0">
        <f t="shared" si="96"/>
        <v>0.016700946880281904</v>
      </c>
      <c r="L198" s="0">
        <f t="shared" si="97"/>
        <v>1.8948657446669008</v>
      </c>
      <c r="M198" s="0">
        <f t="shared" si="98"/>
        <v>22.037968056861871</v>
      </c>
      <c r="N198" s="0">
        <f t="shared" si="99"/>
        <v>6938.78633126113</v>
      </c>
      <c r="O198" s="0">
        <f t="shared" si="100"/>
        <v>1.0022789808316888</v>
      </c>
      <c r="P198" s="0">
        <f t="shared" si="101"/>
        <v>22.0287006950561</v>
      </c>
      <c r="Q198" s="0">
        <f t="shared" si="102"/>
        <v>23.436914403659035</v>
      </c>
      <c r="R198" s="0">
        <f t="shared" si="103"/>
        <v>23.435216495611016</v>
      </c>
      <c r="S198" s="0">
        <f t="shared" si="90"/>
        <v>20.366586434824846</v>
      </c>
      <c r="T198" s="0">
        <f t="shared" si="104"/>
        <v>8.5788415139858962</v>
      </c>
      <c r="U198" s="0">
        <f t="shared" si="105"/>
        <v>0.043019143150555245</v>
      </c>
      <c r="V198" s="0">
        <f t="shared" si="106"/>
        <v>-0.9161583488618591</v>
      </c>
      <c r="W198" s="0">
        <f t="shared" si="107"/>
        <v>98.385253855173772</v>
      </c>
      <c r="X198" s="8">
        <f t="shared" si="108"/>
        <v>0.56456686107559861</v>
      </c>
      <c r="Y198" s="8">
        <f t="shared" si="109"/>
        <v>0.29127448925567145</v>
      </c>
      <c r="Z198" s="8">
        <f t="shared" si="110"/>
        <v>0.83785923289552577</v>
      </c>
      <c r="AA198" s="9">
        <f t="shared" si="111"/>
        <v>787.08203084139018</v>
      </c>
      <c r="AB198" s="0">
        <f t="shared" si="112"/>
        <v>1089.0237200511356</v>
      </c>
      <c r="AC198" s="0">
        <f t="shared" si="113"/>
        <v>92.255930012783892</v>
      </c>
      <c r="AD198" s="0">
        <f t="shared" si="114"/>
        <v>86.210333263953274</v>
      </c>
      <c r="AE198" s="0">
        <f t="shared" si="115"/>
        <v>3.7896667360467262</v>
      </c>
      <c r="AF198" s="0">
        <f t="shared" si="116"/>
        <v>0.19631262673828492</v>
      </c>
      <c r="AG198" s="0">
        <f t="shared" si="117"/>
        <v>3.9859793627850113</v>
      </c>
      <c r="AH198" s="0">
        <f t="shared" si="118"/>
        <v>278.02372164557215</v>
      </c>
    </row>
    <row r="199">
      <c r="D199" s="2" t="str">
        <f t="shared" si="91"/>
        <v>4/11/2018</v>
      </c>
      <c r="E199" s="8">
        <f t="shared" si="119"/>
        <v>0.82499999999999829</v>
      </c>
      <c r="F199" s="3">
        <f t="shared" si="92"/>
        <v>2458220.4916666667</v>
      </c>
      <c r="G199" s="4">
        <f t="shared" si="93"/>
        <v>0.18276500114077202</v>
      </c>
      <c r="I199" s="0">
        <f t="shared" si="94"/>
        <v>20.14720917642353</v>
      </c>
      <c r="J199" s="0">
        <f t="shared" si="95"/>
        <v>6936.8955721845114</v>
      </c>
      <c r="K199" s="0">
        <f t="shared" si="96"/>
        <v>0.016700946875481161</v>
      </c>
      <c r="L199" s="0">
        <f t="shared" si="97"/>
        <v>1.8948465219681627</v>
      </c>
      <c r="M199" s="0">
        <f t="shared" si="98"/>
        <v>22.042055698391692</v>
      </c>
      <c r="N199" s="0">
        <f t="shared" si="99"/>
        <v>6938.79041870648</v>
      </c>
      <c r="O199" s="0">
        <f t="shared" si="100"/>
        <v>1.0022801639812065</v>
      </c>
      <c r="P199" s="0">
        <f t="shared" si="101"/>
        <v>22.032788324377371</v>
      </c>
      <c r="Q199" s="0">
        <f t="shared" si="102"/>
        <v>23.436914402175553</v>
      </c>
      <c r="R199" s="0">
        <f t="shared" si="103"/>
        <v>23.435216501505533</v>
      </c>
      <c r="S199" s="0">
        <f t="shared" si="90"/>
        <v>20.370422244738663</v>
      </c>
      <c r="T199" s="0">
        <f t="shared" si="104"/>
        <v>8.5803655655668543</v>
      </c>
      <c r="U199" s="0">
        <f t="shared" si="105"/>
        <v>0.04301914317281133</v>
      </c>
      <c r="V199" s="0">
        <f t="shared" si="106"/>
        <v>-0.91507815042029594</v>
      </c>
      <c r="W199" s="0">
        <f t="shared" si="107"/>
        <v>98.386580889681042</v>
      </c>
      <c r="X199" s="8">
        <f t="shared" si="108"/>
        <v>0.56456611093779174</v>
      </c>
      <c r="Y199" s="8">
        <f t="shared" si="109"/>
        <v>0.29127005291089997</v>
      </c>
      <c r="Z199" s="8">
        <f t="shared" si="110"/>
        <v>0.83786216896468346</v>
      </c>
      <c r="AA199" s="9">
        <f t="shared" si="111"/>
        <v>787.09264711744834</v>
      </c>
      <c r="AB199" s="0">
        <f t="shared" si="112"/>
        <v>1095.0248002495773</v>
      </c>
      <c r="AC199" s="0">
        <f t="shared" si="113"/>
        <v>93.756200062394328</v>
      </c>
      <c r="AD199" s="0">
        <f t="shared" si="114"/>
        <v>87.345808717167685</v>
      </c>
      <c r="AE199" s="0">
        <f t="shared" si="115"/>
        <v>2.6541912828323149</v>
      </c>
      <c r="AF199" s="0">
        <f t="shared" si="116"/>
        <v>0.24560020364599783</v>
      </c>
      <c r="AG199" s="0">
        <f t="shared" si="117"/>
        <v>2.8997914864783128</v>
      </c>
      <c r="AH199" s="0">
        <f t="shared" si="118"/>
        <v>278.97992787790929</v>
      </c>
    </row>
    <row r="200">
      <c r="D200" s="2" t="str">
        <f t="shared" si="91"/>
        <v>4/11/2018</v>
      </c>
      <c r="E200" s="8">
        <f t="shared" si="119"/>
        <v>0.82916666666666494</v>
      </c>
      <c r="F200" s="3">
        <f t="shared" si="92"/>
        <v>2458220.4958333331</v>
      </c>
      <c r="G200" s="4">
        <f t="shared" si="93"/>
        <v>0.18276511521788133</v>
      </c>
      <c r="I200" s="0">
        <f t="shared" si="94"/>
        <v>20.151316040191887</v>
      </c>
      <c r="J200" s="0">
        <f t="shared" si="95"/>
        <v>6936.8996788521008</v>
      </c>
      <c r="K200" s="0">
        <f t="shared" si="96"/>
        <v>0.016700946870680421</v>
      </c>
      <c r="L200" s="0">
        <f t="shared" si="97"/>
        <v>1.8948272896217127</v>
      </c>
      <c r="M200" s="0">
        <f t="shared" si="98"/>
        <v>22.0461433298136</v>
      </c>
      <c r="N200" s="0">
        <f t="shared" si="99"/>
        <v>6938.7945061417222</v>
      </c>
      <c r="O200" s="0">
        <f t="shared" si="100"/>
        <v>1.0022813471175391</v>
      </c>
      <c r="P200" s="0">
        <f t="shared" si="101"/>
        <v>22.036875943590779</v>
      </c>
      <c r="Q200" s="0">
        <f t="shared" si="102"/>
        <v>23.436914400692075</v>
      </c>
      <c r="R200" s="0">
        <f t="shared" si="103"/>
        <v>23.435216507400078</v>
      </c>
      <c r="S200" s="0">
        <f t="shared" si="90"/>
        <v>20.374258075956725</v>
      </c>
      <c r="T200" s="0">
        <f t="shared" si="104"/>
        <v>8.5818895754951914</v>
      </c>
      <c r="U200" s="0">
        <f t="shared" si="105"/>
        <v>0.043019143195067527</v>
      </c>
      <c r="V200" s="0">
        <f t="shared" si="106"/>
        <v>-0.91399803904690091</v>
      </c>
      <c r="W200" s="0">
        <f t="shared" si="107"/>
        <v>98.387907903889655</v>
      </c>
      <c r="X200" s="8">
        <f t="shared" si="108"/>
        <v>0.56456536086044917</v>
      </c>
      <c r="Y200" s="8">
        <f t="shared" si="109"/>
        <v>0.2912656166829779</v>
      </c>
      <c r="Z200" s="8">
        <f t="shared" si="110"/>
        <v>0.83786510503792044</v>
      </c>
      <c r="AA200" s="9">
        <f t="shared" si="111"/>
        <v>787.10326323111724</v>
      </c>
      <c r="AB200" s="0">
        <f t="shared" si="112"/>
        <v>1101.0258803609506</v>
      </c>
      <c r="AC200" s="0">
        <f t="shared" si="113"/>
        <v>95.256470090237656</v>
      </c>
      <c r="AD200" s="0">
        <f t="shared" si="114"/>
        <v>88.478283046504487</v>
      </c>
      <c r="AE200" s="0">
        <f t="shared" si="115"/>
        <v>1.5217169534955133</v>
      </c>
      <c r="AF200" s="0">
        <f t="shared" si="116"/>
        <v>0.31795158164342058</v>
      </c>
      <c r="AG200" s="0">
        <f t="shared" si="117"/>
        <v>1.8396685351389339</v>
      </c>
      <c r="AH200" s="0">
        <f t="shared" si="118"/>
        <v>279.93880802849776</v>
      </c>
    </row>
    <row r="201">
      <c r="D201" s="2" t="str">
        <f t="shared" si="91"/>
        <v>4/11/2018</v>
      </c>
      <c r="E201" s="8">
        <f t="shared" si="119"/>
        <v>0.83333333333333159</v>
      </c>
      <c r="F201" s="3">
        <f t="shared" si="92"/>
        <v>2458220.5</v>
      </c>
      <c r="G201" s="4">
        <f t="shared" si="93"/>
        <v>0.18276522929500341</v>
      </c>
      <c r="I201" s="0">
        <f t="shared" si="94"/>
        <v>20.155422904419538</v>
      </c>
      <c r="J201" s="0">
        <f t="shared" si="95"/>
        <v>6936.9037855201477</v>
      </c>
      <c r="K201" s="0">
        <f t="shared" si="96"/>
        <v>0.016700946865879678</v>
      </c>
      <c r="L201" s="0">
        <f t="shared" si="97"/>
        <v>1.8948080476233973</v>
      </c>
      <c r="M201" s="0">
        <f t="shared" si="98"/>
        <v>22.050230952042934</v>
      </c>
      <c r="N201" s="0">
        <f t="shared" si="99"/>
        <v>6938.7985935677707</v>
      </c>
      <c r="O201" s="0">
        <f t="shared" si="100"/>
        <v>1.0022825302409453</v>
      </c>
      <c r="P201" s="0">
        <f t="shared" si="101"/>
        <v>22.040963553611672</v>
      </c>
      <c r="Q201" s="0">
        <f t="shared" si="102"/>
        <v>23.436914399208597</v>
      </c>
      <c r="R201" s="0">
        <f t="shared" si="103"/>
        <v>23.435216513294648</v>
      </c>
      <c r="S201" s="0">
        <f t="shared" si="90"/>
        <v>20.378093929342818</v>
      </c>
      <c r="T201" s="0">
        <f t="shared" si="104"/>
        <v>8.583413544105305</v>
      </c>
      <c r="U201" s="0">
        <f t="shared" si="105"/>
        <v>0.043019143217323808</v>
      </c>
      <c r="V201" s="0">
        <f t="shared" si="106"/>
        <v>-0.9129180145193283</v>
      </c>
      <c r="W201" s="0">
        <f t="shared" si="107"/>
        <v>98.3892348980924</v>
      </c>
      <c r="X201" s="8">
        <f t="shared" si="108"/>
        <v>0.56456461084341625</v>
      </c>
      <c r="Y201" s="8">
        <f t="shared" si="109"/>
        <v>0.29126118057093736</v>
      </c>
      <c r="Z201" s="8">
        <f t="shared" si="110"/>
        <v>0.83786804111589519</v>
      </c>
      <c r="AA201" s="9">
        <f t="shared" si="111"/>
        <v>787.11387918473918</v>
      </c>
      <c r="AB201" s="0">
        <f t="shared" si="112"/>
        <v>1107.0269603854781</v>
      </c>
      <c r="AC201" s="0">
        <f t="shared" si="113"/>
        <v>96.756740096369526</v>
      </c>
      <c r="AD201" s="0">
        <f t="shared" si="114"/>
        <v>89.607428301121871</v>
      </c>
      <c r="AE201" s="0">
        <f t="shared" si="115"/>
        <v>0.39257169887812893</v>
      </c>
      <c r="AF201" s="0">
        <f t="shared" si="116"/>
        <v>0.42965213084726589</v>
      </c>
      <c r="AG201" s="0">
        <f t="shared" si="117"/>
        <v>0.82222382972539476</v>
      </c>
      <c r="AH201" s="0">
        <f t="shared" si="118"/>
        <v>280.90109715800793</v>
      </c>
    </row>
    <row r="202">
      <c r="D202" s="2" t="str">
        <f t="shared" si="91"/>
        <v>4/11/2018</v>
      </c>
      <c r="E202" s="8">
        <f t="shared" si="119"/>
        <v>0.83749999999999825</v>
      </c>
      <c r="F202" s="3">
        <f t="shared" si="92"/>
        <v>2458220.5041666664</v>
      </c>
      <c r="G202" s="4">
        <f t="shared" si="93"/>
        <v>0.18276534337211275</v>
      </c>
      <c r="I202" s="0">
        <f t="shared" si="94"/>
        <v>20.159529768186985</v>
      </c>
      <c r="J202" s="0">
        <f t="shared" si="95"/>
        <v>6936.9078921877381</v>
      </c>
      <c r="K202" s="0">
        <f t="shared" si="96"/>
        <v>0.016700946861078935</v>
      </c>
      <c r="L202" s="0">
        <f t="shared" si="97"/>
        <v>1.8947887959776464</v>
      </c>
      <c r="M202" s="0">
        <f t="shared" si="98"/>
        <v>22.054318564164632</v>
      </c>
      <c r="N202" s="0">
        <f t="shared" si="99"/>
        <v>6938.8026809837156</v>
      </c>
      <c r="O202" s="0">
        <f t="shared" si="100"/>
        <v>1.0022837133511548</v>
      </c>
      <c r="P202" s="0">
        <f t="shared" si="101"/>
        <v>22.04505115352498</v>
      </c>
      <c r="Q202" s="0">
        <f t="shared" si="102"/>
        <v>23.436914397725118</v>
      </c>
      <c r="R202" s="0">
        <f t="shared" si="103"/>
        <v>23.435216519189243</v>
      </c>
      <c r="S202" s="0">
        <f t="shared" si="90"/>
        <v>20.381929804043054</v>
      </c>
      <c r="T202" s="0">
        <f t="shared" si="104"/>
        <v>8.5849374710491766</v>
      </c>
      <c r="U202" s="0">
        <f t="shared" si="105"/>
        <v>0.043019143239580185</v>
      </c>
      <c r="V202" s="0">
        <f t="shared" si="106"/>
        <v>-0.9118380770987442</v>
      </c>
      <c r="W202" s="0">
        <f t="shared" si="107"/>
        <v>98.390561871987828</v>
      </c>
      <c r="X202" s="8">
        <f t="shared" si="108"/>
        <v>0.56456386088687416</v>
      </c>
      <c r="Y202" s="8">
        <f t="shared" si="109"/>
        <v>0.29125674457579687</v>
      </c>
      <c r="Z202" s="8">
        <f t="shared" si="110"/>
        <v>0.83787097719795145</v>
      </c>
      <c r="AA202" s="9">
        <f t="shared" si="111"/>
        <v>787.12449497590262</v>
      </c>
      <c r="AB202" s="0">
        <f t="shared" si="112"/>
        <v>1113.0280403228987</v>
      </c>
      <c r="AC202" s="0">
        <f t="shared" si="113"/>
        <v>98.257010080724683</v>
      </c>
      <c r="AD202" s="0">
        <f t="shared" si="114"/>
        <v>90.73291154048519</v>
      </c>
      <c r="AE202" s="0">
        <f t="shared" si="115"/>
        <v>-0.73291154048519047</v>
      </c>
      <c r="AF202" s="0">
        <f t="shared" si="116"/>
        <v>0.451048452235429</v>
      </c>
      <c r="AG202" s="0">
        <f t="shared" si="117"/>
        <v>-0.28186308824976147</v>
      </c>
      <c r="AH202" s="0">
        <f t="shared" si="118"/>
        <v>281.86752822354663</v>
      </c>
    </row>
    <row r="203">
      <c r="D203" s="2" t="str">
        <f t="shared" si="91"/>
        <v>4/11/2018</v>
      </c>
      <c r="E203" s="8">
        <f t="shared" si="119"/>
        <v>0.8416666666666649</v>
      </c>
      <c r="F203" s="3">
        <f t="shared" si="92"/>
        <v>2458220.5083333333</v>
      </c>
      <c r="G203" s="4">
        <f t="shared" si="93"/>
        <v>0.18276545744923484</v>
      </c>
      <c r="I203" s="0">
        <f t="shared" si="94"/>
        <v>20.163636632415546</v>
      </c>
      <c r="J203" s="0">
        <f t="shared" si="95"/>
        <v>6936.9119988557859</v>
      </c>
      <c r="K203" s="0">
        <f t="shared" si="96"/>
        <v>0.016700946856278192</v>
      </c>
      <c r="L203" s="0">
        <f t="shared" si="97"/>
        <v>1.8947695346803057</v>
      </c>
      <c r="M203" s="0">
        <f t="shared" si="98"/>
        <v>22.058406167095853</v>
      </c>
      <c r="N203" s="0">
        <f t="shared" si="99"/>
        <v>6938.8067683904665</v>
      </c>
      <c r="O203" s="0">
        <f t="shared" si="100"/>
        <v>1.0022848964484257</v>
      </c>
      <c r="P203" s="0">
        <f t="shared" si="101"/>
        <v>22.049138744247863</v>
      </c>
      <c r="Q203" s="0">
        <f t="shared" si="102"/>
        <v>23.43691439624164</v>
      </c>
      <c r="R203" s="0">
        <f t="shared" si="103"/>
        <v>23.435216525083867</v>
      </c>
      <c r="S203" s="0">
        <f t="shared" si="90"/>
        <v>20.385765700922914</v>
      </c>
      <c r="T203" s="0">
        <f t="shared" si="104"/>
        <v>8.5864613566618715</v>
      </c>
      <c r="U203" s="0">
        <f t="shared" si="105"/>
        <v>0.043019143261836673</v>
      </c>
      <c r="V203" s="0">
        <f t="shared" si="106"/>
        <v>-0.91075822656240524</v>
      </c>
      <c r="W203" s="0">
        <f t="shared" si="107"/>
        <v>98.391888825869259</v>
      </c>
      <c r="X203" s="8">
        <f t="shared" si="108"/>
        <v>0.56456311099066836</v>
      </c>
      <c r="Y203" s="8">
        <f t="shared" si="109"/>
        <v>0.29125230869658708</v>
      </c>
      <c r="Z203" s="8">
        <f t="shared" si="110"/>
        <v>0.83787391328474969</v>
      </c>
      <c r="AA203" s="9">
        <f t="shared" si="111"/>
        <v>787.13511060695407</v>
      </c>
      <c r="AB203" s="0">
        <f t="shared" si="112"/>
        <v>1119.0291201734351</v>
      </c>
      <c r="AC203" s="0">
        <f t="shared" si="113"/>
        <v>99.757280043358776</v>
      </c>
      <c r="AD203" s="0">
        <f t="shared" si="114"/>
        <v>91.854393965427661</v>
      </c>
      <c r="AE203" s="0">
        <f t="shared" si="115"/>
        <v>-1.8543939654276613</v>
      </c>
      <c r="AF203" s="0">
        <f t="shared" si="116"/>
        <v>0.17821520739777189</v>
      </c>
      <c r="AG203" s="0">
        <f t="shared" si="117"/>
        <v>-1.6761787580298895</v>
      </c>
      <c r="AH203" s="0">
        <f t="shared" si="118"/>
        <v>282.83883338720671</v>
      </c>
    </row>
    <row r="204">
      <c r="D204" s="2" t="str">
        <f t="shared" si="91"/>
        <v>4/11/2018</v>
      </c>
      <c r="E204" s="8">
        <f t="shared" si="119"/>
        <v>0.84583333333333155</v>
      </c>
      <c r="F204" s="3">
        <f t="shared" si="92"/>
        <v>2458220.5124999997</v>
      </c>
      <c r="G204" s="4">
        <f t="shared" si="93"/>
        <v>0.18276557152634415</v>
      </c>
      <c r="I204" s="0">
        <f t="shared" si="94"/>
        <v>20.167743496183903</v>
      </c>
      <c r="J204" s="0">
        <f t="shared" si="95"/>
        <v>6936.9161055233753</v>
      </c>
      <c r="K204" s="0">
        <f t="shared" si="96"/>
        <v>0.016700946851477449</v>
      </c>
      <c r="L204" s="0">
        <f t="shared" si="97"/>
        <v>1.8947502637358165</v>
      </c>
      <c r="M204" s="0">
        <f t="shared" si="98"/>
        <v>22.062493759919718</v>
      </c>
      <c r="N204" s="0">
        <f t="shared" si="99"/>
        <v>6938.810855787111</v>
      </c>
      <c r="O204" s="0">
        <f t="shared" si="100"/>
        <v>1.0022860795324877</v>
      </c>
      <c r="P204" s="0">
        <f t="shared" si="101"/>
        <v>22.053226324863445</v>
      </c>
      <c r="Q204" s="0">
        <f t="shared" si="102"/>
        <v>23.436914394758158</v>
      </c>
      <c r="R204" s="0">
        <f t="shared" si="103"/>
        <v>23.435216530978508</v>
      </c>
      <c r="S204" s="0">
        <f t="shared" si="90"/>
        <v>20.389601619126793</v>
      </c>
      <c r="T204" s="0">
        <f t="shared" si="104"/>
        <v>8.5879852005947</v>
      </c>
      <c r="U204" s="0">
        <f t="shared" si="105"/>
        <v>0.043019143284093231</v>
      </c>
      <c r="V204" s="0">
        <f t="shared" si="106"/>
        <v>-0.9096784631719137</v>
      </c>
      <c r="W204" s="0">
        <f t="shared" si="107"/>
        <v>98.393215759434682</v>
      </c>
      <c r="X204" s="8">
        <f t="shared" si="108"/>
        <v>0.5645623611549806</v>
      </c>
      <c r="Y204" s="8">
        <f t="shared" si="109"/>
        <v>0.29124787293432869</v>
      </c>
      <c r="Z204" s="8">
        <f t="shared" si="110"/>
        <v>0.83787684937563256</v>
      </c>
      <c r="AA204" s="9">
        <f t="shared" si="111"/>
        <v>787.14572607547746</v>
      </c>
      <c r="AB204" s="0">
        <f t="shared" si="112"/>
        <v>1125.0301999368255</v>
      </c>
      <c r="AC204" s="0">
        <f t="shared" si="113"/>
        <v>101.25754998420638</v>
      </c>
      <c r="AD204" s="0">
        <f t="shared" si="114"/>
        <v>92.971530048528962</v>
      </c>
      <c r="AE204" s="0">
        <f t="shared" si="115"/>
        <v>-2.9715300485289617</v>
      </c>
      <c r="AF204" s="0">
        <f t="shared" si="116"/>
        <v>0.11115492008840214</v>
      </c>
      <c r="AG204" s="0">
        <f t="shared" si="117"/>
        <v>-2.8603751284405594</v>
      </c>
      <c r="AH204" s="0">
        <f t="shared" si="118"/>
        <v>283.8157452449276</v>
      </c>
    </row>
    <row r="205">
      <c r="D205" s="2" t="str">
        <f t="shared" si="91"/>
        <v>4/11/2018</v>
      </c>
      <c r="E205" s="8">
        <f t="shared" si="119"/>
        <v>0.8499999999999982</v>
      </c>
      <c r="F205" s="3">
        <f t="shared" si="92"/>
        <v>2458220.5166666666</v>
      </c>
      <c r="G205" s="4">
        <f t="shared" si="93"/>
        <v>0.18276568560346623</v>
      </c>
      <c r="I205" s="0">
        <f t="shared" si="94"/>
        <v>20.171850360411554</v>
      </c>
      <c r="J205" s="0">
        <f t="shared" si="95"/>
        <v>6936.9202121914241</v>
      </c>
      <c r="K205" s="0">
        <f t="shared" si="96"/>
        <v>0.016700946846676706</v>
      </c>
      <c r="L205" s="0">
        <f t="shared" si="97"/>
        <v>1.8947309831400141</v>
      </c>
      <c r="M205" s="0">
        <f t="shared" si="98"/>
        <v>22.066581343551569</v>
      </c>
      <c r="N205" s="0">
        <f t="shared" si="99"/>
        <v>6938.8149431745642</v>
      </c>
      <c r="O205" s="0">
        <f t="shared" si="100"/>
        <v>1.0022872626035997</v>
      </c>
      <c r="P205" s="0">
        <f t="shared" si="101"/>
        <v>22.057313896287063</v>
      </c>
      <c r="Q205" s="0">
        <f t="shared" si="102"/>
        <v>23.43691439327468</v>
      </c>
      <c r="R205" s="0">
        <f t="shared" si="103"/>
        <v>23.435216536873181</v>
      </c>
      <c r="S205" s="0">
        <f t="shared" si="90"/>
        <v>20.393437559518489</v>
      </c>
      <c r="T205" s="0">
        <f t="shared" si="104"/>
        <v>8.58950900318203</v>
      </c>
      <c r="U205" s="0">
        <f t="shared" si="105"/>
        <v>0.043019143306349893</v>
      </c>
      <c r="V205" s="0">
        <f t="shared" si="106"/>
        <v>-0.90859878670498084</v>
      </c>
      <c r="W205" s="0">
        <f t="shared" si="107"/>
        <v>98.394542672976812</v>
      </c>
      <c r="X205" s="8">
        <f t="shared" si="108"/>
        <v>0.56456161137965621</v>
      </c>
      <c r="Y205" s="8">
        <f t="shared" si="109"/>
        <v>0.29124343728805396</v>
      </c>
      <c r="Z205" s="8">
        <f t="shared" si="110"/>
        <v>0.83787978547125852</v>
      </c>
      <c r="AA205" s="9">
        <f t="shared" si="111"/>
        <v>787.15634138381449</v>
      </c>
      <c r="AB205" s="0">
        <f t="shared" si="112"/>
        <v>1131.0312796132926</v>
      </c>
      <c r="AC205" s="0">
        <f t="shared" si="113"/>
        <v>102.75781990332314</v>
      </c>
      <c r="AD205" s="0">
        <f t="shared" si="114"/>
        <v>94.0839666586669</v>
      </c>
      <c r="AE205" s="0">
        <f t="shared" si="115"/>
        <v>-4.0839666586668955</v>
      </c>
      <c r="AF205" s="0">
        <f t="shared" si="116"/>
        <v>0.080812749933505013</v>
      </c>
      <c r="AG205" s="0">
        <f t="shared" si="117"/>
        <v>-4.00315390873339</v>
      </c>
      <c r="AH205" s="0">
        <f t="shared" si="118"/>
        <v>284.7989979779345</v>
      </c>
    </row>
    <row r="206">
      <c r="D206" s="2" t="str">
        <f t="shared" si="91"/>
        <v>4/11/2018</v>
      </c>
      <c r="E206" s="8">
        <f t="shared" si="119"/>
        <v>0.85416666666666485</v>
      </c>
      <c r="F206" s="3">
        <f t="shared" si="92"/>
        <v>2458220.520833333</v>
      </c>
      <c r="G206" s="4">
        <f t="shared" si="93"/>
        <v>0.18276579968057557</v>
      </c>
      <c r="I206" s="0">
        <f t="shared" si="94"/>
        <v>20.175957224179911</v>
      </c>
      <c r="J206" s="0">
        <f t="shared" si="95"/>
        <v>6936.9243188590135</v>
      </c>
      <c r="K206" s="0">
        <f t="shared" si="96"/>
        <v>0.016700946841875963</v>
      </c>
      <c r="L206" s="0">
        <f t="shared" si="97"/>
        <v>1.8947116928973553</v>
      </c>
      <c r="M206" s="0">
        <f t="shared" si="98"/>
        <v>22.070668917077267</v>
      </c>
      <c r="N206" s="0">
        <f t="shared" si="99"/>
        <v>6938.8190305519111</v>
      </c>
      <c r="O206" s="0">
        <f t="shared" si="100"/>
        <v>1.0022884456614904</v>
      </c>
      <c r="P206" s="0">
        <f t="shared" si="101"/>
        <v>22.061401457604585</v>
      </c>
      <c r="Q206" s="0">
        <f t="shared" si="102"/>
        <v>23.436914391791202</v>
      </c>
      <c r="R206" s="0">
        <f t="shared" si="103"/>
        <v>23.435216542767879</v>
      </c>
      <c r="S206" s="0">
        <f t="shared" si="90"/>
        <v>20.397273521244969</v>
      </c>
      <c r="T206" s="0">
        <f t="shared" si="104"/>
        <v>8.5910327640762283</v>
      </c>
      <c r="U206" s="0">
        <f t="shared" si="105"/>
        <v>0.043019143328606659</v>
      </c>
      <c r="V206" s="0">
        <f t="shared" si="106"/>
        <v>-0.90751919742253406</v>
      </c>
      <c r="W206" s="0">
        <f t="shared" si="107"/>
        <v>98.395869566194548</v>
      </c>
      <c r="X206" s="8">
        <f t="shared" si="108"/>
        <v>0.56456086166487673</v>
      </c>
      <c r="Y206" s="8">
        <f t="shared" si="109"/>
        <v>0.29123900175878076</v>
      </c>
      <c r="Z206" s="8">
        <f t="shared" si="110"/>
        <v>0.83788272157097277</v>
      </c>
      <c r="AA206" s="9">
        <f t="shared" si="111"/>
        <v>787.16695652955639</v>
      </c>
      <c r="AB206" s="0">
        <f t="shared" si="112"/>
        <v>1137.032359202575</v>
      </c>
      <c r="AC206" s="0">
        <f t="shared" si="113"/>
        <v>104.25808980064375</v>
      </c>
      <c r="AD206" s="0">
        <f t="shared" si="114"/>
        <v>95.191342180573272</v>
      </c>
      <c r="AE206" s="0">
        <f t="shared" si="115"/>
        <v>-5.1913421805732725</v>
      </c>
      <c r="AF206" s="0">
        <f t="shared" si="116"/>
        <v>0.063507946235571031</v>
      </c>
      <c r="AG206" s="0">
        <f t="shared" si="117"/>
        <v>-5.1278342343377012</v>
      </c>
      <c r="AH206" s="0">
        <f t="shared" si="118"/>
        <v>285.78932841835336</v>
      </c>
    </row>
    <row r="207">
      <c r="D207" s="2" t="str">
        <f t="shared" si="91"/>
        <v>4/11/2018</v>
      </c>
      <c r="E207" s="8">
        <f t="shared" si="119"/>
        <v>0.85833333333333151</v>
      </c>
      <c r="F207" s="3">
        <f t="shared" si="92"/>
        <v>2458220.525</v>
      </c>
      <c r="G207" s="4">
        <f t="shared" si="93"/>
        <v>0.18276591375769766</v>
      </c>
      <c r="I207" s="0">
        <f t="shared" si="94"/>
        <v>20.180064088407562</v>
      </c>
      <c r="J207" s="0">
        <f t="shared" si="95"/>
        <v>6936.9284255270622</v>
      </c>
      <c r="K207" s="0">
        <f t="shared" si="96"/>
        <v>0.016700946837075219</v>
      </c>
      <c r="L207" s="0">
        <f t="shared" si="97"/>
        <v>1.8946923930036588</v>
      </c>
      <c r="M207" s="0">
        <f t="shared" si="98"/>
        <v>22.074756481411221</v>
      </c>
      <c r="N207" s="0">
        <f t="shared" si="99"/>
        <v>6938.8231179200657</v>
      </c>
      <c r="O207" s="0">
        <f t="shared" si="100"/>
        <v>1.0022896287064189</v>
      </c>
      <c r="P207" s="0">
        <f t="shared" si="101"/>
        <v>22.065489009730413</v>
      </c>
      <c r="Q207" s="0">
        <f t="shared" si="102"/>
        <v>23.436914390307724</v>
      </c>
      <c r="R207" s="0">
        <f t="shared" si="103"/>
        <v>23.4352165486626</v>
      </c>
      <c r="S207" s="0">
        <f t="shared" si="90"/>
        <v>20.401109505169142</v>
      </c>
      <c r="T207" s="0">
        <f t="shared" si="104"/>
        <v>8.5925564836112915</v>
      </c>
      <c r="U207" s="0">
        <f t="shared" si="105"/>
        <v>0.043019143350863508</v>
      </c>
      <c r="V207" s="0">
        <f t="shared" si="106"/>
        <v>-0.90643969510250344</v>
      </c>
      <c r="W207" s="0">
        <f t="shared" si="107"/>
        <v>98.3971964393803</v>
      </c>
      <c r="X207" s="8">
        <f t="shared" si="108"/>
        <v>0.564560112010488</v>
      </c>
      <c r="Y207" s="8">
        <f t="shared" si="109"/>
        <v>0.29123456634554268</v>
      </c>
      <c r="Z207" s="8">
        <f t="shared" si="110"/>
        <v>0.83788565767543322</v>
      </c>
      <c r="AA207" s="9">
        <f t="shared" si="111"/>
        <v>787.17757151504236</v>
      </c>
      <c r="AB207" s="0">
        <f t="shared" si="112"/>
        <v>1143.0334387048947</v>
      </c>
      <c r="AC207" s="0">
        <f t="shared" si="113"/>
        <v>105.75835967622368</v>
      </c>
      <c r="AD207" s="0">
        <f t="shared" si="114"/>
        <v>96.293285624826567</v>
      </c>
      <c r="AE207" s="0">
        <f t="shared" si="115"/>
        <v>-6.2932856248265665</v>
      </c>
      <c r="AF207" s="0">
        <f t="shared" si="116"/>
        <v>0.05232021896967641</v>
      </c>
      <c r="AG207" s="0">
        <f t="shared" si="117"/>
        <v>-6.24096540585689</v>
      </c>
      <c r="AH207" s="0">
        <f t="shared" si="118"/>
        <v>286.78747702887324</v>
      </c>
    </row>
    <row r="208">
      <c r="D208" s="2" t="str">
        <f t="shared" si="91"/>
        <v>4/11/2018</v>
      </c>
      <c r="E208" s="8">
        <f t="shared" si="119"/>
        <v>0.86249999999999816</v>
      </c>
      <c r="F208" s="3">
        <f t="shared" si="92"/>
        <v>2458220.5291666663</v>
      </c>
      <c r="G208" s="4">
        <f t="shared" si="93"/>
        <v>0.182766027834807</v>
      </c>
      <c r="I208" s="0">
        <f t="shared" si="94"/>
        <v>20.184170952176828</v>
      </c>
      <c r="J208" s="0">
        <f t="shared" si="95"/>
        <v>6936.9325321946508</v>
      </c>
      <c r="K208" s="0">
        <f t="shared" si="96"/>
        <v>0.016700946832274476</v>
      </c>
      <c r="L208" s="0">
        <f t="shared" si="97"/>
        <v>1.89467308346339</v>
      </c>
      <c r="M208" s="0">
        <f t="shared" si="98"/>
        <v>22.078844035640216</v>
      </c>
      <c r="N208" s="0">
        <f t="shared" si="99"/>
        <v>6938.827205278114</v>
      </c>
      <c r="O208" s="0">
        <f t="shared" si="100"/>
        <v>1.002290811738114</v>
      </c>
      <c r="P208" s="0">
        <f t="shared" si="101"/>
        <v>22.069576551751336</v>
      </c>
      <c r="Q208" s="0">
        <f t="shared" si="102"/>
        <v>23.436914388824245</v>
      </c>
      <c r="R208" s="0">
        <f t="shared" si="103"/>
        <v>23.435216554557346</v>
      </c>
      <c r="S208" s="0">
        <f t="shared" si="90"/>
        <v>20.404945510438829</v>
      </c>
      <c r="T208" s="0">
        <f t="shared" si="104"/>
        <v>8.5940801614399334</v>
      </c>
      <c r="U208" s="0">
        <f t="shared" si="105"/>
        <v>0.043019143373120454</v>
      </c>
      <c r="V208" s="0">
        <f t="shared" si="106"/>
        <v>-0.90536028000556867</v>
      </c>
      <c r="W208" s="0">
        <f t="shared" si="107"/>
        <v>98.398523292233236</v>
      </c>
      <c r="X208" s="8">
        <f t="shared" si="108"/>
        <v>0.5645593624166706</v>
      </c>
      <c r="Y208" s="8">
        <f t="shared" si="109"/>
        <v>0.29123013104935608</v>
      </c>
      <c r="Z208" s="8">
        <f t="shared" si="110"/>
        <v>0.83788859378398506</v>
      </c>
      <c r="AA208" s="9">
        <f t="shared" si="111"/>
        <v>787.18818633786589</v>
      </c>
      <c r="AB208" s="0">
        <f t="shared" si="112"/>
        <v>1149.0345181199916</v>
      </c>
      <c r="AC208" s="0">
        <f t="shared" si="113"/>
        <v>107.2586295299979</v>
      </c>
      <c r="AD208" s="0">
        <f t="shared" si="114"/>
        <v>97.389415729818651</v>
      </c>
      <c r="AE208" s="0">
        <f t="shared" si="115"/>
        <v>-7.3894157298186514</v>
      </c>
      <c r="AF208" s="0">
        <f t="shared" si="116"/>
        <v>0.044490886382853652</v>
      </c>
      <c r="AG208" s="0">
        <f t="shared" si="117"/>
        <v>-7.3449248434357974</v>
      </c>
      <c r="AH208" s="0">
        <f t="shared" si="118"/>
        <v>287.79418878549041</v>
      </c>
    </row>
    <row r="209">
      <c r="D209" s="2" t="str">
        <f t="shared" si="91"/>
        <v>4/11/2018</v>
      </c>
      <c r="E209" s="8">
        <f t="shared" si="119"/>
        <v>0.86666666666666481</v>
      </c>
      <c r="F209" s="3">
        <f t="shared" si="92"/>
        <v>2458220.5333333332</v>
      </c>
      <c r="G209" s="4">
        <f t="shared" si="93"/>
        <v>0.18276614191192905</v>
      </c>
      <c r="I209" s="0">
        <f t="shared" si="94"/>
        <v>20.18827781640357</v>
      </c>
      <c r="J209" s="0">
        <f t="shared" si="95"/>
        <v>6936.9366388626986</v>
      </c>
      <c r="K209" s="0">
        <f t="shared" si="96"/>
        <v>0.016700946827473733</v>
      </c>
      <c r="L209" s="0">
        <f t="shared" si="97"/>
        <v>1.8946537642723718</v>
      </c>
      <c r="M209" s="0">
        <f t="shared" si="98"/>
        <v>22.082931580675943</v>
      </c>
      <c r="N209" s="0">
        <f t="shared" si="99"/>
        <v>6938.8312926269709</v>
      </c>
      <c r="O209" s="0">
        <f t="shared" si="100"/>
        <v>1.0022919947568352</v>
      </c>
      <c r="P209" s="0">
        <f t="shared" si="101"/>
        <v>22.073664084579043</v>
      </c>
      <c r="Q209" s="0">
        <f t="shared" si="102"/>
        <v>23.436914387340764</v>
      </c>
      <c r="R209" s="0">
        <f t="shared" si="103"/>
        <v>23.435216560452115</v>
      </c>
      <c r="S209" s="0">
        <f t="shared" si="90"/>
        <v>20.408781537914411</v>
      </c>
      <c r="T209" s="0">
        <f t="shared" si="104"/>
        <v>8.5956037978951336</v>
      </c>
      <c r="U209" s="0">
        <f t="shared" si="105"/>
        <v>0.0430191433953775</v>
      </c>
      <c r="V209" s="0">
        <f t="shared" si="106"/>
        <v>-0.90428095191038893</v>
      </c>
      <c r="W209" s="0">
        <f t="shared" si="107"/>
        <v>98.399850125044878</v>
      </c>
      <c r="X209" s="8">
        <f t="shared" si="108"/>
        <v>0.564558612883271</v>
      </c>
      <c r="Y209" s="8">
        <f t="shared" si="109"/>
        <v>0.29122569586925745</v>
      </c>
      <c r="Z209" s="8">
        <f t="shared" si="110"/>
        <v>0.83789152989728466</v>
      </c>
      <c r="AA209" s="9">
        <f t="shared" si="111"/>
        <v>787.198801000359</v>
      </c>
      <c r="AB209" s="0">
        <f t="shared" si="112"/>
        <v>1155.0355974480869</v>
      </c>
      <c r="AC209" s="0">
        <f t="shared" si="113"/>
        <v>108.75889936202174</v>
      </c>
      <c r="AD209" s="0">
        <f t="shared" si="114"/>
        <v>98.479340051821865</v>
      </c>
      <c r="AE209" s="0">
        <f t="shared" si="115"/>
        <v>-8.4793400518218647</v>
      </c>
      <c r="AF209" s="0">
        <f t="shared" si="116"/>
        <v>0.038703432797000337</v>
      </c>
      <c r="AG209" s="0">
        <f t="shared" si="117"/>
        <v>-8.4406366190248647</v>
      </c>
      <c r="AH209" s="0">
        <f t="shared" si="118"/>
        <v>288.81021396035248</v>
      </c>
    </row>
    <row r="210">
      <c r="D210" s="2" t="str">
        <f t="shared" si="91"/>
        <v>4/11/2018</v>
      </c>
      <c r="E210" s="8">
        <f t="shared" si="119"/>
        <v>0.87083333333333146</v>
      </c>
      <c r="F210" s="3">
        <f t="shared" si="92"/>
        <v>2458220.5374999996</v>
      </c>
      <c r="G210" s="4">
        <f t="shared" si="93"/>
        <v>0.1827662559890384</v>
      </c>
      <c r="I210" s="0">
        <f t="shared" si="94"/>
        <v>20.192384680171926</v>
      </c>
      <c r="J210" s="0">
        <f t="shared" si="95"/>
        <v>6936.940745530289</v>
      </c>
      <c r="K210" s="0">
        <f t="shared" si="96"/>
        <v>0.01670094682267299</v>
      </c>
      <c r="L210" s="0">
        <f t="shared" si="97"/>
        <v>1.8946344354350504</v>
      </c>
      <c r="M210" s="0">
        <f t="shared" si="98"/>
        <v>22.087019115606978</v>
      </c>
      <c r="N210" s="0">
        <f t="shared" si="99"/>
        <v>6938.8353799657243</v>
      </c>
      <c r="O210" s="0">
        <f t="shared" si="100"/>
        <v>1.0022931777623119</v>
      </c>
      <c r="P210" s="0">
        <f t="shared" si="101"/>
        <v>22.077751607302115</v>
      </c>
      <c r="Q210" s="0">
        <f t="shared" si="102"/>
        <v>23.436914385857285</v>
      </c>
      <c r="R210" s="0">
        <f t="shared" si="103"/>
        <v>23.435216566346913</v>
      </c>
      <c r="S210" s="0">
        <f t="shared" si="90"/>
        <v>20.412617586745373</v>
      </c>
      <c r="T210" s="0">
        <f t="shared" si="104"/>
        <v>8.5971273926302931</v>
      </c>
      <c r="U210" s="0">
        <f t="shared" si="105"/>
        <v>0.043019143417634645</v>
      </c>
      <c r="V210" s="0">
        <f t="shared" si="106"/>
        <v>-0.90320171107706915</v>
      </c>
      <c r="W210" s="0">
        <f t="shared" si="107"/>
        <v>98.401176937515032</v>
      </c>
      <c r="X210" s="8">
        <f t="shared" si="108"/>
        <v>0.56455786341047021</v>
      </c>
      <c r="Y210" s="8">
        <f t="shared" si="109"/>
        <v>0.29122126080626176</v>
      </c>
      <c r="Z210" s="8">
        <f t="shared" si="110"/>
        <v>0.83789446601467865</v>
      </c>
      <c r="AA210" s="9">
        <f t="shared" si="111"/>
        <v>787.20941550012026</v>
      </c>
      <c r="AB210" s="0">
        <f t="shared" si="112"/>
        <v>1161.0366766889201</v>
      </c>
      <c r="AC210" s="0">
        <f t="shared" si="113"/>
        <v>110.25916917223003</v>
      </c>
      <c r="AD210" s="0">
        <f t="shared" si="114"/>
        <v>99.562654045559128</v>
      </c>
      <c r="AE210" s="0">
        <f t="shared" si="115"/>
        <v>-9.5626540455591282</v>
      </c>
      <c r="AF210" s="0">
        <f t="shared" si="116"/>
        <v>0.034250039888196387</v>
      </c>
      <c r="AG210" s="0">
        <f t="shared" si="117"/>
        <v>-9.5284040056709323</v>
      </c>
      <c r="AH210" s="0">
        <f t="shared" si="118"/>
        <v>289.8363087906896</v>
      </c>
    </row>
    <row r="211">
      <c r="D211" s="2" t="str">
        <f t="shared" si="91"/>
        <v>4/11/2018</v>
      </c>
      <c r="E211" s="8">
        <f t="shared" si="119"/>
        <v>0.87499999999999811</v>
      </c>
      <c r="F211" s="3">
        <f t="shared" si="92"/>
        <v>2458220.5416666665</v>
      </c>
      <c r="G211" s="4">
        <f t="shared" si="93"/>
        <v>0.18276637006616048</v>
      </c>
      <c r="I211" s="0">
        <f t="shared" si="94"/>
        <v>20.196491544399578</v>
      </c>
      <c r="J211" s="0">
        <f t="shared" si="95"/>
        <v>6936.9448521983368</v>
      </c>
      <c r="K211" s="0">
        <f t="shared" si="96"/>
        <v>0.016700946817872247</v>
      </c>
      <c r="L211" s="0">
        <f t="shared" si="97"/>
        <v>1.8946150969472633</v>
      </c>
      <c r="M211" s="0">
        <f t="shared" si="98"/>
        <v>22.09110664134684</v>
      </c>
      <c r="N211" s="0">
        <f t="shared" si="99"/>
        <v>6938.8394672952836</v>
      </c>
      <c r="O211" s="0">
        <f t="shared" si="100"/>
        <v>1.0022943607548016</v>
      </c>
      <c r="P211" s="0">
        <f t="shared" si="101"/>
        <v>22.081839120834065</v>
      </c>
      <c r="Q211" s="0">
        <f t="shared" si="102"/>
        <v>23.436914384373807</v>
      </c>
      <c r="R211" s="0">
        <f t="shared" si="103"/>
        <v>23.435216572241735</v>
      </c>
      <c r="S211" s="0">
        <f t="shared" si="90"/>
        <v>20.416453657793834</v>
      </c>
      <c r="T211" s="0">
        <f t="shared" si="104"/>
        <v>8.59865094597905</v>
      </c>
      <c r="U211" s="0">
        <f t="shared" si="105"/>
        <v>0.043019143439891883</v>
      </c>
      <c r="V211" s="0">
        <f t="shared" si="106"/>
        <v>-0.9021225572839352</v>
      </c>
      <c r="W211" s="0">
        <f t="shared" si="107"/>
        <v>98.4025037299358</v>
      </c>
      <c r="X211" s="8">
        <f t="shared" si="108"/>
        <v>0.56455711399811392</v>
      </c>
      <c r="Y211" s="8">
        <f t="shared" si="109"/>
        <v>0.29121682585940334</v>
      </c>
      <c r="Z211" s="8">
        <f t="shared" si="110"/>
        <v>0.83789740213682451</v>
      </c>
      <c r="AA211" s="9">
        <f t="shared" si="111"/>
        <v>787.22002983948641</v>
      </c>
      <c r="AB211" s="0">
        <f t="shared" si="112"/>
        <v>1167.0377558427133</v>
      </c>
      <c r="AC211" s="0">
        <f t="shared" si="113"/>
        <v>111.75943896067832</v>
      </c>
      <c r="AD211" s="0">
        <f t="shared" si="114"/>
        <v>100.63894013227623</v>
      </c>
      <c r="AE211" s="0">
        <f t="shared" si="115"/>
        <v>-10.638940132276232</v>
      </c>
      <c r="AF211" s="0">
        <f t="shared" si="116"/>
        <v>0.030716252007146387</v>
      </c>
      <c r="AG211" s="0">
        <f t="shared" si="117"/>
        <v>-10.608223880269087</v>
      </c>
      <c r="AH211" s="0">
        <f t="shared" si="118"/>
        <v>290.87323602749365</v>
      </c>
    </row>
    <row r="212">
      <c r="D212" s="2" t="str">
        <f t="shared" si="91"/>
        <v>4/11/2018</v>
      </c>
      <c r="E212" s="8">
        <f t="shared" si="119"/>
        <v>0.87916666666666476</v>
      </c>
      <c r="F212" s="3">
        <f t="shared" si="92"/>
        <v>2458220.5458333334</v>
      </c>
      <c r="G212" s="4">
        <f t="shared" si="93"/>
        <v>0.18276648414328256</v>
      </c>
      <c r="I212" s="0">
        <f t="shared" si="94"/>
        <v>20.200598408627229</v>
      </c>
      <c r="J212" s="0">
        <f t="shared" si="95"/>
        <v>6936.9489588663855</v>
      </c>
      <c r="K212" s="0">
        <f t="shared" si="96"/>
        <v>0.016700946813071504</v>
      </c>
      <c r="L212" s="0">
        <f t="shared" si="97"/>
        <v>1.8945957488113012</v>
      </c>
      <c r="M212" s="0">
        <f t="shared" si="98"/>
        <v>22.095194157438531</v>
      </c>
      <c r="N212" s="0">
        <f t="shared" si="99"/>
        <v>6938.8435546151968</v>
      </c>
      <c r="O212" s="0">
        <f t="shared" si="100"/>
        <v>1.002295543734167</v>
      </c>
      <c r="P212" s="0">
        <f t="shared" si="101"/>
        <v>22.085926624717892</v>
      </c>
      <c r="Q212" s="0">
        <f t="shared" si="102"/>
        <v>23.436914382890329</v>
      </c>
      <c r="R212" s="0">
        <f t="shared" si="103"/>
        <v>23.435216578136586</v>
      </c>
      <c r="S212" s="0">
        <f t="shared" si="90"/>
        <v>20.420289750635721</v>
      </c>
      <c r="T212" s="0">
        <f t="shared" si="104"/>
        <v>8.600174457764199</v>
      </c>
      <c r="U212" s="0">
        <f t="shared" si="105"/>
        <v>0.043019143462149224</v>
      </c>
      <c r="V212" s="0">
        <f t="shared" si="106"/>
        <v>-0.90104349067106015</v>
      </c>
      <c r="W212" s="0">
        <f t="shared" si="107"/>
        <v>98.40383050215442</v>
      </c>
      <c r="X212" s="8">
        <f t="shared" si="108"/>
        <v>0.56455636464629932</v>
      </c>
      <c r="Y212" s="8">
        <f t="shared" si="109"/>
        <v>0.29121239102920371</v>
      </c>
      <c r="Z212" s="8">
        <f t="shared" si="110"/>
        <v>0.83790033826339494</v>
      </c>
      <c r="AA212" s="9">
        <f t="shared" si="111"/>
        <v>787.23064401723536</v>
      </c>
      <c r="AB212" s="0">
        <f t="shared" si="112"/>
        <v>1173.0388349093262</v>
      </c>
      <c r="AC212" s="0">
        <f t="shared" si="113"/>
        <v>113.25970872733154</v>
      </c>
      <c r="AD212" s="0">
        <f t="shared" si="114"/>
        <v>101.70776675871508</v>
      </c>
      <c r="AE212" s="0">
        <f t="shared" si="115"/>
        <v>-11.707766758715081</v>
      </c>
      <c r="AF212" s="0">
        <f t="shared" si="116"/>
        <v>0.02784326852028754</v>
      </c>
      <c r="AG212" s="0">
        <f t="shared" si="117"/>
        <v>-11.679923490194794</v>
      </c>
      <c r="AH212" s="0">
        <f t="shared" si="118"/>
        <v>291.92176534649661</v>
      </c>
    </row>
    <row r="213">
      <c r="D213" s="2" t="str">
        <f t="shared" si="91"/>
        <v>4/11/2018</v>
      </c>
      <c r="E213" s="8">
        <f t="shared" si="119"/>
        <v>0.88333333333333142</v>
      </c>
      <c r="F213" s="3">
        <f t="shared" si="92"/>
        <v>2458220.55</v>
      </c>
      <c r="G213" s="4">
        <f t="shared" si="93"/>
        <v>0.1827665982203919</v>
      </c>
      <c r="I213" s="0">
        <f t="shared" si="94"/>
        <v>20.204705272396495</v>
      </c>
      <c r="J213" s="0">
        <f t="shared" si="95"/>
        <v>6936.953065533975</v>
      </c>
      <c r="K213" s="0">
        <f t="shared" si="96"/>
        <v>0.016700946808270761</v>
      </c>
      <c r="L213" s="0">
        <f t="shared" si="97"/>
        <v>1.8945763910294786</v>
      </c>
      <c r="M213" s="0">
        <f t="shared" si="98"/>
        <v>22.099281663425973</v>
      </c>
      <c r="N213" s="0">
        <f t="shared" si="99"/>
        <v>6938.8476419250046</v>
      </c>
      <c r="O213" s="0">
        <f t="shared" si="100"/>
        <v>1.0022967267002698</v>
      </c>
      <c r="P213" s="0">
        <f t="shared" si="101"/>
        <v>22.090014118497528</v>
      </c>
      <c r="Q213" s="0">
        <f t="shared" si="102"/>
        <v>23.436914381406851</v>
      </c>
      <c r="R213" s="0">
        <f t="shared" si="103"/>
        <v>23.435216584031458</v>
      </c>
      <c r="S213" s="0">
        <f t="shared" si="90"/>
        <v>20.42412586484782</v>
      </c>
      <c r="T213" s="0">
        <f t="shared" si="104"/>
        <v>8.6016979278088819</v>
      </c>
      <c r="U213" s="0">
        <f t="shared" si="105"/>
        <v>0.043019143484406656</v>
      </c>
      <c r="V213" s="0">
        <f t="shared" si="106"/>
        <v>-0.89996451137833011</v>
      </c>
      <c r="W213" s="0">
        <f t="shared" si="107"/>
        <v>98.405157254018491</v>
      </c>
      <c r="X213" s="8">
        <f t="shared" si="108"/>
        <v>0.56455561535512389</v>
      </c>
      <c r="Y213" s="8">
        <f t="shared" si="109"/>
        <v>0.29120795631618362</v>
      </c>
      <c r="Z213" s="8">
        <f t="shared" si="110"/>
        <v>0.8379032743940642</v>
      </c>
      <c r="AA213" s="9">
        <f t="shared" si="111"/>
        <v>787.24125803214793</v>
      </c>
      <c r="AB213" s="0">
        <f t="shared" si="112"/>
        <v>1179.0399138886189</v>
      </c>
      <c r="AC213" s="0">
        <f t="shared" si="113"/>
        <v>114.75997847215473</v>
      </c>
      <c r="AD213" s="0">
        <f t="shared" si="114"/>
        <v>102.76868744578398</v>
      </c>
      <c r="AE213" s="0">
        <f t="shared" si="115"/>
        <v>-12.768687445783982</v>
      </c>
      <c r="AF213" s="0">
        <f t="shared" si="116"/>
        <v>0.025461148988450494</v>
      </c>
      <c r="AG213" s="0">
        <f t="shared" si="117"/>
        <v>-12.743226296795532</v>
      </c>
      <c r="AH213" s="0">
        <f t="shared" si="118"/>
        <v>292.98267361020442</v>
      </c>
    </row>
    <row r="214">
      <c r="D214" s="2" t="str">
        <f t="shared" si="91"/>
        <v>4/11/2018</v>
      </c>
      <c r="E214" s="8">
        <f t="shared" si="119"/>
        <v>0.88749999999999807</v>
      </c>
      <c r="F214" s="3">
        <f t="shared" si="92"/>
        <v>2458220.5541666667</v>
      </c>
      <c r="G214" s="4">
        <f t="shared" si="93"/>
        <v>0.18276671229751396</v>
      </c>
      <c r="I214" s="0">
        <f t="shared" si="94"/>
        <v>20.208812136622328</v>
      </c>
      <c r="J214" s="0">
        <f t="shared" si="95"/>
        <v>6936.9571722020228</v>
      </c>
      <c r="K214" s="0">
        <f t="shared" si="96"/>
        <v>0.016700946803470017</v>
      </c>
      <c r="L214" s="0">
        <f t="shared" si="97"/>
        <v>1.8945570235976033</v>
      </c>
      <c r="M214" s="0">
        <f t="shared" si="98"/>
        <v>22.10336916021993</v>
      </c>
      <c r="N214" s="0">
        <f t="shared" si="99"/>
        <v>6938.85172922562</v>
      </c>
      <c r="O214" s="0">
        <f t="shared" si="100"/>
        <v>1.0022979096533677</v>
      </c>
      <c r="P214" s="0">
        <f t="shared" si="101"/>
        <v>22.094101603083732</v>
      </c>
      <c r="Q214" s="0">
        <f t="shared" si="102"/>
        <v>23.436914379923369</v>
      </c>
      <c r="R214" s="0">
        <f t="shared" si="103"/>
        <v>23.435216589926352</v>
      </c>
      <c r="S214" s="0">
        <f t="shared" si="90"/>
        <v>20.427962001289682</v>
      </c>
      <c r="T214" s="0">
        <f t="shared" si="104"/>
        <v>8.60322135644569</v>
      </c>
      <c r="U214" s="0">
        <f t="shared" si="105"/>
        <v>0.043019143506664165</v>
      </c>
      <c r="V214" s="0">
        <f t="shared" si="106"/>
        <v>-0.89888561918470411</v>
      </c>
      <c r="W214" s="0">
        <f t="shared" si="107"/>
        <v>98.406483985819222</v>
      </c>
      <c r="X214" s="8">
        <f t="shared" si="108"/>
        <v>0.56455486612443384</v>
      </c>
      <c r="Y214" s="8">
        <f t="shared" si="109"/>
        <v>0.29120352171938046</v>
      </c>
      <c r="Z214" s="8">
        <f t="shared" si="110"/>
        <v>0.83790621052948722</v>
      </c>
      <c r="AA214" s="9">
        <f t="shared" si="111"/>
        <v>787.25187188655377</v>
      </c>
      <c r="AB214" s="0">
        <f t="shared" si="112"/>
        <v>1185.0409927808125</v>
      </c>
      <c r="AC214" s="0">
        <f t="shared" si="113"/>
        <v>116.26024819520313</v>
      </c>
      <c r="AD214" s="0">
        <f t="shared" si="114"/>
        <v>103.82123982969338</v>
      </c>
      <c r="AE214" s="0">
        <f t="shared" si="115"/>
        <v>-13.821239829693383</v>
      </c>
      <c r="AF214" s="0">
        <f t="shared" si="116"/>
        <v>0.023453695782970949</v>
      </c>
      <c r="AG214" s="0">
        <f t="shared" si="117"/>
        <v>-13.797786133910412</v>
      </c>
      <c r="AH214" s="0">
        <f t="shared" si="118"/>
        <v>294.05674496246684</v>
      </c>
    </row>
    <row r="215">
      <c r="D215" s="2" t="str">
        <f t="shared" si="91"/>
        <v>4/11/2018</v>
      </c>
      <c r="E215" s="8">
        <f t="shared" si="119"/>
        <v>0.89166666666666472</v>
      </c>
      <c r="F215" s="3">
        <f t="shared" si="92"/>
        <v>2458220.5583333331</v>
      </c>
      <c r="G215" s="4">
        <f t="shared" si="93"/>
        <v>0.1827668263746233</v>
      </c>
      <c r="I215" s="0">
        <f t="shared" si="94"/>
        <v>20.212919000391594</v>
      </c>
      <c r="J215" s="0">
        <f t="shared" si="95"/>
        <v>6936.9612788696113</v>
      </c>
      <c r="K215" s="0">
        <f t="shared" si="96"/>
        <v>0.016700946798669274</v>
      </c>
      <c r="L215" s="0">
        <f t="shared" si="97"/>
        <v>1.8945376465201487</v>
      </c>
      <c r="M215" s="0">
        <f t="shared" si="98"/>
        <v>22.107456646911743</v>
      </c>
      <c r="N215" s="0">
        <f t="shared" si="99"/>
        <v>6938.8558165161312</v>
      </c>
      <c r="O215" s="0">
        <f t="shared" si="100"/>
        <v>1.0022990925931909</v>
      </c>
      <c r="P215" s="0">
        <f t="shared" si="101"/>
        <v>22.098189077567845</v>
      </c>
      <c r="Q215" s="0">
        <f t="shared" si="102"/>
        <v>23.436914378439891</v>
      </c>
      <c r="R215" s="0">
        <f t="shared" si="103"/>
        <v>23.435216595821277</v>
      </c>
      <c r="S215" s="0">
        <f t="shared" si="90"/>
        <v>20.431798159113335</v>
      </c>
      <c r="T215" s="0">
        <f t="shared" si="104"/>
        <v>8.6047447433290962</v>
      </c>
      <c r="U215" s="0">
        <f t="shared" si="105"/>
        <v>0.043019143528921777</v>
      </c>
      <c r="V215" s="0">
        <f t="shared" si="106"/>
        <v>-0.89780681434956733</v>
      </c>
      <c r="W215" s="0">
        <f t="shared" si="107"/>
        <v>98.407810697257261</v>
      </c>
      <c r="X215" s="8">
        <f t="shared" si="108"/>
        <v>0.56455411695440949</v>
      </c>
      <c r="Y215" s="8">
        <f t="shared" si="109"/>
        <v>0.291199087239806</v>
      </c>
      <c r="Z215" s="8">
        <f t="shared" si="110"/>
        <v>0.837909146669013</v>
      </c>
      <c r="AA215" s="9">
        <f t="shared" si="111"/>
        <v>787.26248557805809</v>
      </c>
      <c r="AB215" s="0">
        <f t="shared" si="112"/>
        <v>1191.0420715856476</v>
      </c>
      <c r="AC215" s="0">
        <f t="shared" si="113"/>
        <v>117.7605178964119</v>
      </c>
      <c r="AD215" s="0">
        <f t="shared" si="114"/>
        <v>104.86494469921413</v>
      </c>
      <c r="AE215" s="0">
        <f t="shared" si="115"/>
        <v>-14.864944699214135</v>
      </c>
      <c r="AF215" s="0">
        <f t="shared" si="116"/>
        <v>0.021738771182462042</v>
      </c>
      <c r="AG215" s="0">
        <f t="shared" si="117"/>
        <v>-14.843205928031672</v>
      </c>
      <c r="AH215" s="0">
        <f t="shared" si="118"/>
        <v>295.14477073482652</v>
      </c>
    </row>
    <row r="216">
      <c r="D216" s="2" t="str">
        <f t="shared" si="91"/>
        <v>4/11/2018</v>
      </c>
      <c r="E216" s="8">
        <f t="shared" si="119"/>
        <v>0.89583333333333137</v>
      </c>
      <c r="F216" s="3">
        <f t="shared" si="92"/>
        <v>2458220.5625</v>
      </c>
      <c r="G216" s="4">
        <f t="shared" si="93"/>
        <v>0.18276694045174538</v>
      </c>
      <c r="I216" s="0">
        <f t="shared" si="94"/>
        <v>20.217025864619245</v>
      </c>
      <c r="J216" s="0">
        <f t="shared" si="95"/>
        <v>6936.96538553766</v>
      </c>
      <c r="K216" s="0">
        <f t="shared" si="96"/>
        <v>0.016700946793868531</v>
      </c>
      <c r="L216" s="0">
        <f t="shared" si="97"/>
        <v>1.8945182597929222</v>
      </c>
      <c r="M216" s="0">
        <f t="shared" si="98"/>
        <v>22.111544124412166</v>
      </c>
      <c r="N216" s="0">
        <f t="shared" si="99"/>
        <v>6938.8599037974527</v>
      </c>
      <c r="O216" s="0">
        <f t="shared" si="100"/>
        <v>1.0023002755199983</v>
      </c>
      <c r="P216" s="0">
        <f t="shared" si="101"/>
        <v>22.102276542860622</v>
      </c>
      <c r="Q216" s="0">
        <f t="shared" si="102"/>
        <v>23.436914376956413</v>
      </c>
      <c r="R216" s="0">
        <f t="shared" si="103"/>
        <v>23.435216601716224</v>
      </c>
      <c r="S216" s="0">
        <f t="shared" si="90"/>
        <v>20.435634339178353</v>
      </c>
      <c r="T216" s="0">
        <f t="shared" si="104"/>
        <v>8.6062680887916763</v>
      </c>
      <c r="U216" s="0">
        <f t="shared" si="105"/>
        <v>0.043019143551179494</v>
      </c>
      <c r="V216" s="0">
        <f t="shared" si="106"/>
        <v>-0.89672809665193254</v>
      </c>
      <c r="W216" s="0">
        <f t="shared" si="107"/>
        <v>98.409137388623861</v>
      </c>
      <c r="X216" s="8">
        <f t="shared" si="108"/>
        <v>0.56455336784489718</v>
      </c>
      <c r="Y216" s="8">
        <f t="shared" si="109"/>
        <v>0.29119465287649754</v>
      </c>
      <c r="Z216" s="8">
        <f t="shared" si="110"/>
        <v>0.83791208281329688</v>
      </c>
      <c r="AA216" s="9">
        <f t="shared" si="111"/>
        <v>787.27309910899089</v>
      </c>
      <c r="AB216" s="0">
        <f t="shared" si="112"/>
        <v>1197.0431503033453</v>
      </c>
      <c r="AC216" s="0">
        <f t="shared" si="113"/>
        <v>119.26078757583633</v>
      </c>
      <c r="AD216" s="0">
        <f t="shared" si="114"/>
        <v>105.89930503019052</v>
      </c>
      <c r="AE216" s="0">
        <f t="shared" si="115"/>
        <v>-15.899305030190519</v>
      </c>
      <c r="AF216" s="0">
        <f t="shared" si="116"/>
        <v>0.020256674915042915</v>
      </c>
      <c r="AG216" s="0">
        <f t="shared" si="117"/>
        <v>-15.879048355275476</v>
      </c>
      <c r="AH216" s="0">
        <f t="shared" si="118"/>
        <v>296.247549146598</v>
      </c>
    </row>
    <row r="217">
      <c r="D217" s="2" t="str">
        <f t="shared" si="91"/>
        <v>4/11/2018</v>
      </c>
      <c r="E217" s="8">
        <f t="shared" si="119"/>
        <v>0.899999999999998</v>
      </c>
      <c r="F217" s="3">
        <f t="shared" si="92"/>
        <v>2458220.5666666664</v>
      </c>
      <c r="G217" s="4">
        <f t="shared" si="93"/>
        <v>0.18276705452885472</v>
      </c>
      <c r="I217" s="0">
        <f t="shared" si="94"/>
        <v>20.221132728388511</v>
      </c>
      <c r="J217" s="0">
        <f t="shared" si="95"/>
        <v>6936.96949220525</v>
      </c>
      <c r="K217" s="0">
        <f t="shared" si="96"/>
        <v>0.016700946789067788</v>
      </c>
      <c r="L217" s="0">
        <f t="shared" si="97"/>
        <v>1.8944988634203936</v>
      </c>
      <c r="M217" s="0">
        <f t="shared" si="98"/>
        <v>22.115631591808906</v>
      </c>
      <c r="N217" s="0">
        <f t="shared" si="99"/>
        <v>6938.8639910686707</v>
      </c>
      <c r="O217" s="0">
        <f t="shared" si="100"/>
        <v>1.002301458433519</v>
      </c>
      <c r="P217" s="0">
        <f t="shared" si="101"/>
        <v>22.106363998049765</v>
      </c>
      <c r="Q217" s="0">
        <f t="shared" si="102"/>
        <v>23.436914375472934</v>
      </c>
      <c r="R217" s="0">
        <f t="shared" si="103"/>
        <v>23.4352166076112</v>
      </c>
      <c r="S217" s="0">
        <f t="shared" si="90"/>
        <v>20.439470540633319</v>
      </c>
      <c r="T217" s="0">
        <f t="shared" si="104"/>
        <v>8.60779139248655</v>
      </c>
      <c r="U217" s="0">
        <f t="shared" si="105"/>
        <v>0.043019143573437293</v>
      </c>
      <c r="V217" s="0">
        <f t="shared" si="106"/>
        <v>-0.89564946635200837</v>
      </c>
      <c r="W217" s="0">
        <f t="shared" si="107"/>
        <v>98.410464059618477</v>
      </c>
      <c r="X217" s="8">
        <f t="shared" si="108"/>
        <v>0.56455261879607788</v>
      </c>
      <c r="Y217" s="8">
        <f t="shared" si="109"/>
        <v>0.291190218630471</v>
      </c>
      <c r="Z217" s="8">
        <f t="shared" si="110"/>
        <v>0.83791501896168474</v>
      </c>
      <c r="AA217" s="9">
        <f t="shared" si="111"/>
        <v>787.28371247694781</v>
      </c>
      <c r="AB217" s="0">
        <f t="shared" si="112"/>
        <v>1203.0442289336449</v>
      </c>
      <c r="AC217" s="0">
        <f t="shared" si="113"/>
        <v>120.76105723341124</v>
      </c>
      <c r="AD217" s="0">
        <f t="shared" si="114"/>
        <v>106.92380502498112</v>
      </c>
      <c r="AE217" s="0">
        <f t="shared" si="115"/>
        <v>-16.923805024981121</v>
      </c>
      <c r="AF217" s="0">
        <f t="shared" si="116"/>
        <v>0.018962977196447663</v>
      </c>
      <c r="AG217" s="0">
        <f t="shared" si="117"/>
        <v>-16.904842047784673</v>
      </c>
      <c r="AH217" s="0">
        <f t="shared" si="118"/>
        <v>297.36588477003471</v>
      </c>
    </row>
    <row r="218">
      <c r="D218" s="2" t="str">
        <f t="shared" si="91"/>
        <v>4/11/2018</v>
      </c>
      <c r="E218" s="8">
        <f t="shared" si="119"/>
        <v>0.90416666666666468</v>
      </c>
      <c r="F218" s="3">
        <f t="shared" si="92"/>
        <v>2458220.5708333333</v>
      </c>
      <c r="G218" s="4">
        <f t="shared" si="93"/>
        <v>0.1827671686059768</v>
      </c>
      <c r="I218" s="0">
        <f t="shared" si="94"/>
        <v>20.225239592615253</v>
      </c>
      <c r="J218" s="0">
        <f t="shared" si="95"/>
        <v>6936.9735988732982</v>
      </c>
      <c r="K218" s="0">
        <f t="shared" si="96"/>
        <v>0.016700946784267045</v>
      </c>
      <c r="L218" s="0">
        <f t="shared" si="97"/>
        <v>1.8944794573983816</v>
      </c>
      <c r="M218" s="0">
        <f t="shared" si="98"/>
        <v>22.119719050013636</v>
      </c>
      <c r="N218" s="0">
        <f t="shared" si="99"/>
        <v>6938.8680783306963</v>
      </c>
      <c r="O218" s="0">
        <f t="shared" si="100"/>
        <v>1.0023026413340108</v>
      </c>
      <c r="P218" s="0">
        <f t="shared" si="101"/>
        <v>22.110451444046955</v>
      </c>
      <c r="Q218" s="0">
        <f t="shared" si="102"/>
        <v>23.436914373989456</v>
      </c>
      <c r="R218" s="0">
        <f t="shared" si="103"/>
        <v>23.4352166135062</v>
      </c>
      <c r="S218" s="0">
        <f t="shared" si="90"/>
        <v>20.44330676433869</v>
      </c>
      <c r="T218" s="0">
        <f t="shared" si="104"/>
        <v>8.6093146547466279</v>
      </c>
      <c r="U218" s="0">
        <f t="shared" si="105"/>
        <v>0.043019143595695211</v>
      </c>
      <c r="V218" s="0">
        <f t="shared" si="106"/>
        <v>-0.89457092322866949</v>
      </c>
      <c r="W218" s="0">
        <f t="shared" si="107"/>
        <v>98.411790710532642</v>
      </c>
      <c r="X218" s="8">
        <f t="shared" si="108"/>
        <v>0.5645518698077977</v>
      </c>
      <c r="Y218" s="8">
        <f t="shared" si="109"/>
        <v>0.2911857845007626</v>
      </c>
      <c r="Z218" s="8">
        <f t="shared" si="110"/>
        <v>0.8379179551148328</v>
      </c>
      <c r="AA218" s="9">
        <f t="shared" si="111"/>
        <v>787.29432568426114</v>
      </c>
      <c r="AB218" s="0">
        <f t="shared" si="112"/>
        <v>1209.0453074767684</v>
      </c>
      <c r="AC218" s="0">
        <f t="shared" si="113"/>
        <v>122.26132686919209</v>
      </c>
      <c r="AD218" s="0">
        <f t="shared" si="114"/>
        <v>107.93790915943971</v>
      </c>
      <c r="AE218" s="0">
        <f t="shared" si="115"/>
        <v>-17.937909159439712</v>
      </c>
      <c r="AF218" s="0">
        <f t="shared" si="116"/>
        <v>0.017823934266064406</v>
      </c>
      <c r="AG218" s="0">
        <f t="shared" si="117"/>
        <v>-17.920085225173647</v>
      </c>
      <c r="AH218" s="0">
        <f t="shared" si="118"/>
        <v>298.5005877385795</v>
      </c>
    </row>
    <row r="219">
      <c r="D219" s="2" t="str">
        <f t="shared" si="91"/>
        <v>4/11/2018</v>
      </c>
      <c r="E219" s="8">
        <f t="shared" si="119"/>
        <v>0.90833333333333133</v>
      </c>
      <c r="F219" s="3">
        <f t="shared" si="92"/>
        <v>2458220.5749999997</v>
      </c>
      <c r="G219" s="4">
        <f t="shared" si="93"/>
        <v>0.18276728268308612</v>
      </c>
      <c r="I219" s="0">
        <f t="shared" si="94"/>
        <v>20.22934645638361</v>
      </c>
      <c r="J219" s="0">
        <f t="shared" si="95"/>
        <v>6936.9777055408877</v>
      </c>
      <c r="K219" s="0">
        <f t="shared" si="96"/>
        <v>0.016700946779466302</v>
      </c>
      <c r="L219" s="0">
        <f t="shared" si="97"/>
        <v>1.8944600417313573</v>
      </c>
      <c r="M219" s="0">
        <f t="shared" si="98"/>
        <v>22.123806498114966</v>
      </c>
      <c r="N219" s="0">
        <f t="shared" si="99"/>
        <v>6938.8721655826193</v>
      </c>
      <c r="O219" s="0">
        <f t="shared" si="100"/>
        <v>1.0023038242212046</v>
      </c>
      <c r="P219" s="0">
        <f t="shared" si="101"/>
        <v>22.1145388799408</v>
      </c>
      <c r="Q219" s="0">
        <f t="shared" si="102"/>
        <v>23.436914372505978</v>
      </c>
      <c r="R219" s="0">
        <f t="shared" si="103"/>
        <v>23.435216619401221</v>
      </c>
      <c r="S219" s="0">
        <f t="shared" si="90"/>
        <v>20.447143009443888</v>
      </c>
      <c r="T219" s="0">
        <f t="shared" si="104"/>
        <v>8.61083787522539</v>
      </c>
      <c r="U219" s="0">
        <f t="shared" si="105"/>
        <v>0.0430191436179532</v>
      </c>
      <c r="V219" s="0">
        <f t="shared" si="106"/>
        <v>-0.89349246754185774</v>
      </c>
      <c r="W219" s="0">
        <f t="shared" si="107"/>
        <v>98.413117341066112</v>
      </c>
      <c r="X219" s="8">
        <f t="shared" si="108"/>
        <v>0.5645511208802374</v>
      </c>
      <c r="Y219" s="8">
        <f t="shared" si="109"/>
        <v>0.29118135048838711</v>
      </c>
      <c r="Z219" s="8">
        <f t="shared" si="110"/>
        <v>0.83792089127208769</v>
      </c>
      <c r="AA219" s="9">
        <f t="shared" si="111"/>
        <v>787.3049387285289</v>
      </c>
      <c r="AB219" s="0">
        <f t="shared" si="112"/>
        <v>1215.0463859324552</v>
      </c>
      <c r="AC219" s="0">
        <f t="shared" si="113"/>
        <v>123.76159648311381</v>
      </c>
      <c r="AD219" s="0">
        <f t="shared" si="114"/>
        <v>108.94106124778044</v>
      </c>
      <c r="AE219" s="0">
        <f t="shared" si="115"/>
        <v>-18.941061247780439</v>
      </c>
      <c r="AF219" s="0">
        <f t="shared" si="116"/>
        <v>0.016813462289953757</v>
      </c>
      <c r="AG219" s="0">
        <f t="shared" si="117"/>
        <v>-18.924247785490486</v>
      </c>
      <c r="AH219" s="0">
        <f t="shared" si="118"/>
        <v>299.65247266438962</v>
      </c>
    </row>
    <row r="220">
      <c r="D220" s="2" t="str">
        <f t="shared" si="91"/>
        <v>4/11/2018</v>
      </c>
      <c r="E220" s="8">
        <f t="shared" si="119"/>
        <v>0.912499999999998</v>
      </c>
      <c r="F220" s="3">
        <f t="shared" si="92"/>
        <v>2458220.5791666666</v>
      </c>
      <c r="G220" s="4">
        <f t="shared" si="93"/>
        <v>0.1827673967602082</v>
      </c>
      <c r="I220" s="0">
        <f t="shared" si="94"/>
        <v>20.233453320611261</v>
      </c>
      <c r="J220" s="0">
        <f t="shared" si="95"/>
        <v>6936.9818122089355</v>
      </c>
      <c r="K220" s="0">
        <f t="shared" si="96"/>
        <v>0.016700946774665559</v>
      </c>
      <c r="L220" s="0">
        <f t="shared" si="97"/>
        <v>1.8944406164151311</v>
      </c>
      <c r="M220" s="0">
        <f t="shared" si="98"/>
        <v>22.127893937026393</v>
      </c>
      <c r="N220" s="0">
        <f t="shared" si="99"/>
        <v>6938.876252825351</v>
      </c>
      <c r="O220" s="0">
        <f t="shared" si="100"/>
        <v>1.0023050070953576</v>
      </c>
      <c r="P220" s="0">
        <f t="shared" si="101"/>
        <v>22.118626306644789</v>
      </c>
      <c r="Q220" s="0">
        <f t="shared" si="102"/>
        <v>23.436914371022496</v>
      </c>
      <c r="R220" s="0">
        <f t="shared" si="103"/>
        <v>23.435216625296267</v>
      </c>
      <c r="S220" s="0">
        <f t="shared" si="90"/>
        <v>20.450979276811079</v>
      </c>
      <c r="T220" s="0">
        <f t="shared" si="104"/>
        <v>8.6123610542563931</v>
      </c>
      <c r="U220" s="0">
        <f t="shared" si="105"/>
        <v>0.04301914364021129</v>
      </c>
      <c r="V220" s="0">
        <f t="shared" si="106"/>
        <v>-0.89241409907002045</v>
      </c>
      <c r="W220" s="0">
        <f t="shared" si="107"/>
        <v>98.414443951510989</v>
      </c>
      <c r="X220" s="8">
        <f t="shared" si="108"/>
        <v>0.5645503720132431</v>
      </c>
      <c r="Y220" s="8">
        <f t="shared" si="109"/>
        <v>0.29117691659237921</v>
      </c>
      <c r="Z220" s="8">
        <f t="shared" si="110"/>
        <v>0.837923827434107</v>
      </c>
      <c r="AA220" s="9">
        <f t="shared" si="111"/>
        <v>787.31555161208792</v>
      </c>
      <c r="AB220" s="0">
        <f t="shared" si="112"/>
        <v>1221.047464300927</v>
      </c>
      <c r="AC220" s="0">
        <f t="shared" si="113"/>
        <v>125.26186607523175</v>
      </c>
      <c r="AD220" s="0">
        <f t="shared" si="114"/>
        <v>109.93268353065022</v>
      </c>
      <c r="AE220" s="0">
        <f t="shared" si="115"/>
        <v>-19.932683530650223</v>
      </c>
      <c r="AF220" s="0">
        <f t="shared" si="116"/>
        <v>0.015911084774802745</v>
      </c>
      <c r="AG220" s="0">
        <f t="shared" si="117"/>
        <v>-19.91677244587542</v>
      </c>
      <c r="AH220" s="0">
        <f t="shared" si="118"/>
        <v>300.82235723815648</v>
      </c>
    </row>
    <row r="221">
      <c r="D221" s="2" t="str">
        <f t="shared" si="91"/>
        <v>4/11/2018</v>
      </c>
      <c r="E221" s="8">
        <f t="shared" si="119"/>
        <v>0.91666666666666463</v>
      </c>
      <c r="F221" s="3">
        <f t="shared" si="92"/>
        <v>2458220.583333333</v>
      </c>
      <c r="G221" s="4">
        <f t="shared" si="93"/>
        <v>0.18276751083731754</v>
      </c>
      <c r="I221" s="0">
        <f t="shared" si="94"/>
        <v>20.237560184380527</v>
      </c>
      <c r="J221" s="0">
        <f t="shared" si="95"/>
        <v>6936.9859188765258</v>
      </c>
      <c r="K221" s="0">
        <f t="shared" si="96"/>
        <v>0.016700946769864819</v>
      </c>
      <c r="L221" s="0">
        <f t="shared" si="97"/>
        <v>1.8944211814541692</v>
      </c>
      <c r="M221" s="0">
        <f t="shared" si="98"/>
        <v>22.131981365834697</v>
      </c>
      <c r="N221" s="0">
        <f t="shared" si="99"/>
        <v>6938.88034005798</v>
      </c>
      <c r="O221" s="0">
        <f t="shared" si="100"/>
        <v>1.0023061899562002</v>
      </c>
      <c r="P221" s="0">
        <f t="shared" si="101"/>
        <v>22.12271372324571</v>
      </c>
      <c r="Q221" s="0">
        <f t="shared" si="102"/>
        <v>23.436914369539018</v>
      </c>
      <c r="R221" s="0">
        <f t="shared" si="103"/>
        <v>23.435216631191341</v>
      </c>
      <c r="S221" s="0">
        <f t="shared" si="90"/>
        <v>20.454815565587964</v>
      </c>
      <c r="T221" s="0">
        <f t="shared" si="104"/>
        <v>8.6138841914924615</v>
      </c>
      <c r="U221" s="0">
        <f t="shared" si="105"/>
        <v>0.043019143662469471</v>
      </c>
      <c r="V221" s="0">
        <f t="shared" si="106"/>
        <v>-0.891335818073465</v>
      </c>
      <c r="W221" s="0">
        <f t="shared" si="107"/>
        <v>98.415770541566488</v>
      </c>
      <c r="X221" s="8">
        <f t="shared" si="108"/>
        <v>0.56454962320699542</v>
      </c>
      <c r="Y221" s="8">
        <f t="shared" si="109"/>
        <v>0.29117248281375518</v>
      </c>
      <c r="Z221" s="8">
        <f t="shared" si="110"/>
        <v>0.83792676360023566</v>
      </c>
      <c r="AA221" s="9">
        <f t="shared" si="111"/>
        <v>787.3261643325319</v>
      </c>
      <c r="AB221" s="0">
        <f t="shared" si="112"/>
        <v>1227.0485425819236</v>
      </c>
      <c r="AC221" s="0">
        <f t="shared" si="113"/>
        <v>126.7621356454809</v>
      </c>
      <c r="AD221" s="0">
        <f t="shared" si="114"/>
        <v>110.91217579995126</v>
      </c>
      <c r="AE221" s="0">
        <f t="shared" si="115"/>
        <v>-20.912175799951257</v>
      </c>
      <c r="AF221" s="0">
        <f t="shared" si="116"/>
        <v>0.015100506720377776</v>
      </c>
      <c r="AG221" s="0">
        <f t="shared" si="117"/>
        <v>-20.897075293230881</v>
      </c>
      <c r="AH221" s="0">
        <f t="shared" si="118"/>
        <v>302.01106047265574</v>
      </c>
    </row>
    <row r="222">
      <c r="D222" s="2" t="str">
        <f t="shared" si="91"/>
        <v>4/11/2018</v>
      </c>
      <c r="E222" s="8">
        <f t="shared" si="119"/>
        <v>0.92083333333333128</v>
      </c>
      <c r="F222" s="3">
        <f t="shared" si="92"/>
        <v>2458220.5875</v>
      </c>
      <c r="G222" s="4">
        <f t="shared" si="93"/>
        <v>0.18276762491443962</v>
      </c>
      <c r="I222" s="0">
        <f t="shared" si="94"/>
        <v>20.241667048607269</v>
      </c>
      <c r="J222" s="0">
        <f t="shared" si="95"/>
        <v>6936.9900255445746</v>
      </c>
      <c r="K222" s="0">
        <f t="shared" si="96"/>
        <v>0.016700946765064072</v>
      </c>
      <c r="L222" s="0">
        <f t="shared" si="97"/>
        <v>1.8944017368442829</v>
      </c>
      <c r="M222" s="0">
        <f t="shared" si="98"/>
        <v>22.136068785451553</v>
      </c>
      <c r="N222" s="0">
        <f t="shared" si="99"/>
        <v>6938.8844272814185</v>
      </c>
      <c r="O222" s="0">
        <f t="shared" si="100"/>
        <v>1.0023073728039906</v>
      </c>
      <c r="P222" s="0">
        <f t="shared" si="101"/>
        <v>22.126801130655238</v>
      </c>
      <c r="Q222" s="0">
        <f t="shared" si="102"/>
        <v>23.43691436805554</v>
      </c>
      <c r="R222" s="0">
        <f t="shared" si="103"/>
        <v>23.435216637086441</v>
      </c>
      <c r="S222" s="0">
        <f t="shared" si="90"/>
        <v>20.458651876635013</v>
      </c>
      <c r="T222" s="0">
        <f t="shared" si="104"/>
        <v>8.6154072872664589</v>
      </c>
      <c r="U222" s="0">
        <f t="shared" si="105"/>
        <v>0.043019143684727756</v>
      </c>
      <c r="V222" s="0">
        <f t="shared" si="106"/>
        <v>-0.89025762433113576</v>
      </c>
      <c r="W222" s="0">
        <f t="shared" si="107"/>
        <v>98.417097111524072</v>
      </c>
      <c r="X222" s="8">
        <f t="shared" si="108"/>
        <v>0.564548874461341</v>
      </c>
      <c r="Y222" s="8">
        <f t="shared" si="109"/>
        <v>0.291168049151552</v>
      </c>
      <c r="Z222" s="8">
        <f t="shared" si="110"/>
        <v>0.83792969977113008</v>
      </c>
      <c r="AA222" s="9">
        <f t="shared" si="111"/>
        <v>787.33677689219257</v>
      </c>
      <c r="AB222" s="0">
        <f t="shared" si="112"/>
        <v>1233.049620775666</v>
      </c>
      <c r="AC222" s="0">
        <f t="shared" si="113"/>
        <v>128.26240519391649</v>
      </c>
      <c r="AD222" s="0">
        <f t="shared" si="114"/>
        <v>111.878914569087</v>
      </c>
      <c r="AE222" s="0">
        <f t="shared" si="115"/>
        <v>-21.878914569087</v>
      </c>
      <c r="AF222" s="0">
        <f t="shared" si="116"/>
        <v>0.014368603075981184</v>
      </c>
      <c r="AG222" s="0">
        <f t="shared" si="117"/>
        <v>-21.864545966011022</v>
      </c>
      <c r="AH222" s="0">
        <f t="shared" si="118"/>
        <v>303.2194005586515</v>
      </c>
    </row>
    <row r="223">
      <c r="D223" s="2" t="str">
        <f t="shared" si="91"/>
        <v>4/11/2018</v>
      </c>
      <c r="E223" s="8">
        <f t="shared" si="119"/>
        <v>0.92499999999999793</v>
      </c>
      <c r="F223" s="3">
        <f t="shared" si="92"/>
        <v>2458220.5916666663</v>
      </c>
      <c r="G223" s="4">
        <f t="shared" si="93"/>
        <v>0.18276773899154894</v>
      </c>
      <c r="I223" s="0">
        <f t="shared" si="94"/>
        <v>20.245773912375626</v>
      </c>
      <c r="J223" s="0">
        <f t="shared" si="95"/>
        <v>6936.9941322121622</v>
      </c>
      <c r="K223" s="0">
        <f t="shared" si="96"/>
        <v>0.016700946760263333</v>
      </c>
      <c r="L223" s="0">
        <f t="shared" si="97"/>
        <v>1.8943822825899705</v>
      </c>
      <c r="M223" s="0">
        <f t="shared" si="98"/>
        <v>22.140156194965595</v>
      </c>
      <c r="N223" s="0">
        <f t="shared" si="99"/>
        <v>6938.8885144947526</v>
      </c>
      <c r="O223" s="0">
        <f t="shared" si="100"/>
        <v>1.0023085556384577</v>
      </c>
      <c r="P223" s="0">
        <f t="shared" si="101"/>
        <v>22.130888527962004</v>
      </c>
      <c r="Q223" s="0">
        <f t="shared" si="102"/>
        <v>23.436914366572061</v>
      </c>
      <c r="R223" s="0">
        <f t="shared" si="103"/>
        <v>23.435216642981565</v>
      </c>
      <c r="S223" s="0">
        <f t="shared" si="90"/>
        <v>20.462488209101654</v>
      </c>
      <c r="T223" s="0">
        <f t="shared" si="104"/>
        <v>8.6169303412319138</v>
      </c>
      <c r="U223" s="0">
        <f t="shared" si="105"/>
        <v>0.043019143706986125</v>
      </c>
      <c r="V223" s="0">
        <f t="shared" si="106"/>
        <v>-0.88917951810296414</v>
      </c>
      <c r="W223" s="0">
        <f t="shared" si="107"/>
        <v>98.418423661083565</v>
      </c>
      <c r="X223" s="8">
        <f t="shared" si="108"/>
        <v>0.56454812577646041</v>
      </c>
      <c r="Y223" s="8">
        <f t="shared" si="109"/>
        <v>0.29116361560678383</v>
      </c>
      <c r="Z223" s="8">
        <f t="shared" si="110"/>
        <v>0.837932635946137</v>
      </c>
      <c r="AA223" s="9">
        <f t="shared" si="111"/>
        <v>787.34738928866852</v>
      </c>
      <c r="AB223" s="0">
        <f t="shared" si="112"/>
        <v>1239.050698881894</v>
      </c>
      <c r="AC223" s="0">
        <f t="shared" si="113"/>
        <v>129.76267472047351</v>
      </c>
      <c r="AD223" s="0">
        <f t="shared" si="114"/>
        <v>112.83225230604432</v>
      </c>
      <c r="AE223" s="0">
        <f t="shared" si="115"/>
        <v>-22.832252306044325</v>
      </c>
      <c r="AF223" s="0">
        <f t="shared" si="116"/>
        <v>0.013704687552716843</v>
      </c>
      <c r="AG223" s="0">
        <f t="shared" si="117"/>
        <v>-22.818547618491607</v>
      </c>
      <c r="AH223" s="0">
        <f t="shared" si="118"/>
        <v>304.4481922908534</v>
      </c>
    </row>
    <row r="224">
      <c r="D224" s="2" t="str">
        <f t="shared" si="91"/>
        <v>4/11/2018</v>
      </c>
      <c r="E224" s="8">
        <f t="shared" si="119"/>
        <v>0.92916666666666459</v>
      </c>
      <c r="F224" s="3">
        <f t="shared" si="92"/>
        <v>2458220.5958333332</v>
      </c>
      <c r="G224" s="4">
        <f t="shared" si="93"/>
        <v>0.18276785306867102</v>
      </c>
      <c r="I224" s="0">
        <f t="shared" si="94"/>
        <v>20.249880776603277</v>
      </c>
      <c r="J224" s="0">
        <f t="shared" si="95"/>
        <v>6936.9982388802109</v>
      </c>
      <c r="K224" s="0">
        <f t="shared" si="96"/>
        <v>0.01670094675546259</v>
      </c>
      <c r="L224" s="0">
        <f t="shared" si="97"/>
        <v>1.8943628186869996</v>
      </c>
      <c r="M224" s="0">
        <f t="shared" si="98"/>
        <v>22.144243595290277</v>
      </c>
      <c r="N224" s="0">
        <f t="shared" si="99"/>
        <v>6938.892601698898</v>
      </c>
      <c r="O224" s="0">
        <f t="shared" si="100"/>
        <v>1.0023097384598609</v>
      </c>
      <c r="P224" s="0">
        <f t="shared" si="101"/>
        <v>22.134975916079462</v>
      </c>
      <c r="Q224" s="0">
        <f t="shared" si="102"/>
        <v>23.436914365088583</v>
      </c>
      <c r="R224" s="0">
        <f t="shared" si="103"/>
        <v>23.435216648876718</v>
      </c>
      <c r="S224" s="0">
        <f t="shared" si="90"/>
        <v>20.466324563850023</v>
      </c>
      <c r="T224" s="0">
        <f t="shared" si="104"/>
        <v>8.6184533537223373</v>
      </c>
      <c r="U224" s="0">
        <f t="shared" si="105"/>
        <v>0.043019143729244619</v>
      </c>
      <c r="V224" s="0">
        <f t="shared" si="106"/>
        <v>-0.88810149916733327</v>
      </c>
      <c r="W224" s="0">
        <f t="shared" si="107"/>
        <v>98.419750190537016</v>
      </c>
      <c r="X224" s="8">
        <f t="shared" si="108"/>
        <v>0.56454737715219949</v>
      </c>
      <c r="Y224" s="8">
        <f t="shared" si="109"/>
        <v>0.29115918217848558</v>
      </c>
      <c r="Z224" s="8">
        <f t="shared" si="110"/>
        <v>0.83793557212591341</v>
      </c>
      <c r="AA224" s="9">
        <f t="shared" si="111"/>
        <v>787.35800152429613</v>
      </c>
      <c r="AB224" s="0">
        <f t="shared" si="112"/>
        <v>1245.0517769008297</v>
      </c>
      <c r="AC224" s="0">
        <f t="shared" si="113"/>
        <v>131.26294422520743</v>
      </c>
      <c r="AD224" s="0">
        <f t="shared" si="114"/>
        <v>113.77151674199963</v>
      </c>
      <c r="AE224" s="0">
        <f t="shared" si="115"/>
        <v>-23.771516741999633</v>
      </c>
      <c r="AF224" s="0">
        <f t="shared" si="116"/>
        <v>0.013099975155139693</v>
      </c>
      <c r="AG224" s="0">
        <f t="shared" si="117"/>
        <v>-23.758416766844494</v>
      </c>
      <c r="AH224" s="0">
        <f t="shared" si="118"/>
        <v>305.6982440296772</v>
      </c>
    </row>
    <row r="225">
      <c r="D225" s="2" t="str">
        <f t="shared" si="91"/>
        <v>4/11/2018</v>
      </c>
      <c r="E225" s="8">
        <f t="shared" si="119"/>
        <v>0.93333333333333124</v>
      </c>
      <c r="F225" s="3">
        <f t="shared" si="92"/>
        <v>2458220.5999999996</v>
      </c>
      <c r="G225" s="4">
        <f t="shared" si="93"/>
        <v>0.18276796714578036</v>
      </c>
      <c r="I225" s="0">
        <f t="shared" si="94"/>
        <v>20.253987640372543</v>
      </c>
      <c r="J225" s="0">
        <f t="shared" si="95"/>
        <v>6937.0023455478</v>
      </c>
      <c r="K225" s="0">
        <f t="shared" si="96"/>
        <v>0.016700946750661846</v>
      </c>
      <c r="L225" s="0">
        <f t="shared" si="97"/>
        <v>1.894343345139877</v>
      </c>
      <c r="M225" s="0">
        <f t="shared" si="98"/>
        <v>22.14833098551242</v>
      </c>
      <c r="N225" s="0">
        <f t="shared" si="99"/>
        <v>6938.89668889294</v>
      </c>
      <c r="O225" s="0">
        <f t="shared" si="100"/>
        <v>1.0023109212679295</v>
      </c>
      <c r="P225" s="0">
        <f t="shared" si="101"/>
        <v>22.139063294094434</v>
      </c>
      <c r="Q225" s="0">
        <f t="shared" si="102"/>
        <v>23.4369143636051</v>
      </c>
      <c r="R225" s="0">
        <f t="shared" si="103"/>
        <v>23.435216654771889</v>
      </c>
      <c r="S225" s="0">
        <f t="shared" si="90"/>
        <v>20.470160940027842</v>
      </c>
      <c r="T225" s="0">
        <f t="shared" si="104"/>
        <v>8.6199763243905974</v>
      </c>
      <c r="U225" s="0">
        <f t="shared" si="105"/>
        <v>0.043019143751503182</v>
      </c>
      <c r="V225" s="0">
        <f t="shared" si="106"/>
        <v>-0.88702356778459124</v>
      </c>
      <c r="W225" s="0">
        <f t="shared" si="107"/>
        <v>98.421076699583679</v>
      </c>
      <c r="X225" s="8">
        <f t="shared" si="108"/>
        <v>0.56454662858873927</v>
      </c>
      <c r="Y225" s="8">
        <f t="shared" si="109"/>
        <v>0.29115474886767351</v>
      </c>
      <c r="Z225" s="8">
        <f t="shared" si="110"/>
        <v>0.837938508309805</v>
      </c>
      <c r="AA225" s="9">
        <f t="shared" si="111"/>
        <v>787.36861359666943</v>
      </c>
      <c r="AB225" s="0">
        <f t="shared" si="112"/>
        <v>1251.0528548322125</v>
      </c>
      <c r="AC225" s="0">
        <f t="shared" si="113"/>
        <v>132.76321370805312</v>
      </c>
      <c r="AD225" s="0">
        <f t="shared" si="114"/>
        <v>114.69601027737293</v>
      </c>
      <c r="AE225" s="0">
        <f t="shared" si="115"/>
        <v>-24.696010277372935</v>
      </c>
      <c r="AF225" s="0">
        <f t="shared" si="116"/>
        <v>0.012547181094991882</v>
      </c>
      <c r="AG225" s="0">
        <f t="shared" si="117"/>
        <v>-24.683463096277944</v>
      </c>
      <c r="AH225" s="0">
        <f t="shared" si="118"/>
        <v>306.97035415494327</v>
      </c>
    </row>
    <row r="226">
      <c r="D226" s="2" t="str">
        <f t="shared" si="91"/>
        <v>4/11/2018</v>
      </c>
      <c r="E226" s="8">
        <f t="shared" si="119"/>
        <v>0.93749999999999789</v>
      </c>
      <c r="F226" s="3">
        <f t="shared" si="92"/>
        <v>2458220.6041666665</v>
      </c>
      <c r="G226" s="4">
        <f t="shared" si="93"/>
        <v>0.18276808122290245</v>
      </c>
      <c r="I226" s="0">
        <f t="shared" si="94"/>
        <v>20.258094504599285</v>
      </c>
      <c r="J226" s="0">
        <f t="shared" si="95"/>
        <v>6937.0064522158491</v>
      </c>
      <c r="K226" s="0">
        <f t="shared" si="96"/>
        <v>0.016700946745861103</v>
      </c>
      <c r="L226" s="0">
        <f t="shared" si="97"/>
        <v>1.8943238619443892</v>
      </c>
      <c r="M226" s="0">
        <f t="shared" si="98"/>
        <v>22.152418366543674</v>
      </c>
      <c r="N226" s="0">
        <f t="shared" si="99"/>
        <v>6938.9007760777931</v>
      </c>
      <c r="O226" s="0">
        <f t="shared" si="100"/>
        <v>1.0023121040629219</v>
      </c>
      <c r="P226" s="0">
        <f t="shared" si="101"/>
        <v>22.143150662918572</v>
      </c>
      <c r="Q226" s="0">
        <f t="shared" si="102"/>
        <v>23.436914362121623</v>
      </c>
      <c r="R226" s="0">
        <f t="shared" si="103"/>
        <v>23.435216660667088</v>
      </c>
      <c r="S226" s="0">
        <f t="shared" si="90"/>
        <v>20.473997338495575</v>
      </c>
      <c r="T226" s="0">
        <f t="shared" si="104"/>
        <v>8.6214992535695156</v>
      </c>
      <c r="U226" s="0">
        <f t="shared" si="105"/>
        <v>0.043019143773761821</v>
      </c>
      <c r="V226" s="0">
        <f t="shared" si="106"/>
        <v>-0.88594572373370029</v>
      </c>
      <c r="W226" s="0">
        <f t="shared" si="107"/>
        <v>98.422403188514977</v>
      </c>
      <c r="X226" s="8">
        <f t="shared" si="108"/>
        <v>0.56454588008592621</v>
      </c>
      <c r="Y226" s="8">
        <f t="shared" si="109"/>
        <v>0.29115031567338462</v>
      </c>
      <c r="Z226" s="8">
        <f t="shared" si="110"/>
        <v>0.83794144449846786</v>
      </c>
      <c r="AA226" s="9">
        <f t="shared" si="111"/>
        <v>787.37922550811982</v>
      </c>
      <c r="AB226" s="0">
        <f t="shared" si="112"/>
        <v>1257.0539326762632</v>
      </c>
      <c r="AC226" s="0">
        <f t="shared" si="113"/>
        <v>134.26348316906581</v>
      </c>
      <c r="AD226" s="0">
        <f t="shared" si="114"/>
        <v>115.60500950260895</v>
      </c>
      <c r="AE226" s="0">
        <f t="shared" si="115"/>
        <v>-25.605009502608951</v>
      </c>
      <c r="AF226" s="0">
        <f t="shared" si="116"/>
        <v>0.012040217360708804</v>
      </c>
      <c r="AG226" s="0">
        <f t="shared" si="117"/>
        <v>-25.592969285248241</v>
      </c>
      <c r="AH226" s="0">
        <f t="shared" si="118"/>
        <v>308.26530697732017</v>
      </c>
    </row>
    <row r="227">
      <c r="D227" s="2" t="str">
        <f t="shared" si="91"/>
        <v>4/11/2018</v>
      </c>
      <c r="E227" s="8">
        <f t="shared" si="119"/>
        <v>0.94166666666666454</v>
      </c>
      <c r="F227" s="3">
        <f t="shared" si="92"/>
        <v>2458220.6083333334</v>
      </c>
      <c r="G227" s="4">
        <f t="shared" si="93"/>
        <v>0.18276819530002453</v>
      </c>
      <c r="I227" s="0">
        <f t="shared" si="94"/>
        <v>20.262201368826936</v>
      </c>
      <c r="J227" s="0">
        <f t="shared" si="95"/>
        <v>6937.0105588838978</v>
      </c>
      <c r="K227" s="0">
        <f t="shared" si="96"/>
        <v>0.01670094674106036</v>
      </c>
      <c r="L227" s="0">
        <f t="shared" si="97"/>
        <v>1.8943043691028549</v>
      </c>
      <c r="M227" s="0">
        <f t="shared" si="98"/>
        <v>22.156505737929791</v>
      </c>
      <c r="N227" s="0">
        <f t="shared" si="99"/>
        <v>6938.904863253</v>
      </c>
      <c r="O227" s="0">
        <f t="shared" si="100"/>
        <v>1.0023132868447002</v>
      </c>
      <c r="P227" s="0">
        <f t="shared" si="101"/>
        <v>22.147238022097625</v>
      </c>
      <c r="Q227" s="0">
        <f t="shared" si="102"/>
        <v>23.436914360638145</v>
      </c>
      <c r="R227" s="0">
        <f t="shared" si="103"/>
        <v>23.435216666562315</v>
      </c>
      <c r="S227" s="0">
        <f t="shared" si="90"/>
        <v>20.477833758831686</v>
      </c>
      <c r="T227" s="0">
        <f t="shared" si="104"/>
        <v>8.6230221410829735</v>
      </c>
      <c r="U227" s="0">
        <f t="shared" si="105"/>
        <v>0.043019143796020592</v>
      </c>
      <c r="V227" s="0">
        <f t="shared" si="106"/>
        <v>-0.88486796715393279</v>
      </c>
      <c r="W227" s="0">
        <f t="shared" si="107"/>
        <v>98.423729657179109</v>
      </c>
      <c r="X227" s="8">
        <f t="shared" si="108"/>
        <v>0.56454513164385689</v>
      </c>
      <c r="Y227" s="8">
        <f t="shared" si="109"/>
        <v>0.29114588259613716</v>
      </c>
      <c r="Z227" s="8">
        <f t="shared" si="110"/>
        <v>0.83794438069157662</v>
      </c>
      <c r="AA227" s="9">
        <f t="shared" si="111"/>
        <v>787.38983725743287</v>
      </c>
      <c r="AB227" s="0">
        <f t="shared" si="112"/>
        <v>1263.0550104328431</v>
      </c>
      <c r="AC227" s="0">
        <f t="shared" si="113"/>
        <v>135.76375260821078</v>
      </c>
      <c r="AD227" s="0">
        <f t="shared" si="114"/>
        <v>116.4977648605026</v>
      </c>
      <c r="AE227" s="0">
        <f t="shared" si="115"/>
        <v>-26.4977648605026</v>
      </c>
      <c r="AF227" s="0">
        <f t="shared" si="116"/>
        <v>0.011573960289393101</v>
      </c>
      <c r="AG227" s="0">
        <f t="shared" si="117"/>
        <v>-26.486190900213206</v>
      </c>
      <c r="AH227" s="0">
        <f t="shared" si="118"/>
        <v>309.58386806603988</v>
      </c>
    </row>
    <row r="228">
      <c r="D228" s="2" t="str">
        <f t="shared" si="91"/>
        <v>4/11/2018</v>
      </c>
      <c r="E228" s="8">
        <f t="shared" si="119"/>
        <v>0.94583333333333119</v>
      </c>
      <c r="F228" s="3">
        <f t="shared" si="92"/>
        <v>2458220.6125</v>
      </c>
      <c r="G228" s="4">
        <f t="shared" si="93"/>
        <v>0.18276830937713384</v>
      </c>
      <c r="I228" s="0">
        <f t="shared" si="94"/>
        <v>20.266308232595293</v>
      </c>
      <c r="J228" s="0">
        <f t="shared" si="95"/>
        <v>6937.0146655514855</v>
      </c>
      <c r="K228" s="0">
        <f t="shared" si="96"/>
        <v>0.016700946736259617</v>
      </c>
      <c r="L228" s="0">
        <f t="shared" si="97"/>
        <v>1.8942848666176098</v>
      </c>
      <c r="M228" s="0">
        <f t="shared" si="98"/>
        <v>22.160593099212903</v>
      </c>
      <c r="N228" s="0">
        <f t="shared" si="99"/>
        <v>6938.9089504181029</v>
      </c>
      <c r="O228" s="0">
        <f t="shared" si="100"/>
        <v>1.0023144696131254</v>
      </c>
      <c r="P228" s="0">
        <f t="shared" si="101"/>
        <v>22.151325371173726</v>
      </c>
      <c r="Q228" s="0">
        <f t="shared" si="102"/>
        <v>23.436914359154667</v>
      </c>
      <c r="R228" s="0">
        <f t="shared" si="103"/>
        <v>23.435216672457564</v>
      </c>
      <c r="S228" s="0">
        <f t="shared" si="90"/>
        <v>20.481670200611195</v>
      </c>
      <c r="T228" s="0">
        <f t="shared" si="104"/>
        <v>8.6245449867535111</v>
      </c>
      <c r="U228" s="0">
        <f t="shared" si="105"/>
        <v>0.04301914381827944</v>
      </c>
      <c r="V228" s="0">
        <f t="shared" si="106"/>
        <v>-0.88379029818547217</v>
      </c>
      <c r="W228" s="0">
        <f t="shared" si="107"/>
        <v>98.425056105423081</v>
      </c>
      <c r="X228" s="8">
        <f t="shared" si="108"/>
        <v>0.56454438326262879</v>
      </c>
      <c r="Y228" s="8">
        <f t="shared" si="109"/>
        <v>0.29114144963645355</v>
      </c>
      <c r="Z228" s="8">
        <f t="shared" si="110"/>
        <v>0.83794731688880408</v>
      </c>
      <c r="AA228" s="9">
        <f t="shared" si="111"/>
        <v>787.40044884338465</v>
      </c>
      <c r="AB228" s="0">
        <f t="shared" si="112"/>
        <v>1269.0560881018114</v>
      </c>
      <c r="AC228" s="0">
        <f t="shared" si="113"/>
        <v>137.26402202545285</v>
      </c>
      <c r="AD228" s="0">
        <f t="shared" si="114"/>
        <v>117.373500473117</v>
      </c>
      <c r="AE228" s="0">
        <f t="shared" si="115"/>
        <v>-27.373500473117005</v>
      </c>
      <c r="AF228" s="0">
        <f t="shared" si="116"/>
        <v>0.011144070491161383</v>
      </c>
      <c r="AG228" s="0">
        <f t="shared" si="117"/>
        <v>-27.362356402625842</v>
      </c>
      <c r="AH228" s="0">
        <f t="shared" si="118"/>
        <v>310.92677896258556</v>
      </c>
    </row>
    <row r="229">
      <c r="D229" s="2" t="str">
        <f t="shared" si="91"/>
        <v>4/11/2018</v>
      </c>
      <c r="E229" s="8">
        <f t="shared" si="119"/>
        <v>0.94999999999999785</v>
      </c>
      <c r="F229" s="3">
        <f t="shared" si="92"/>
        <v>2458220.6166666667</v>
      </c>
      <c r="G229" s="4">
        <f t="shared" si="93"/>
        <v>0.18276842345425592</v>
      </c>
      <c r="I229" s="0">
        <f t="shared" si="94"/>
        <v>20.270415096823854</v>
      </c>
      <c r="J229" s="0">
        <f t="shared" si="95"/>
        <v>6937.0187722195351</v>
      </c>
      <c r="K229" s="0">
        <f t="shared" si="96"/>
        <v>0.016700946731458874</v>
      </c>
      <c r="L229" s="0">
        <f t="shared" si="97"/>
        <v>1.8942653544844072</v>
      </c>
      <c r="M229" s="0">
        <f t="shared" si="98"/>
        <v>22.164680451308261</v>
      </c>
      <c r="N229" s="0">
        <f t="shared" si="99"/>
        <v>6938.91303757402</v>
      </c>
      <c r="O229" s="0">
        <f t="shared" si="100"/>
        <v>1.0023156523684571</v>
      </c>
      <c r="P229" s="0">
        <f t="shared" si="101"/>
        <v>22.155412711062127</v>
      </c>
      <c r="Q229" s="0">
        <f t="shared" si="102"/>
        <v>23.436914357671188</v>
      </c>
      <c r="R229" s="0">
        <f t="shared" si="103"/>
        <v>23.435216678352841</v>
      </c>
      <c r="S229" s="0">
        <f t="shared" si="90"/>
        <v>20.485506664697983</v>
      </c>
      <c r="T229" s="0">
        <f t="shared" si="104"/>
        <v>8.6260677909152683</v>
      </c>
      <c r="U229" s="0">
        <f t="shared" si="105"/>
        <v>0.0430191438405384</v>
      </c>
      <c r="V229" s="0">
        <f t="shared" si="106"/>
        <v>-0.88271271660633821</v>
      </c>
      <c r="W229" s="0">
        <f t="shared" si="107"/>
        <v>98.426382533539481</v>
      </c>
      <c r="X229" s="8">
        <f t="shared" si="108"/>
        <v>0.56454363494208781</v>
      </c>
      <c r="Y229" s="8">
        <f t="shared" si="109"/>
        <v>0.291137016793367</v>
      </c>
      <c r="Z229" s="8">
        <f t="shared" si="110"/>
        <v>0.83795025309080862</v>
      </c>
      <c r="AA229" s="9">
        <f t="shared" si="111"/>
        <v>787.41106026831585</v>
      </c>
      <c r="AB229" s="0">
        <f t="shared" si="112"/>
        <v>1275.0571656833904</v>
      </c>
      <c r="AC229" s="0">
        <f t="shared" si="113"/>
        <v>138.7642914208476</v>
      </c>
      <c r="AD229" s="0">
        <f t="shared" si="114"/>
        <v>118.23141416277575</v>
      </c>
      <c r="AE229" s="0">
        <f t="shared" si="115"/>
        <v>-28.231414162775749</v>
      </c>
      <c r="AF229" s="0">
        <f t="shared" si="116"/>
        <v>0.010746851868759342</v>
      </c>
      <c r="AG229" s="0">
        <f t="shared" si="117"/>
        <v>-28.22066731090699</v>
      </c>
      <c r="AH229" s="0">
        <f t="shared" si="118"/>
        <v>312.29475125007519</v>
      </c>
    </row>
    <row r="230">
      <c r="D230" s="2" t="str">
        <f t="shared" si="91"/>
        <v>4/11/2018</v>
      </c>
      <c r="E230" s="8">
        <f t="shared" si="119"/>
        <v>0.9541666666666645</v>
      </c>
      <c r="F230" s="3">
        <f t="shared" si="92"/>
        <v>2458220.6208333331</v>
      </c>
      <c r="G230" s="4">
        <f t="shared" si="93"/>
        <v>0.18276853753136527</v>
      </c>
      <c r="I230" s="0">
        <f t="shared" si="94"/>
        <v>20.2745219605913</v>
      </c>
      <c r="J230" s="0">
        <f t="shared" si="95"/>
        <v>6937.0228788871236</v>
      </c>
      <c r="K230" s="0">
        <f t="shared" si="96"/>
        <v>0.016700946726658131</v>
      </c>
      <c r="L230" s="0">
        <f t="shared" si="97"/>
        <v>1.894245832707776</v>
      </c>
      <c r="M230" s="0">
        <f t="shared" si="98"/>
        <v>22.168767793299075</v>
      </c>
      <c r="N230" s="0">
        <f t="shared" si="99"/>
        <v>6938.917124719831</v>
      </c>
      <c r="O230" s="0">
        <f t="shared" si="100"/>
        <v>1.0023168351104235</v>
      </c>
      <c r="P230" s="0">
        <f t="shared" si="101"/>
        <v>22.159500040846037</v>
      </c>
      <c r="Q230" s="0">
        <f t="shared" si="102"/>
        <v>23.436914356187707</v>
      </c>
      <c r="R230" s="0">
        <f t="shared" si="103"/>
        <v>23.43521668424814</v>
      </c>
      <c r="S230" s="0">
        <f t="shared" si="90"/>
        <v>20.489343150236341</v>
      </c>
      <c r="T230" s="0">
        <f t="shared" si="104"/>
        <v>8.6275905532198145</v>
      </c>
      <c r="U230" s="0">
        <f t="shared" si="105"/>
        <v>0.043019143862797433</v>
      </c>
      <c r="V230" s="0">
        <f t="shared" si="106"/>
        <v>-0.88163522267770111</v>
      </c>
      <c r="W230" s="0">
        <f t="shared" si="107"/>
        <v>98.4277089412264</v>
      </c>
      <c r="X230" s="8">
        <f t="shared" si="108"/>
        <v>0.564542886682415</v>
      </c>
      <c r="Y230" s="8">
        <f t="shared" si="109"/>
        <v>0.29113258406789727</v>
      </c>
      <c r="Z230" s="8">
        <f t="shared" si="110"/>
        <v>0.83795318929693274</v>
      </c>
      <c r="AA230" s="9">
        <f t="shared" si="111"/>
        <v>787.42167152981119</v>
      </c>
      <c r="AB230" s="0">
        <f t="shared" si="112"/>
        <v>1281.0582431773191</v>
      </c>
      <c r="AC230" s="0">
        <f t="shared" si="113"/>
        <v>140.26456079432978</v>
      </c>
      <c r="AD230" s="0">
        <f t="shared" si="114"/>
        <v>119.07067769916918</v>
      </c>
      <c r="AE230" s="0">
        <f t="shared" si="115"/>
        <v>-29.070677699169181</v>
      </c>
      <c r="AF230" s="0">
        <f t="shared" si="116"/>
        <v>0.010379140176231694</v>
      </c>
      <c r="AG230" s="0">
        <f t="shared" si="117"/>
        <v>-29.060298558992951</v>
      </c>
      <c r="AH230" s="0">
        <f t="shared" si="118"/>
        <v>313.68845995524578</v>
      </c>
    </row>
    <row r="231">
      <c r="D231" s="2" t="str">
        <f t="shared" si="91"/>
        <v>4/11/2018</v>
      </c>
      <c r="E231" s="8">
        <f t="shared" si="119"/>
        <v>0.95833333333333115</v>
      </c>
      <c r="F231" s="3">
        <f t="shared" si="92"/>
        <v>2458220.625</v>
      </c>
      <c r="G231" s="4">
        <f t="shared" si="93"/>
        <v>0.18276865160848735</v>
      </c>
      <c r="I231" s="0">
        <f t="shared" si="94"/>
        <v>20.278628824818952</v>
      </c>
      <c r="J231" s="0">
        <f t="shared" si="95"/>
        <v>6937.0269855551724</v>
      </c>
      <c r="K231" s="0">
        <f t="shared" si="96"/>
        <v>0.016700946721857388</v>
      </c>
      <c r="L231" s="0">
        <f t="shared" si="97"/>
        <v>1.8942263012834846</v>
      </c>
      <c r="M231" s="0">
        <f t="shared" si="98"/>
        <v>22.172855126102437</v>
      </c>
      <c r="N231" s="0">
        <f t="shared" si="99"/>
        <v>6938.9212118564556</v>
      </c>
      <c r="O231" s="0">
        <f t="shared" si="100"/>
        <v>1.0023180178392841</v>
      </c>
      <c r="P231" s="0">
        <f t="shared" si="101"/>
        <v>22.163587361442545</v>
      </c>
      <c r="Q231" s="0">
        <f t="shared" si="102"/>
        <v>23.436914354704228</v>
      </c>
      <c r="R231" s="0">
        <f t="shared" si="103"/>
        <v>23.435216690143466</v>
      </c>
      <c r="S231" s="0">
        <f t="shared" si="90"/>
        <v>20.493179658091851</v>
      </c>
      <c r="T231" s="0">
        <f t="shared" si="104"/>
        <v>8.62911327400195</v>
      </c>
      <c r="U231" s="0">
        <f t="shared" si="105"/>
        <v>0.043019143885056566</v>
      </c>
      <c r="V231" s="0">
        <f t="shared" si="106"/>
        <v>-0.88055781617724915</v>
      </c>
      <c r="W231" s="0">
        <f t="shared" si="107"/>
        <v>98.429035328777033</v>
      </c>
      <c r="X231" s="8">
        <f t="shared" si="108"/>
        <v>0.56454213848345647</v>
      </c>
      <c r="Y231" s="8">
        <f t="shared" si="109"/>
        <v>0.29112815145907583</v>
      </c>
      <c r="Z231" s="8">
        <f t="shared" si="110"/>
        <v>0.83795612550783716</v>
      </c>
      <c r="AA231" s="9">
        <f t="shared" si="111"/>
        <v>787.43228263021626</v>
      </c>
      <c r="AB231" s="0">
        <f t="shared" si="112"/>
        <v>1287.0593205838195</v>
      </c>
      <c r="AC231" s="0">
        <f t="shared" si="113"/>
        <v>141.76483014595487</v>
      </c>
      <c r="AD231" s="0">
        <f t="shared" si="114"/>
        <v>119.89043730251906</v>
      </c>
      <c r="AE231" s="0">
        <f t="shared" si="115"/>
        <v>-29.890437302519061</v>
      </c>
      <c r="AF231" s="0">
        <f t="shared" si="116"/>
        <v>0.010038214139735772</v>
      </c>
      <c r="AG231" s="0">
        <f t="shared" si="117"/>
        <v>-29.880399088379324</v>
      </c>
      <c r="AH231" s="0">
        <f t="shared" si="118"/>
        <v>315.10853627445226</v>
      </c>
    </row>
    <row r="232">
      <c r="D232" s="2" t="str">
        <f t="shared" si="91"/>
        <v>4/11/2018</v>
      </c>
      <c r="E232" s="8">
        <f t="shared" si="119"/>
        <v>0.9624999999999978</v>
      </c>
      <c r="F232" s="3">
        <f t="shared" si="92"/>
        <v>2458220.6291666664</v>
      </c>
      <c r="G232" s="4">
        <f t="shared" si="93"/>
        <v>0.18276876568559666</v>
      </c>
      <c r="I232" s="0">
        <f t="shared" si="94"/>
        <v>20.282735688587309</v>
      </c>
      <c r="J232" s="0">
        <f t="shared" si="95"/>
        <v>6937.0310922227609</v>
      </c>
      <c r="K232" s="0">
        <f t="shared" si="96"/>
        <v>0.016700946717056644</v>
      </c>
      <c r="L232" s="0">
        <f t="shared" si="97"/>
        <v>1.8942067602160431</v>
      </c>
      <c r="M232" s="0">
        <f t="shared" si="98"/>
        <v>22.176942448803352</v>
      </c>
      <c r="N232" s="0">
        <f t="shared" si="99"/>
        <v>6938.9252989829765</v>
      </c>
      <c r="O232" s="0">
        <f t="shared" si="100"/>
        <v>1.0023192005547679</v>
      </c>
      <c r="P232" s="0">
        <f t="shared" si="101"/>
        <v>22.167674671936663</v>
      </c>
      <c r="Q232" s="0">
        <f t="shared" si="102"/>
        <v>23.43691435322075</v>
      </c>
      <c r="R232" s="0">
        <f t="shared" si="103"/>
        <v>23.435216696038818</v>
      </c>
      <c r="S232" s="0">
        <f t="shared" si="90"/>
        <v>20.497016187410495</v>
      </c>
      <c r="T232" s="0">
        <f t="shared" si="104"/>
        <v>8.6306359529139378</v>
      </c>
      <c r="U232" s="0">
        <f t="shared" si="105"/>
        <v>0.043019143907315809</v>
      </c>
      <c r="V232" s="0">
        <f t="shared" si="106"/>
        <v>-0.87948049736557055</v>
      </c>
      <c r="W232" s="0">
        <f t="shared" si="107"/>
        <v>98.43036169589007</v>
      </c>
      <c r="X232" s="8">
        <f t="shared" si="108"/>
        <v>0.56454139034539286</v>
      </c>
      <c r="Y232" s="8">
        <f t="shared" si="109"/>
        <v>0.29112371896792044</v>
      </c>
      <c r="Z232" s="8">
        <f t="shared" si="110"/>
        <v>0.83795906172286527</v>
      </c>
      <c r="AA232" s="9">
        <f t="shared" si="111"/>
        <v>787.44289356712056</v>
      </c>
      <c r="AB232" s="0">
        <f t="shared" si="112"/>
        <v>1293.0603979026312</v>
      </c>
      <c r="AC232" s="0">
        <f t="shared" si="113"/>
        <v>143.26509947565779</v>
      </c>
      <c r="AD232" s="0">
        <f t="shared" si="114"/>
        <v>120.68981444139425</v>
      </c>
      <c r="AE232" s="0">
        <f t="shared" si="115"/>
        <v>-30.689814441394248</v>
      </c>
      <c r="AF232" s="0">
        <f t="shared" si="116"/>
        <v>0.0097217239809865956</v>
      </c>
      <c r="AG232" s="0">
        <f t="shared" si="117"/>
        <v>-30.68009271741326</v>
      </c>
      <c r="AH232" s="0">
        <f t="shared" si="118"/>
        <v>316.55555961973812</v>
      </c>
    </row>
    <row r="233">
      <c r="D233" s="2" t="str">
        <f t="shared" si="91"/>
        <v>4/11/2018</v>
      </c>
      <c r="E233" s="8">
        <f t="shared" si="119"/>
        <v>0.96666666666666445</v>
      </c>
      <c r="F233" s="3">
        <f t="shared" si="92"/>
        <v>2458220.6333333333</v>
      </c>
      <c r="G233" s="4">
        <f t="shared" si="93"/>
        <v>0.18276887976271874</v>
      </c>
      <c r="I233" s="0">
        <f t="shared" si="94"/>
        <v>20.28684255281587</v>
      </c>
      <c r="J233" s="0">
        <f t="shared" si="95"/>
        <v>6937.03519889081</v>
      </c>
      <c r="K233" s="0">
        <f t="shared" si="96"/>
        <v>0.0167009467122559</v>
      </c>
      <c r="L233" s="0">
        <f t="shared" si="97"/>
        <v>1.8941872095012207</v>
      </c>
      <c r="M233" s="0">
        <f t="shared" si="98"/>
        <v>22.181029762317092</v>
      </c>
      <c r="N233" s="0">
        <f t="shared" si="99"/>
        <v>6938.9293861003107</v>
      </c>
      <c r="O233" s="0">
        <f t="shared" si="100"/>
        <v>1.0023203832571339</v>
      </c>
      <c r="P233" s="0">
        <f t="shared" si="101"/>
        <v>22.171761973243655</v>
      </c>
      <c r="Q233" s="0">
        <f t="shared" si="102"/>
        <v>23.436914351737272</v>
      </c>
      <c r="R233" s="0">
        <f t="shared" si="103"/>
        <v>23.435216701934195</v>
      </c>
      <c r="S233" s="0">
        <f t="shared" si="90"/>
        <v>20.500852739056167</v>
      </c>
      <c r="T233" s="0">
        <f t="shared" si="104"/>
        <v>8.63215859028988</v>
      </c>
      <c r="U233" s="0">
        <f t="shared" si="105"/>
        <v>0.043019143929575135</v>
      </c>
      <c r="V233" s="0">
        <f t="shared" si="106"/>
        <v>-0.87840326602085328</v>
      </c>
      <c r="W233" s="0">
        <f t="shared" si="107"/>
        <v>98.431688042858113</v>
      </c>
      <c r="X233" s="8">
        <f t="shared" si="108"/>
        <v>0.56454064226807</v>
      </c>
      <c r="Y233" s="8">
        <f t="shared" si="109"/>
        <v>0.29111928659346414</v>
      </c>
      <c r="Z233" s="8">
        <f t="shared" si="110"/>
        <v>0.83796199794267578</v>
      </c>
      <c r="AA233" s="9">
        <f t="shared" si="111"/>
        <v>787.4535043428649</v>
      </c>
      <c r="AB233" s="0">
        <f t="shared" si="112"/>
        <v>1299.061475133976</v>
      </c>
      <c r="AC233" s="0">
        <f t="shared" si="113"/>
        <v>144.765368783494</v>
      </c>
      <c r="AD233" s="0">
        <f t="shared" si="114"/>
        <v>121.46790695734586</v>
      </c>
      <c r="AE233" s="0">
        <f t="shared" si="115"/>
        <v>-31.467906957345861</v>
      </c>
      <c r="AF233" s="0">
        <f t="shared" si="116"/>
        <v>0.00942763349021572</v>
      </c>
      <c r="AG233" s="0">
        <f t="shared" si="117"/>
        <v>-31.458479323855645</v>
      </c>
      <c r="AH233" s="0">
        <f t="shared" si="118"/>
        <v>318.0300490053296</v>
      </c>
    </row>
    <row r="234">
      <c r="D234" s="2" t="str">
        <f t="shared" si="91"/>
        <v>4/11/2018</v>
      </c>
      <c r="E234" s="8">
        <f t="shared" si="119"/>
        <v>0.97083333333333111</v>
      </c>
      <c r="F234" s="3">
        <f t="shared" si="92"/>
        <v>2458220.6374999997</v>
      </c>
      <c r="G234" s="4">
        <f t="shared" si="93"/>
        <v>0.18276899383982809</v>
      </c>
      <c r="I234" s="0">
        <f t="shared" si="94"/>
        <v>20.290949416583317</v>
      </c>
      <c r="J234" s="0">
        <f t="shared" si="95"/>
        <v>6937.0393055584</v>
      </c>
      <c r="K234" s="0">
        <f t="shared" si="96"/>
        <v>0.016700946707455158</v>
      </c>
      <c r="L234" s="0">
        <f t="shared" si="97"/>
        <v>1.8941676491435313</v>
      </c>
      <c r="M234" s="0">
        <f t="shared" si="98"/>
        <v>22.18511706572685</v>
      </c>
      <c r="N234" s="0">
        <f t="shared" si="99"/>
        <v>6938.9334732075431</v>
      </c>
      <c r="O234" s="0">
        <f t="shared" si="100"/>
        <v>1.0023215659461113</v>
      </c>
      <c r="P234" s="0">
        <f t="shared" si="101"/>
        <v>22.175849264446722</v>
      </c>
      <c r="Q234" s="0">
        <f t="shared" si="102"/>
        <v>23.436914350253794</v>
      </c>
      <c r="R234" s="0">
        <f t="shared" si="103"/>
        <v>23.435216707829596</v>
      </c>
      <c r="S234" s="0">
        <f t="shared" si="90"/>
        <v>20.504689312173124</v>
      </c>
      <c r="T234" s="0">
        <f t="shared" si="104"/>
        <v>8.6336811857813789</v>
      </c>
      <c r="U234" s="0">
        <f t="shared" si="105"/>
        <v>0.043019143951834558</v>
      </c>
      <c r="V234" s="0">
        <f t="shared" si="106"/>
        <v>-0.87732612240408892</v>
      </c>
      <c r="W234" s="0">
        <f t="shared" si="107"/>
        <v>98.433014369379208</v>
      </c>
      <c r="X234" s="8">
        <f t="shared" si="108"/>
        <v>0.56453989425166951</v>
      </c>
      <c r="Y234" s="8">
        <f t="shared" si="109"/>
        <v>0.29111485433672724</v>
      </c>
      <c r="Z234" s="8">
        <f t="shared" si="110"/>
        <v>0.83796493416661177</v>
      </c>
      <c r="AA234" s="9">
        <f t="shared" si="111"/>
        <v>787.46411495503366</v>
      </c>
      <c r="AB234" s="0">
        <f t="shared" si="112"/>
        <v>1305.0625522775927</v>
      </c>
      <c r="AC234" s="0">
        <f t="shared" si="113"/>
        <v>146.26563806939816</v>
      </c>
      <c r="AD234" s="0">
        <f t="shared" si="114"/>
        <v>122.22379055714146</v>
      </c>
      <c r="AE234" s="0">
        <f t="shared" si="115"/>
        <v>-32.223790557141456</v>
      </c>
      <c r="AF234" s="0">
        <f t="shared" si="116"/>
        <v>0.0091541727359233972</v>
      </c>
      <c r="AG234" s="0">
        <f t="shared" si="117"/>
        <v>-32.21463638440553</v>
      </c>
      <c r="AH234" s="0">
        <f t="shared" si="118"/>
        <v>319.53245380503466</v>
      </c>
    </row>
    <row r="235">
      <c r="D235" s="2" t="str">
        <f t="shared" si="91"/>
        <v>4/11/2018</v>
      </c>
      <c r="E235" s="8">
        <f t="shared" si="119"/>
        <v>0.97499999999999776</v>
      </c>
      <c r="F235" s="3">
        <f t="shared" si="92"/>
        <v>2458220.6416666666</v>
      </c>
      <c r="G235" s="4">
        <f t="shared" si="93"/>
        <v>0.18276910791695017</v>
      </c>
      <c r="I235" s="0">
        <f t="shared" si="94"/>
        <v>20.295056280810968</v>
      </c>
      <c r="J235" s="0">
        <f t="shared" si="95"/>
        <v>6937.0434122264469</v>
      </c>
      <c r="K235" s="0">
        <f t="shared" si="96"/>
        <v>0.016700946702654415</v>
      </c>
      <c r="L235" s="0">
        <f t="shared" si="97"/>
        <v>1.8941480791387617</v>
      </c>
      <c r="M235" s="0">
        <f t="shared" si="98"/>
        <v>22.189204359949731</v>
      </c>
      <c r="N235" s="0">
        <f t="shared" si="99"/>
        <v>6938.937560305586</v>
      </c>
      <c r="O235" s="0">
        <f t="shared" si="100"/>
        <v>1.0023227486219586</v>
      </c>
      <c r="P235" s="0">
        <f t="shared" si="101"/>
        <v>22.179936546462962</v>
      </c>
      <c r="Q235" s="0">
        <f t="shared" si="102"/>
        <v>23.436914348770312</v>
      </c>
      <c r="R235" s="0">
        <f t="shared" si="103"/>
        <v>23.435216713725019</v>
      </c>
      <c r="S235" s="0">
        <f t="shared" si="90"/>
        <v>20.508525907626996</v>
      </c>
      <c r="T235" s="0">
        <f t="shared" si="104"/>
        <v>8.63520373972321</v>
      </c>
      <c r="U235" s="0">
        <f t="shared" si="105"/>
        <v>0.043019143974094065</v>
      </c>
      <c r="V235" s="0">
        <f t="shared" si="106"/>
        <v>-0.87624906629314558</v>
      </c>
      <c r="W235" s="0">
        <f t="shared" si="107"/>
        <v>98.434340675746583</v>
      </c>
      <c r="X235" s="8">
        <f t="shared" si="108"/>
        <v>0.564539146296037</v>
      </c>
      <c r="Y235" s="8">
        <f t="shared" si="109"/>
        <v>0.29111042219674088</v>
      </c>
      <c r="Z235" s="8">
        <f t="shared" si="110"/>
        <v>0.837967870395333</v>
      </c>
      <c r="AA235" s="9">
        <f t="shared" si="111"/>
        <v>787.47472540597266</v>
      </c>
      <c r="AB235" s="0">
        <f t="shared" si="112"/>
        <v>1311.0636293337036</v>
      </c>
      <c r="AC235" s="0">
        <f t="shared" si="113"/>
        <v>147.7659073334259</v>
      </c>
      <c r="AD235" s="0">
        <f t="shared" si="114"/>
        <v>122.95652070501326</v>
      </c>
      <c r="AE235" s="0">
        <f t="shared" si="115"/>
        <v>-32.956520705013261</v>
      </c>
      <c r="AF235" s="0">
        <f t="shared" si="116"/>
        <v>0.0088997991934739555</v>
      </c>
      <c r="AG235" s="0">
        <f t="shared" si="117"/>
        <v>-32.94762090581979</v>
      </c>
      <c r="AH235" s="0">
        <f t="shared" si="118"/>
        <v>321.06314394215678</v>
      </c>
    </row>
    <row r="236">
      <c r="D236" s="2" t="str">
        <f t="shared" si="91"/>
        <v>4/11/2018</v>
      </c>
      <c r="E236" s="8">
        <f t="shared" si="119"/>
        <v>0.97916666666666441</v>
      </c>
      <c r="F236" s="3">
        <f t="shared" si="92"/>
        <v>2458220.645833333</v>
      </c>
      <c r="G236" s="4">
        <f t="shared" si="93"/>
        <v>0.18276922199405948</v>
      </c>
      <c r="I236" s="0">
        <f t="shared" si="94"/>
        <v>20.299163144579325</v>
      </c>
      <c r="J236" s="0">
        <f t="shared" si="95"/>
        <v>6937.0475188940363</v>
      </c>
      <c r="K236" s="0">
        <f t="shared" si="96"/>
        <v>0.016700946697853672</v>
      </c>
      <c r="L236" s="0">
        <f t="shared" si="97"/>
        <v>1.8941284994914049</v>
      </c>
      <c r="M236" s="0">
        <f t="shared" si="98"/>
        <v>22.19329164407073</v>
      </c>
      <c r="N236" s="0">
        <f t="shared" si="99"/>
        <v>6938.941647393528</v>
      </c>
      <c r="O236" s="0">
        <f t="shared" si="100"/>
        <v>1.0023239312844054</v>
      </c>
      <c r="P236" s="0">
        <f t="shared" si="101"/>
        <v>22.184023818377376</v>
      </c>
      <c r="Q236" s="0">
        <f t="shared" si="102"/>
        <v>23.436914347286834</v>
      </c>
      <c r="R236" s="0">
        <f t="shared" si="103"/>
        <v>23.43521671962047</v>
      </c>
      <c r="S236" s="0">
        <f t="shared" si="90"/>
        <v>20.512362524563713</v>
      </c>
      <c r="T236" s="0">
        <f t="shared" si="104"/>
        <v>8.6367262517676551</v>
      </c>
      <c r="U236" s="0">
        <f t="shared" si="105"/>
        <v>0.043019143996353676</v>
      </c>
      <c r="V236" s="0">
        <f t="shared" si="106"/>
        <v>-0.87517209794842088</v>
      </c>
      <c r="W236" s="0">
        <f t="shared" si="107"/>
        <v>98.435666961658882</v>
      </c>
      <c r="X236" s="8">
        <f t="shared" si="108"/>
        <v>0.56453839840135311</v>
      </c>
      <c r="Y236" s="8">
        <f t="shared" si="109"/>
        <v>0.29110599017452288</v>
      </c>
      <c r="Z236" s="8">
        <f t="shared" si="110"/>
        <v>0.83797080662818335</v>
      </c>
      <c r="AA236" s="9">
        <f t="shared" si="111"/>
        <v>787.485335693271</v>
      </c>
      <c r="AB236" s="0">
        <f t="shared" si="112"/>
        <v>1317.0647063020483</v>
      </c>
      <c r="AC236" s="0">
        <f t="shared" si="113"/>
        <v>149.26617657551208</v>
      </c>
      <c r="AD236" s="0">
        <f t="shared" si="114"/>
        <v>123.66513495418306</v>
      </c>
      <c r="AE236" s="0">
        <f t="shared" si="115"/>
        <v>-33.66513495418306</v>
      </c>
      <c r="AF236" s="0">
        <f t="shared" si="116"/>
        <v>0.00866316558339229</v>
      </c>
      <c r="AG236" s="0">
        <f t="shared" si="117"/>
        <v>-33.656471788599667</v>
      </c>
      <c r="AH236" s="0">
        <f t="shared" si="118"/>
        <v>322.62239959080506</v>
      </c>
    </row>
    <row r="237">
      <c r="D237" s="2" t="str">
        <f t="shared" si="91"/>
        <v>4/11/2018</v>
      </c>
      <c r="E237" s="8">
        <f t="shared" si="119"/>
        <v>0.98333333333333106</v>
      </c>
      <c r="F237" s="3">
        <f t="shared" si="92"/>
        <v>2458220.65</v>
      </c>
      <c r="G237" s="4">
        <f t="shared" si="93"/>
        <v>0.18276933607118157</v>
      </c>
      <c r="I237" s="0">
        <f t="shared" si="94"/>
        <v>20.303270008807885</v>
      </c>
      <c r="J237" s="0">
        <f t="shared" si="95"/>
        <v>6937.0516255620842</v>
      </c>
      <c r="K237" s="0">
        <f t="shared" si="96"/>
        <v>0.016700946693052929</v>
      </c>
      <c r="L237" s="0">
        <f t="shared" si="97"/>
        <v>1.8941089101972435</v>
      </c>
      <c r="M237" s="0">
        <f t="shared" si="98"/>
        <v>22.197378919005128</v>
      </c>
      <c r="N237" s="0">
        <f t="shared" si="99"/>
        <v>6938.9457344722814</v>
      </c>
      <c r="O237" s="0">
        <f t="shared" si="100"/>
        <v>1.0023251139337097</v>
      </c>
      <c r="P237" s="0">
        <f t="shared" si="101"/>
        <v>22.188111081105241</v>
      </c>
      <c r="Q237" s="0">
        <f t="shared" si="102"/>
        <v>23.436914345803356</v>
      </c>
      <c r="R237" s="0">
        <f t="shared" si="103"/>
        <v>23.43521672551595</v>
      </c>
      <c r="S237" s="0">
        <f t="shared" si="90"/>
        <v>20.516199163847205</v>
      </c>
      <c r="T237" s="0">
        <f t="shared" si="104"/>
        <v>8.6382487222487985</v>
      </c>
      <c r="U237" s="0">
        <f t="shared" si="105"/>
        <v>0.043019144018613405</v>
      </c>
      <c r="V237" s="0">
        <f t="shared" si="106"/>
        <v>-0.87409521714826144</v>
      </c>
      <c r="W237" s="0">
        <f t="shared" si="107"/>
        <v>98.436993227408735</v>
      </c>
      <c r="X237" s="8">
        <f t="shared" si="108"/>
        <v>0.56453765056746419</v>
      </c>
      <c r="Y237" s="8">
        <f t="shared" si="109"/>
        <v>0.29110155826910661</v>
      </c>
      <c r="Z237" s="8">
        <f t="shared" si="110"/>
        <v>0.83797374286582182</v>
      </c>
      <c r="AA237" s="9">
        <f t="shared" si="111"/>
        <v>787.49594581926988</v>
      </c>
      <c r="AB237" s="0">
        <f t="shared" si="112"/>
        <v>1323.0657831828485</v>
      </c>
      <c r="AC237" s="0">
        <f t="shared" si="113"/>
        <v>150.76644579571212</v>
      </c>
      <c r="AD237" s="0">
        <f t="shared" si="114"/>
        <v>124.34865574584848</v>
      </c>
      <c r="AE237" s="0">
        <f t="shared" si="115"/>
        <v>-34.348655745848475</v>
      </c>
      <c r="AF237" s="0">
        <f t="shared" si="116"/>
        <v>0.0084430930962363961</v>
      </c>
      <c r="AG237" s="0">
        <f t="shared" si="117"/>
        <v>-34.340212652752236</v>
      </c>
      <c r="AH237" s="0">
        <f t="shared" si="118"/>
        <v>324.21040050519309</v>
      </c>
    </row>
    <row r="238">
      <c r="D238" s="2" t="str">
        <f t="shared" si="91"/>
        <v>4/11/2018</v>
      </c>
      <c r="E238" s="8">
        <f t="shared" si="119"/>
        <v>0.98749999999999771</v>
      </c>
      <c r="F238" s="3">
        <f t="shared" si="92"/>
        <v>2458220.6541666663</v>
      </c>
      <c r="G238" s="4">
        <f t="shared" si="93"/>
        <v>0.18276945014829091</v>
      </c>
      <c r="I238" s="0">
        <f t="shared" si="94"/>
        <v>20.307376872575333</v>
      </c>
      <c r="J238" s="0">
        <f t="shared" si="95"/>
        <v>6937.0557322296745</v>
      </c>
      <c r="K238" s="0">
        <f t="shared" si="96"/>
        <v>0.016700946688252186</v>
      </c>
      <c r="L238" s="0">
        <f t="shared" si="97"/>
        <v>1.8940893112607815</v>
      </c>
      <c r="M238" s="0">
        <f t="shared" si="98"/>
        <v>22.201466183836114</v>
      </c>
      <c r="N238" s="0">
        <f t="shared" si="99"/>
        <v>6938.9498215409349</v>
      </c>
      <c r="O238" s="0">
        <f t="shared" si="100"/>
        <v>1.002326296569602</v>
      </c>
      <c r="P238" s="0">
        <f t="shared" si="101"/>
        <v>22.192198333729749</v>
      </c>
      <c r="Q238" s="0">
        <f t="shared" si="102"/>
        <v>23.436914344319877</v>
      </c>
      <c r="R238" s="0">
        <f t="shared" si="103"/>
        <v>23.435216731411451</v>
      </c>
      <c r="S238" s="0">
        <f t="shared" si="90"/>
        <v>20.520035824621694</v>
      </c>
      <c r="T238" s="0">
        <f t="shared" si="104"/>
        <v>8.639771150818266</v>
      </c>
      <c r="U238" s="0">
        <f t="shared" si="105"/>
        <v>0.043019144040873196</v>
      </c>
      <c r="V238" s="0">
        <f t="shared" si="106"/>
        <v>-0.87301842415350639</v>
      </c>
      <c r="W238" s="0">
        <f t="shared" si="107"/>
        <v>98.438319472694189</v>
      </c>
      <c r="X238" s="8">
        <f t="shared" si="108"/>
        <v>0.564536902794551</v>
      </c>
      <c r="Y238" s="8">
        <f t="shared" si="109"/>
        <v>0.29109712648151165</v>
      </c>
      <c r="Z238" s="8">
        <f t="shared" si="110"/>
        <v>0.83797667910759044</v>
      </c>
      <c r="AA238" s="9">
        <f t="shared" si="111"/>
        <v>787.50655578155352</v>
      </c>
      <c r="AB238" s="0">
        <f t="shared" si="112"/>
        <v>1329.0668599758433</v>
      </c>
      <c r="AC238" s="0">
        <f t="shared" si="113"/>
        <v>152.26671499396082</v>
      </c>
      <c r="AD238" s="0">
        <f t="shared" si="114"/>
        <v>125.006093707997</v>
      </c>
      <c r="AE238" s="0">
        <f t="shared" si="115"/>
        <v>-35.006093707996996</v>
      </c>
      <c r="AF238" s="0">
        <f t="shared" si="116"/>
        <v>0.00823854896702663</v>
      </c>
      <c r="AG238" s="0">
        <f t="shared" si="117"/>
        <v>-34.997855159029967</v>
      </c>
      <c r="AH238" s="0">
        <f t="shared" si="118"/>
        <v>325.82721511708087</v>
      </c>
    </row>
    <row r="239">
      <c r="D239" s="2" t="str">
        <f t="shared" si="91"/>
        <v>4/11/2018</v>
      </c>
      <c r="E239" s="8">
        <f t="shared" si="119"/>
        <v>0.99166666666666436</v>
      </c>
      <c r="F239" s="3">
        <f t="shared" si="92"/>
        <v>2458220.6583333332</v>
      </c>
      <c r="G239" s="4">
        <f t="shared" si="93"/>
        <v>0.182769564225413</v>
      </c>
      <c r="I239" s="0">
        <f t="shared" si="94"/>
        <v>20.311483736802984</v>
      </c>
      <c r="J239" s="0">
        <f t="shared" si="95"/>
        <v>6937.0598388977232</v>
      </c>
      <c r="K239" s="0">
        <f t="shared" si="96"/>
        <v>0.016700946683451443</v>
      </c>
      <c r="L239" s="0">
        <f t="shared" si="97"/>
        <v>1.8940697026777942</v>
      </c>
      <c r="M239" s="0">
        <f t="shared" si="98"/>
        <v>22.205553439480777</v>
      </c>
      <c r="N239" s="0">
        <f t="shared" si="99"/>
        <v>6938.9539086004006</v>
      </c>
      <c r="O239" s="0">
        <f t="shared" si="100"/>
        <v>1.0023274791923404</v>
      </c>
      <c r="P239" s="0">
        <f t="shared" si="101"/>
        <v>22.196285577167984</v>
      </c>
      <c r="Q239" s="0">
        <f t="shared" si="102"/>
        <v>23.4369143428364</v>
      </c>
      <c r="R239" s="0">
        <f t="shared" si="103"/>
        <v>23.43521673730698</v>
      </c>
      <c r="S239" s="0">
        <f t="shared" si="90"/>
        <v>20.523872507752827</v>
      </c>
      <c r="T239" s="0">
        <f t="shared" si="104"/>
        <v>8.641293537810796</v>
      </c>
      <c r="U239" s="0">
        <f t="shared" si="105"/>
        <v>0.043019144063133105</v>
      </c>
      <c r="V239" s="0">
        <f t="shared" si="106"/>
        <v>-0.87194171874207094</v>
      </c>
      <c r="W239" s="0">
        <f t="shared" si="107"/>
        <v>98.439645697808459</v>
      </c>
      <c r="X239" s="8">
        <f t="shared" si="108"/>
        <v>0.5645361550824598</v>
      </c>
      <c r="Y239" s="8">
        <f t="shared" si="109"/>
        <v>0.29109269481076966</v>
      </c>
      <c r="Z239" s="8">
        <f t="shared" si="110"/>
        <v>0.83797961535414989</v>
      </c>
      <c r="AA239" s="9">
        <f t="shared" si="111"/>
        <v>787.51716558246767</v>
      </c>
      <c r="AB239" s="0">
        <f t="shared" si="112"/>
        <v>1335.0679366812544</v>
      </c>
      <c r="AC239" s="0">
        <f t="shared" si="113"/>
        <v>153.76698417031361</v>
      </c>
      <c r="AD239" s="0">
        <f t="shared" si="114"/>
        <v>125.63645147172474</v>
      </c>
      <c r="AE239" s="0">
        <f t="shared" si="115"/>
        <v>-35.63645147172474</v>
      </c>
      <c r="AF239" s="0">
        <f t="shared" si="116"/>
        <v>0.0080486275854416926</v>
      </c>
      <c r="AG239" s="0">
        <f t="shared" si="117"/>
        <v>-35.6284028441393</v>
      </c>
      <c r="AH239" s="0">
        <f t="shared" si="118"/>
        <v>327.47278958388023</v>
      </c>
    </row>
    <row r="240">
      <c r="D240" s="2" t="str">
        <f t="shared" si="91"/>
        <v>4/11/2018</v>
      </c>
      <c r="E240" s="8">
        <f t="shared" si="119"/>
        <v>0.995833333333331</v>
      </c>
      <c r="F240" s="3">
        <f t="shared" si="92"/>
        <v>2458220.6624999996</v>
      </c>
      <c r="G240" s="4">
        <f t="shared" si="93"/>
        <v>0.1827696783025223</v>
      </c>
      <c r="I240" s="0">
        <f t="shared" si="94"/>
        <v>20.31559060057134</v>
      </c>
      <c r="J240" s="0">
        <f t="shared" si="95"/>
        <v>6937.0639455653118</v>
      </c>
      <c r="K240" s="0">
        <f t="shared" si="96"/>
        <v>0.0167009466786507</v>
      </c>
      <c r="L240" s="0">
        <f t="shared" si="97"/>
        <v>1.8940500844528088</v>
      </c>
      <c r="M240" s="0">
        <f t="shared" si="98"/>
        <v>22.209640685024148</v>
      </c>
      <c r="N240" s="0">
        <f t="shared" si="99"/>
        <v>6938.9579956497646</v>
      </c>
      <c r="O240" s="0">
        <f t="shared" si="100"/>
        <v>1.0023286618016543</v>
      </c>
      <c r="P240" s="0">
        <f t="shared" si="101"/>
        <v>22.20037281050498</v>
      </c>
      <c r="Q240" s="0">
        <f t="shared" si="102"/>
        <v>23.436914341352921</v>
      </c>
      <c r="R240" s="0">
        <f t="shared" si="103"/>
        <v>23.435216743202531</v>
      </c>
      <c r="S240" s="0">
        <f t="shared" si="90"/>
        <v>20.527709212386526</v>
      </c>
      <c r="T240" s="0">
        <f t="shared" si="104"/>
        <v>8.64281588287872</v>
      </c>
      <c r="U240" s="0">
        <f t="shared" si="105"/>
        <v>0.0430191440853931</v>
      </c>
      <c r="V240" s="0">
        <f t="shared" si="106"/>
        <v>-0.87086510117438243</v>
      </c>
      <c r="W240" s="0">
        <f t="shared" si="107"/>
        <v>98.440971902450215</v>
      </c>
      <c r="X240" s="8">
        <f t="shared" si="108"/>
        <v>0.56453540743137109</v>
      </c>
      <c r="Y240" s="8">
        <f t="shared" si="109"/>
        <v>0.29108826325789827</v>
      </c>
      <c r="Z240" s="8">
        <f t="shared" si="110"/>
        <v>0.83798255160484392</v>
      </c>
      <c r="AA240" s="9">
        <f t="shared" si="111"/>
        <v>787.52777521960172</v>
      </c>
      <c r="AB240" s="0">
        <f t="shared" si="112"/>
        <v>1341.0690132988223</v>
      </c>
      <c r="AC240" s="0">
        <f t="shared" si="113"/>
        <v>155.26725332470556</v>
      </c>
      <c r="AD240" s="0">
        <f t="shared" si="114"/>
        <v>126.23872802343261</v>
      </c>
      <c r="AE240" s="0">
        <f t="shared" si="115"/>
        <v>-36.238728023432614</v>
      </c>
      <c r="AF240" s="0">
        <f t="shared" si="116"/>
        <v>0.0078725344944596647</v>
      </c>
      <c r="AG240" s="0">
        <f t="shared" si="117"/>
        <v>-36.230855488938154</v>
      </c>
      <c r="AH240" s="0">
        <f t="shared" si="118"/>
        <v>329.14693699677821</v>
      </c>
    </row>
    <row r="241">
      <c r="D241" s="2" t="str">
        <f t="shared" si="91"/>
        <v>4/11/2018</v>
      </c>
      <c r="E241" s="8">
        <f t="shared" si="119"/>
        <v>0.99999999999999767</v>
      </c>
      <c r="F241" s="3">
        <f t="shared" si="92"/>
        <v>2458220.6666666665</v>
      </c>
      <c r="G241" s="4">
        <f t="shared" si="93"/>
        <v>0.18276979237964439</v>
      </c>
      <c r="I241" s="0">
        <f t="shared" si="94"/>
        <v>20.3196974647999</v>
      </c>
      <c r="J241" s="0">
        <f t="shared" si="95"/>
        <v>6937.0680522333605</v>
      </c>
      <c r="K241" s="0">
        <f t="shared" si="96"/>
        <v>0.016700946673849956</v>
      </c>
      <c r="L241" s="0">
        <f t="shared" si="97"/>
        <v>1.8940304565815733</v>
      </c>
      <c r="M241" s="0">
        <f t="shared" si="98"/>
        <v>22.213727921381476</v>
      </c>
      <c r="N241" s="0">
        <f t="shared" si="99"/>
        <v>6938.9620826899418</v>
      </c>
      <c r="O241" s="0">
        <f t="shared" si="100"/>
        <v>1.0023298443978017</v>
      </c>
      <c r="P241" s="0">
        <f t="shared" si="101"/>
        <v>22.204460034655987</v>
      </c>
      <c r="Q241" s="0">
        <f t="shared" si="102"/>
        <v>23.436914339869439</v>
      </c>
      <c r="R241" s="0">
        <f t="shared" si="103"/>
        <v>23.435216749098107</v>
      </c>
      <c r="S241" s="0">
        <f t="shared" si="90"/>
        <v>20.531545939386739</v>
      </c>
      <c r="T241" s="0">
        <f t="shared" si="104"/>
        <v>8.6443381863560713</v>
      </c>
      <c r="U241" s="0">
        <f t="shared" si="105"/>
        <v>0.043019144107653166</v>
      </c>
      <c r="V241" s="0">
        <f t="shared" si="106"/>
        <v>-0.86978857122875464</v>
      </c>
      <c r="W241" s="0">
        <f t="shared" si="107"/>
        <v>98.442298086912</v>
      </c>
      <c r="X241" s="8">
        <f t="shared" si="108"/>
        <v>0.56453465984113116</v>
      </c>
      <c r="Y241" s="8">
        <f t="shared" si="109"/>
        <v>0.29108383182193115</v>
      </c>
      <c r="Z241" s="8">
        <f t="shared" si="110"/>
        <v>0.83798548786033122</v>
      </c>
      <c r="AA241" s="9">
        <f t="shared" si="111"/>
        <v>787.538384695296</v>
      </c>
      <c r="AB241" s="0">
        <f t="shared" si="112"/>
        <v>1347.0700898287678</v>
      </c>
      <c r="AC241" s="0">
        <f t="shared" si="113"/>
        <v>156.76752245719194</v>
      </c>
      <c r="AD241" s="0">
        <f t="shared" si="114"/>
        <v>126.81192359227917</v>
      </c>
      <c r="AE241" s="0">
        <f t="shared" si="115"/>
        <v>-36.811923592279172</v>
      </c>
      <c r="AF241" s="0">
        <f t="shared" si="116"/>
        <v>0.0077095727642368782</v>
      </c>
      <c r="AG241" s="0">
        <f t="shared" si="117"/>
        <v>-36.804214019514937</v>
      </c>
      <c r="AH241" s="0">
        <f t="shared" si="118"/>
        <v>330.84932700078321</v>
      </c>
    </row>
  </sheetData>
  <mergeCells>
    <mergeCell ref="A1:C1"/>
  </mergeCells>
  <pageMargins left="0.7" right="0.7" top="0.75" bottom="0.75" header="0.3" footer="0.3"/>
  <pageSetup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Matt Manoleras</cp:lastModifiedBy>
  <dcterms:created xsi:type="dcterms:W3CDTF">2010-04-20T18:52:34Z</dcterms:created>
  <dcterms:modified xsi:type="dcterms:W3CDTF">2018-04-11T23:53:55Z</dcterms:modified>
</cp:coreProperties>
</file>