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source\repos\SolarOpt\SolarOpt\wwwroot\xls\"/>
    </mc:Choice>
  </mc:AlternateContent>
  <bookViews>
    <workbookView xWindow="0" yWindow="0" windowWidth="23040" windowHeight="9384"/>
  </bookViews>
  <sheets>
    <sheet name="Calculations" sheetId="1" r:id="rId1"/>
  </sheets>
  <calcPr calcId="152511"/>
</workbook>
</file>

<file path=xl/calcChain.xml><?xml version="1.0" encoding="utf-8"?>
<calcChain xmlns="http://schemas.openxmlformats.org/spreadsheetml/2006/main"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/>
  <c r="E3" i="1" s="1"/>
  <c r="F3" i="1" s="1"/>
  <c r="G3" i="1" s="1"/>
  <c r="D2" i="1"/>
  <c r="F2" i="1" s="1"/>
  <c r="G2" i="1" s="1"/>
  <c r="K3" i="1" l="1"/>
  <c r="J3" i="1"/>
  <c r="Q3" i="1"/>
  <c r="R3" i="1" s="1"/>
  <c r="I3" i="1"/>
  <c r="F4" i="1"/>
  <c r="G4" i="1" s="1"/>
  <c r="K2" i="1"/>
  <c r="J2" i="1"/>
  <c r="Q2" i="1"/>
  <c r="R2" i="1" s="1"/>
  <c r="I2" i="1"/>
  <c r="E4" i="1"/>
  <c r="K4" i="1" l="1"/>
  <c r="J4" i="1"/>
  <c r="Q4" i="1"/>
  <c r="R4" i="1" s="1"/>
  <c r="I4" i="1"/>
  <c r="E5" i="1"/>
  <c r="U3" i="1"/>
  <c r="V3" i="1" s="1"/>
  <c r="L3" i="1"/>
  <c r="N3" i="1" s="1"/>
  <c r="O3" i="1" s="1"/>
  <c r="U2" i="1"/>
  <c r="V2" i="1" s="1"/>
  <c r="L2" i="1"/>
  <c r="M2" i="1" s="1"/>
  <c r="P2" i="1" s="1"/>
  <c r="S2" i="1" l="1"/>
  <c r="T2" i="1"/>
  <c r="X2" i="1"/>
  <c r="AB2" i="1"/>
  <c r="AC2" i="1" s="1"/>
  <c r="M3" i="1"/>
  <c r="P3" i="1" s="1"/>
  <c r="F5" i="1"/>
  <c r="G5" i="1" s="1"/>
  <c r="E6" i="1"/>
  <c r="X3" i="1"/>
  <c r="AB3" i="1"/>
  <c r="AC3" i="1" s="1"/>
  <c r="U4" i="1"/>
  <c r="V4" i="1" s="1"/>
  <c r="L4" i="1"/>
  <c r="N4" i="1" s="1"/>
  <c r="O4" i="1" s="1"/>
  <c r="N2" i="1"/>
  <c r="O2" i="1" s="1"/>
  <c r="J5" i="1" l="1"/>
  <c r="Q5" i="1"/>
  <c r="R5" i="1" s="1"/>
  <c r="I5" i="1"/>
  <c r="K5" i="1"/>
  <c r="S3" i="1"/>
  <c r="T3" i="1"/>
  <c r="X4" i="1"/>
  <c r="AB4" i="1"/>
  <c r="AC4" i="1" s="1"/>
  <c r="E7" i="1"/>
  <c r="F6" i="1"/>
  <c r="G6" i="1" s="1"/>
  <c r="M4" i="1"/>
  <c r="P4" i="1" s="1"/>
  <c r="Z2" i="1"/>
  <c r="Y2" i="1"/>
  <c r="AD2" i="1"/>
  <c r="AE2" i="1" s="1"/>
  <c r="W2" i="1"/>
  <c r="AA2" i="1" s="1"/>
  <c r="AD3" i="1" l="1"/>
  <c r="W3" i="1"/>
  <c r="S4" i="1"/>
  <c r="T4" i="1"/>
  <c r="AF2" i="1"/>
  <c r="AG2" i="1" s="1"/>
  <c r="AH2" i="1"/>
  <c r="U5" i="1"/>
  <c r="V5" i="1" s="1"/>
  <c r="K6" i="1"/>
  <c r="J6" i="1"/>
  <c r="Q6" i="1"/>
  <c r="R6" i="1" s="1"/>
  <c r="I6" i="1"/>
  <c r="F7" i="1"/>
  <c r="G7" i="1" s="1"/>
  <c r="E8" i="1"/>
  <c r="L5" i="1"/>
  <c r="M5" i="1" s="1"/>
  <c r="P5" i="1" s="1"/>
  <c r="S5" i="1" l="1"/>
  <c r="T5" i="1"/>
  <c r="N5" i="1"/>
  <c r="O5" i="1" s="1"/>
  <c r="F8" i="1"/>
  <c r="G8" i="1" s="1"/>
  <c r="E9" i="1"/>
  <c r="K7" i="1"/>
  <c r="J7" i="1"/>
  <c r="Q7" i="1"/>
  <c r="R7" i="1" s="1"/>
  <c r="I7" i="1"/>
  <c r="X5" i="1"/>
  <c r="AB5" i="1"/>
  <c r="AC5" i="1" s="1"/>
  <c r="L6" i="1"/>
  <c r="M6" i="1" s="1"/>
  <c r="P6" i="1" s="1"/>
  <c r="N6" i="1"/>
  <c r="O6" i="1" s="1"/>
  <c r="W4" i="1"/>
  <c r="AD4" i="1"/>
  <c r="AA3" i="1"/>
  <c r="Z3" i="1"/>
  <c r="Y3" i="1"/>
  <c r="AE3" i="1"/>
  <c r="AH3" i="1"/>
  <c r="U6" i="1"/>
  <c r="V6" i="1" s="1"/>
  <c r="S6" i="1" l="1"/>
  <c r="T6" i="1"/>
  <c r="Q8" i="1"/>
  <c r="R8" i="1" s="1"/>
  <c r="I8" i="1"/>
  <c r="K8" i="1"/>
  <c r="J8" i="1"/>
  <c r="Z5" i="1"/>
  <c r="Y5" i="1"/>
  <c r="AA4" i="1"/>
  <c r="Y4" i="1"/>
  <c r="Z4" i="1"/>
  <c r="F9" i="1"/>
  <c r="G9" i="1" s="1"/>
  <c r="E10" i="1"/>
  <c r="W5" i="1"/>
  <c r="AA5" i="1" s="1"/>
  <c r="AD5" i="1"/>
  <c r="AE5" i="1" s="1"/>
  <c r="AF3" i="1"/>
  <c r="AG3" i="1" s="1"/>
  <c r="AH5" i="1"/>
  <c r="U7" i="1"/>
  <c r="V7" i="1" s="1"/>
  <c r="X6" i="1"/>
  <c r="AB6" i="1"/>
  <c r="AC6" i="1" s="1"/>
  <c r="AE4" i="1"/>
  <c r="AH4" i="1"/>
  <c r="L7" i="1"/>
  <c r="M7" i="1" s="1"/>
  <c r="P7" i="1" s="1"/>
  <c r="S7" i="1" l="1"/>
  <c r="T7" i="1"/>
  <c r="E11" i="1"/>
  <c r="F10" i="1"/>
  <c r="G10" i="1" s="1"/>
  <c r="X7" i="1"/>
  <c r="AB7" i="1"/>
  <c r="AC7" i="1" s="1"/>
  <c r="N8" i="1"/>
  <c r="L8" i="1"/>
  <c r="O8" i="1"/>
  <c r="M8" i="1"/>
  <c r="P8" i="1" s="1"/>
  <c r="S8" i="1" s="1"/>
  <c r="U8" i="1"/>
  <c r="V8" i="1" s="1"/>
  <c r="T8" i="1"/>
  <c r="J9" i="1"/>
  <c r="Q9" i="1"/>
  <c r="R9" i="1" s="1"/>
  <c r="I9" i="1"/>
  <c r="K9" i="1"/>
  <c r="N7" i="1"/>
  <c r="O7" i="1" s="1"/>
  <c r="AF4" i="1"/>
  <c r="AG4" i="1"/>
  <c r="AF5" i="1"/>
  <c r="AG5" i="1" s="1"/>
  <c r="AD6" i="1"/>
  <c r="AE6" i="1" s="1"/>
  <c r="W6" i="1"/>
  <c r="AA6" i="1" s="1"/>
  <c r="X8" i="1" l="1"/>
  <c r="AB8" i="1"/>
  <c r="AC8" i="1" s="1"/>
  <c r="E12" i="1"/>
  <c r="F11" i="1"/>
  <c r="G11" i="1" s="1"/>
  <c r="Y6" i="1"/>
  <c r="AH6" i="1"/>
  <c r="Z6" i="1"/>
  <c r="L9" i="1"/>
  <c r="N9" i="1" s="1"/>
  <c r="O9" i="1" s="1"/>
  <c r="Z7" i="1"/>
  <c r="Y7" i="1"/>
  <c r="W8" i="1"/>
  <c r="AA8" i="1" s="1"/>
  <c r="AD8" i="1"/>
  <c r="AE8" i="1" s="1"/>
  <c r="M9" i="1"/>
  <c r="P9" i="1" s="1"/>
  <c r="S9" i="1" s="1"/>
  <c r="AD7" i="1"/>
  <c r="AE7" i="1" s="1"/>
  <c r="W7" i="1"/>
  <c r="AA7" i="1" s="1"/>
  <c r="K10" i="1"/>
  <c r="J10" i="1"/>
  <c r="Q10" i="1"/>
  <c r="R10" i="1" s="1"/>
  <c r="I10" i="1"/>
  <c r="AF6" i="1"/>
  <c r="AG6" i="1" s="1"/>
  <c r="U9" i="1"/>
  <c r="V9" i="1" s="1"/>
  <c r="AH7" i="1"/>
  <c r="K11" i="1" l="1"/>
  <c r="J11" i="1"/>
  <c r="Q11" i="1"/>
  <c r="R11" i="1" s="1"/>
  <c r="I11" i="1"/>
  <c r="L10" i="1"/>
  <c r="N10" i="1"/>
  <c r="O10" i="1" s="1"/>
  <c r="E13" i="1"/>
  <c r="F12" i="1"/>
  <c r="G12" i="1" s="1"/>
  <c r="AF8" i="1"/>
  <c r="AG8" i="1"/>
  <c r="M10" i="1"/>
  <c r="P10" i="1" s="1"/>
  <c r="S10" i="1" s="1"/>
  <c r="AH8" i="1"/>
  <c r="T10" i="1"/>
  <c r="U10" i="1"/>
  <c r="V10" i="1" s="1"/>
  <c r="X9" i="1"/>
  <c r="AB9" i="1"/>
  <c r="AC9" i="1" s="1"/>
  <c r="T9" i="1"/>
  <c r="AF7" i="1"/>
  <c r="AG7" i="1" s="1"/>
  <c r="Z8" i="1"/>
  <c r="Y8" i="1"/>
  <c r="E14" i="1" l="1"/>
  <c r="F13" i="1"/>
  <c r="G13" i="1" s="1"/>
  <c r="W9" i="1"/>
  <c r="AA9" i="1" s="1"/>
  <c r="AD9" i="1"/>
  <c r="AE9" i="1" s="1"/>
  <c r="X10" i="1"/>
  <c r="AB10" i="1"/>
  <c r="AC10" i="1" s="1"/>
  <c r="M11" i="1"/>
  <c r="P11" i="1" s="1"/>
  <c r="S11" i="1" s="1"/>
  <c r="U11" i="1"/>
  <c r="V11" i="1" s="1"/>
  <c r="L11" i="1"/>
  <c r="N11" i="1" s="1"/>
  <c r="O11" i="1" s="1"/>
  <c r="W10" i="1"/>
  <c r="AA10" i="1" s="1"/>
  <c r="Z9" i="1"/>
  <c r="J12" i="1"/>
  <c r="I12" i="1"/>
  <c r="Q12" i="1"/>
  <c r="R12" i="1" s="1"/>
  <c r="K12" i="1"/>
  <c r="AH10" i="1" l="1"/>
  <c r="AD10" i="1"/>
  <c r="AE10" i="1" s="1"/>
  <c r="Z10" i="1"/>
  <c r="Y10" i="1"/>
  <c r="AF9" i="1"/>
  <c r="AG9" i="1" s="1"/>
  <c r="Q13" i="1"/>
  <c r="R13" i="1" s="1"/>
  <c r="I13" i="1"/>
  <c r="J13" i="1"/>
  <c r="K13" i="1"/>
  <c r="L12" i="1"/>
  <c r="N12" i="1" s="1"/>
  <c r="O12" i="1" s="1"/>
  <c r="T11" i="1"/>
  <c r="U12" i="1"/>
  <c r="V12" i="1" s="1"/>
  <c r="M12" i="1"/>
  <c r="P12" i="1" s="1"/>
  <c r="S12" i="1" s="1"/>
  <c r="AH9" i="1"/>
  <c r="Y9" i="1"/>
  <c r="X11" i="1"/>
  <c r="AB11" i="1"/>
  <c r="AC11" i="1" s="1"/>
  <c r="E15" i="1"/>
  <c r="F14" i="1"/>
  <c r="G14" i="1" s="1"/>
  <c r="X12" i="1" l="1"/>
  <c r="AB12" i="1"/>
  <c r="AC12" i="1" s="1"/>
  <c r="F15" i="1"/>
  <c r="G15" i="1" s="1"/>
  <c r="E16" i="1"/>
  <c r="K14" i="1"/>
  <c r="Q14" i="1"/>
  <c r="R14" i="1" s="1"/>
  <c r="I14" i="1"/>
  <c r="J14" i="1"/>
  <c r="U13" i="1"/>
  <c r="V13" i="1" s="1"/>
  <c r="AH11" i="1"/>
  <c r="AD11" i="1"/>
  <c r="AE11" i="1" s="1"/>
  <c r="W11" i="1"/>
  <c r="AA11" i="1" s="1"/>
  <c r="T12" i="1"/>
  <c r="L13" i="1"/>
  <c r="N13" i="1" s="1"/>
  <c r="O13" i="1" s="1"/>
  <c r="AF10" i="1"/>
  <c r="AG10" i="1" s="1"/>
  <c r="U14" i="1" l="1"/>
  <c r="V14" i="1" s="1"/>
  <c r="AF11" i="1"/>
  <c r="AG11" i="1" s="1"/>
  <c r="Z11" i="1"/>
  <c r="K15" i="1"/>
  <c r="I15" i="1"/>
  <c r="J15" i="1"/>
  <c r="Q15" i="1"/>
  <c r="R15" i="1" s="1"/>
  <c r="M13" i="1"/>
  <c r="P13" i="1" s="1"/>
  <c r="W12" i="1"/>
  <c r="AA12" i="1" s="1"/>
  <c r="AD12" i="1"/>
  <c r="AE12" i="1" s="1"/>
  <c r="Y11" i="1"/>
  <c r="E17" i="1"/>
  <c r="F16" i="1"/>
  <c r="G16" i="1" s="1"/>
  <c r="X13" i="1"/>
  <c r="AB13" i="1"/>
  <c r="AC13" i="1" s="1"/>
  <c r="L14" i="1"/>
  <c r="M14" i="1" s="1"/>
  <c r="P14" i="1" s="1"/>
  <c r="S14" i="1" l="1"/>
  <c r="T14" i="1"/>
  <c r="N14" i="1"/>
  <c r="O14" i="1" s="1"/>
  <c r="AH12" i="1"/>
  <c r="Z12" i="1"/>
  <c r="S13" i="1"/>
  <c r="T13" i="1"/>
  <c r="AF12" i="1"/>
  <c r="AG12" i="1" s="1"/>
  <c r="U15" i="1"/>
  <c r="V15" i="1" s="1"/>
  <c r="X14" i="1"/>
  <c r="AB14" i="1"/>
  <c r="AC14" i="1" s="1"/>
  <c r="J16" i="1"/>
  <c r="Q16" i="1"/>
  <c r="R16" i="1" s="1"/>
  <c r="I16" i="1"/>
  <c r="K16" i="1"/>
  <c r="L15" i="1"/>
  <c r="M15" i="1" s="1"/>
  <c r="P15" i="1" s="1"/>
  <c r="Y12" i="1"/>
  <c r="E18" i="1"/>
  <c r="F17" i="1"/>
  <c r="G17" i="1" s="1"/>
  <c r="S15" i="1" l="1"/>
  <c r="T15" i="1"/>
  <c r="W13" i="1"/>
  <c r="AD13" i="1"/>
  <c r="N15" i="1"/>
  <c r="O15" i="1" s="1"/>
  <c r="X15" i="1"/>
  <c r="AB15" i="1"/>
  <c r="AC15" i="1" s="1"/>
  <c r="U16" i="1"/>
  <c r="V16" i="1" s="1"/>
  <c r="T16" i="1"/>
  <c r="K17" i="1"/>
  <c r="Q17" i="1"/>
  <c r="R17" i="1" s="1"/>
  <c r="I17" i="1"/>
  <c r="J17" i="1"/>
  <c r="L16" i="1"/>
  <c r="N16" i="1" s="1"/>
  <c r="O16" i="1" s="1"/>
  <c r="AD14" i="1"/>
  <c r="AE14" i="1" s="1"/>
  <c r="W14" i="1"/>
  <c r="AA14" i="1" s="1"/>
  <c r="M16" i="1"/>
  <c r="P16" i="1" s="1"/>
  <c r="S16" i="1" s="1"/>
  <c r="E19" i="1"/>
  <c r="F18" i="1"/>
  <c r="G18" i="1" s="1"/>
  <c r="L17" i="1" l="1"/>
  <c r="N17" i="1" s="1"/>
  <c r="O17" i="1" s="1"/>
  <c r="U17" i="1"/>
  <c r="V17" i="1" s="1"/>
  <c r="Y14" i="1"/>
  <c r="F19" i="1"/>
  <c r="G19" i="1" s="1"/>
  <c r="E20" i="1"/>
  <c r="Z14" i="1"/>
  <c r="AH14" i="1"/>
  <c r="K18" i="1"/>
  <c r="Q18" i="1"/>
  <c r="R18" i="1" s="1"/>
  <c r="I18" i="1"/>
  <c r="J18" i="1"/>
  <c r="W16" i="1"/>
  <c r="AA16" i="1" s="1"/>
  <c r="AE13" i="1"/>
  <c r="AH13" i="1"/>
  <c r="AF14" i="1"/>
  <c r="AG14" i="1" s="1"/>
  <c r="AA13" i="1"/>
  <c r="Y13" i="1"/>
  <c r="Z13" i="1"/>
  <c r="W15" i="1"/>
  <c r="AA15" i="1" s="1"/>
  <c r="AD15" i="1"/>
  <c r="AE15" i="1" s="1"/>
  <c r="X16" i="1"/>
  <c r="AB16" i="1"/>
  <c r="AC16" i="1" s="1"/>
  <c r="Y15" i="1"/>
  <c r="Z15" i="1"/>
  <c r="L18" i="1" l="1"/>
  <c r="N18" i="1" s="1"/>
  <c r="O18" i="1" s="1"/>
  <c r="AH16" i="1"/>
  <c r="K19" i="1"/>
  <c r="J19" i="1"/>
  <c r="I19" i="1"/>
  <c r="Q19" i="1"/>
  <c r="R19" i="1" s="1"/>
  <c r="Z16" i="1"/>
  <c r="Y16" i="1"/>
  <c r="M17" i="1"/>
  <c r="P17" i="1" s="1"/>
  <c r="E21" i="1"/>
  <c r="F20" i="1"/>
  <c r="G20" i="1" s="1"/>
  <c r="U18" i="1"/>
  <c r="V18" i="1" s="1"/>
  <c r="T18" i="1"/>
  <c r="AF13" i="1"/>
  <c r="AG13" i="1" s="1"/>
  <c r="M18" i="1"/>
  <c r="P18" i="1" s="1"/>
  <c r="S18" i="1" s="1"/>
  <c r="AF15" i="1"/>
  <c r="AG15" i="1"/>
  <c r="X17" i="1"/>
  <c r="AB17" i="1"/>
  <c r="AC17" i="1" s="1"/>
  <c r="AH15" i="1"/>
  <c r="AD16" i="1"/>
  <c r="AE16" i="1" s="1"/>
  <c r="X18" i="1" l="1"/>
  <c r="AB18" i="1"/>
  <c r="AC18" i="1" s="1"/>
  <c r="J20" i="1"/>
  <c r="Q20" i="1"/>
  <c r="R20" i="1" s="1"/>
  <c r="I20" i="1"/>
  <c r="K20" i="1"/>
  <c r="S17" i="1"/>
  <c r="T17" i="1"/>
  <c r="AD18" i="1"/>
  <c r="AE18" i="1" s="1"/>
  <c r="W18" i="1"/>
  <c r="AA18" i="1" s="1"/>
  <c r="U19" i="1"/>
  <c r="V19" i="1" s="1"/>
  <c r="L19" i="1"/>
  <c r="M19" i="1" s="1"/>
  <c r="P19" i="1" s="1"/>
  <c r="N19" i="1"/>
  <c r="O19" i="1" s="1"/>
  <c r="E22" i="1"/>
  <c r="F21" i="1"/>
  <c r="G21" i="1" s="1"/>
  <c r="AF16" i="1"/>
  <c r="AG16" i="1" s="1"/>
  <c r="S19" i="1" l="1"/>
  <c r="T19" i="1"/>
  <c r="K21" i="1"/>
  <c r="Q21" i="1"/>
  <c r="R21" i="1" s="1"/>
  <c r="I21" i="1"/>
  <c r="J21" i="1"/>
  <c r="L20" i="1"/>
  <c r="M20" i="1" s="1"/>
  <c r="P20" i="1" s="1"/>
  <c r="E23" i="1"/>
  <c r="F22" i="1"/>
  <c r="G22" i="1" s="1"/>
  <c r="AF18" i="1"/>
  <c r="AG18" i="1" s="1"/>
  <c r="AH18" i="1"/>
  <c r="X19" i="1"/>
  <c r="AB19" i="1"/>
  <c r="AC19" i="1" s="1"/>
  <c r="U20" i="1"/>
  <c r="V20" i="1" s="1"/>
  <c r="W17" i="1"/>
  <c r="AD17" i="1"/>
  <c r="Y18" i="1"/>
  <c r="Z18" i="1"/>
  <c r="S20" i="1" l="1"/>
  <c r="T20" i="1"/>
  <c r="N20" i="1"/>
  <c r="O20" i="1" s="1"/>
  <c r="AA17" i="1"/>
  <c r="Y17" i="1"/>
  <c r="Z17" i="1"/>
  <c r="M21" i="1"/>
  <c r="P21" i="1" s="1"/>
  <c r="S21" i="1" s="1"/>
  <c r="AE17" i="1"/>
  <c r="AH17" i="1"/>
  <c r="U21" i="1"/>
  <c r="V21" i="1" s="1"/>
  <c r="L21" i="1"/>
  <c r="N21" i="1" s="1"/>
  <c r="O21" i="1" s="1"/>
  <c r="X20" i="1"/>
  <c r="AB20" i="1"/>
  <c r="AC20" i="1" s="1"/>
  <c r="AH19" i="1"/>
  <c r="W19" i="1"/>
  <c r="AA19" i="1" s="1"/>
  <c r="AD19" i="1"/>
  <c r="AE19" i="1" s="1"/>
  <c r="K22" i="1"/>
  <c r="Q22" i="1"/>
  <c r="R22" i="1" s="1"/>
  <c r="I22" i="1"/>
  <c r="J22" i="1"/>
  <c r="F23" i="1"/>
  <c r="G23" i="1" s="1"/>
  <c r="E24" i="1"/>
  <c r="Z19" i="1"/>
  <c r="Y19" i="1"/>
  <c r="Y20" i="1" l="1"/>
  <c r="U22" i="1"/>
  <c r="V22" i="1" s="1"/>
  <c r="X21" i="1"/>
  <c r="AB21" i="1"/>
  <c r="AC21" i="1" s="1"/>
  <c r="K23" i="1"/>
  <c r="J23" i="1"/>
  <c r="I23" i="1"/>
  <c r="Q23" i="1"/>
  <c r="R23" i="1" s="1"/>
  <c r="AF19" i="1"/>
  <c r="AG19" i="1" s="1"/>
  <c r="T21" i="1"/>
  <c r="W20" i="1"/>
  <c r="AA20" i="1" s="1"/>
  <c r="AD20" i="1"/>
  <c r="AE20" i="1" s="1"/>
  <c r="AF17" i="1"/>
  <c r="AG17" i="1" s="1"/>
  <c r="L22" i="1"/>
  <c r="M22" i="1" s="1"/>
  <c r="P22" i="1" s="1"/>
  <c r="F24" i="1"/>
  <c r="G24" i="1" s="1"/>
  <c r="E25" i="1"/>
  <c r="S22" i="1" l="1"/>
  <c r="T22" i="1"/>
  <c r="X22" i="1"/>
  <c r="AB22" i="1"/>
  <c r="AC22" i="1" s="1"/>
  <c r="J24" i="1"/>
  <c r="Q24" i="1"/>
  <c r="R24" i="1" s="1"/>
  <c r="I24" i="1"/>
  <c r="K24" i="1"/>
  <c r="U23" i="1"/>
  <c r="V23" i="1" s="1"/>
  <c r="Z21" i="1"/>
  <c r="M23" i="1"/>
  <c r="P23" i="1" s="1"/>
  <c r="S23" i="1" s="1"/>
  <c r="AF20" i="1"/>
  <c r="AG20" i="1" s="1"/>
  <c r="L23" i="1"/>
  <c r="N23" i="1"/>
  <c r="Z20" i="1"/>
  <c r="W21" i="1"/>
  <c r="AA21" i="1" s="1"/>
  <c r="AD21" i="1"/>
  <c r="AE21" i="1" s="1"/>
  <c r="N22" i="1"/>
  <c r="O22" i="1" s="1"/>
  <c r="E26" i="1"/>
  <c r="F25" i="1"/>
  <c r="G25" i="1" s="1"/>
  <c r="O23" i="1"/>
  <c r="AH20" i="1"/>
  <c r="AF21" i="1" l="1"/>
  <c r="AG21" i="1" s="1"/>
  <c r="L24" i="1"/>
  <c r="M24" i="1" s="1"/>
  <c r="P24" i="1" s="1"/>
  <c r="Y21" i="1"/>
  <c r="AH22" i="1"/>
  <c r="U24" i="1"/>
  <c r="V24" i="1" s="1"/>
  <c r="AH21" i="1"/>
  <c r="AD22" i="1"/>
  <c r="AE22" i="1" s="1"/>
  <c r="W22" i="1"/>
  <c r="AA22" i="1" s="1"/>
  <c r="E27" i="1"/>
  <c r="F26" i="1"/>
  <c r="G26" i="1" s="1"/>
  <c r="T23" i="1"/>
  <c r="K25" i="1"/>
  <c r="Q25" i="1"/>
  <c r="R25" i="1" s="1"/>
  <c r="I25" i="1"/>
  <c r="J25" i="1"/>
  <c r="X23" i="1"/>
  <c r="AB23" i="1"/>
  <c r="AC23" i="1" s="1"/>
  <c r="S24" i="1" l="1"/>
  <c r="T24" i="1"/>
  <c r="X24" i="1"/>
  <c r="AB24" i="1"/>
  <c r="AC24" i="1" s="1"/>
  <c r="AF22" i="1"/>
  <c r="AG22" i="1" s="1"/>
  <c r="O25" i="1"/>
  <c r="Z22" i="1"/>
  <c r="N24" i="1"/>
  <c r="O24" i="1" s="1"/>
  <c r="W23" i="1"/>
  <c r="AA23" i="1" s="1"/>
  <c r="AD23" i="1"/>
  <c r="AE23" i="1" s="1"/>
  <c r="Y22" i="1"/>
  <c r="Z23" i="1"/>
  <c r="E28" i="1"/>
  <c r="F27" i="1"/>
  <c r="G27" i="1" s="1"/>
  <c r="L25" i="1"/>
  <c r="M25" i="1" s="1"/>
  <c r="P25" i="1" s="1"/>
  <c r="N25" i="1"/>
  <c r="U25" i="1"/>
  <c r="V25" i="1" s="1"/>
  <c r="AH23" i="1"/>
  <c r="J26" i="1"/>
  <c r="Q26" i="1"/>
  <c r="R26" i="1" s="1"/>
  <c r="K26" i="1"/>
  <c r="I26" i="1"/>
  <c r="S25" i="1" l="1"/>
  <c r="T25" i="1"/>
  <c r="X25" i="1"/>
  <c r="AB25" i="1"/>
  <c r="AC25" i="1" s="1"/>
  <c r="Y23" i="1"/>
  <c r="L26" i="1"/>
  <c r="M26" i="1" s="1"/>
  <c r="P26" i="1" s="1"/>
  <c r="AF23" i="1"/>
  <c r="AG23" i="1" s="1"/>
  <c r="J27" i="1"/>
  <c r="Q27" i="1"/>
  <c r="R27" i="1" s="1"/>
  <c r="I27" i="1"/>
  <c r="K27" i="1"/>
  <c r="W24" i="1"/>
  <c r="AA24" i="1" s="1"/>
  <c r="AD24" i="1"/>
  <c r="AE24" i="1" s="1"/>
  <c r="U26" i="1"/>
  <c r="V26" i="1" s="1"/>
  <c r="F28" i="1"/>
  <c r="G28" i="1" s="1"/>
  <c r="E29" i="1"/>
  <c r="S26" i="1" l="1"/>
  <c r="T26" i="1"/>
  <c r="X26" i="1"/>
  <c r="AB26" i="1"/>
  <c r="AC26" i="1" s="1"/>
  <c r="J28" i="1"/>
  <c r="K28" i="1"/>
  <c r="I28" i="1"/>
  <c r="Q28" i="1"/>
  <c r="R28" i="1" s="1"/>
  <c r="N26" i="1"/>
  <c r="O26" i="1" s="1"/>
  <c r="U27" i="1"/>
  <c r="V27" i="1" s="1"/>
  <c r="Y24" i="1"/>
  <c r="Y25" i="1"/>
  <c r="Z25" i="1"/>
  <c r="Z24" i="1"/>
  <c r="W25" i="1"/>
  <c r="AA25" i="1" s="1"/>
  <c r="AD25" i="1"/>
  <c r="AE25" i="1" s="1"/>
  <c r="AG24" i="1"/>
  <c r="AF24" i="1"/>
  <c r="L27" i="1"/>
  <c r="N27" i="1" s="1"/>
  <c r="O27" i="1" s="1"/>
  <c r="E30" i="1"/>
  <c r="F29" i="1"/>
  <c r="G29" i="1" s="1"/>
  <c r="AH24" i="1"/>
  <c r="AH25" i="1" l="1"/>
  <c r="L28" i="1"/>
  <c r="M28" i="1" s="1"/>
  <c r="P28" i="1" s="1"/>
  <c r="M27" i="1"/>
  <c r="P27" i="1" s="1"/>
  <c r="X27" i="1"/>
  <c r="AB27" i="1"/>
  <c r="AC27" i="1" s="1"/>
  <c r="AF25" i="1"/>
  <c r="AG25" i="1" s="1"/>
  <c r="I29" i="1"/>
  <c r="Q29" i="1"/>
  <c r="R29" i="1" s="1"/>
  <c r="K29" i="1"/>
  <c r="J29" i="1"/>
  <c r="AD26" i="1"/>
  <c r="AE26" i="1" s="1"/>
  <c r="W26" i="1"/>
  <c r="AA26" i="1" s="1"/>
  <c r="Y26" i="1"/>
  <c r="Z26" i="1"/>
  <c r="E31" i="1"/>
  <c r="F30" i="1"/>
  <c r="G30" i="1" s="1"/>
  <c r="U28" i="1"/>
  <c r="V28" i="1" s="1"/>
  <c r="S28" i="1" l="1"/>
  <c r="T28" i="1"/>
  <c r="K30" i="1"/>
  <c r="I30" i="1"/>
  <c r="J30" i="1"/>
  <c r="Q30" i="1"/>
  <c r="R30" i="1" s="1"/>
  <c r="U29" i="1"/>
  <c r="V29" i="1" s="1"/>
  <c r="S27" i="1"/>
  <c r="T27" i="1"/>
  <c r="X28" i="1"/>
  <c r="AB28" i="1"/>
  <c r="AC28" i="1" s="1"/>
  <c r="AH26" i="1"/>
  <c r="L29" i="1"/>
  <c r="N29" i="1" s="1"/>
  <c r="O29" i="1" s="1"/>
  <c r="M29" i="1"/>
  <c r="P29" i="1" s="1"/>
  <c r="S29" i="1" s="1"/>
  <c r="AF26" i="1"/>
  <c r="AG26" i="1" s="1"/>
  <c r="E32" i="1"/>
  <c r="F31" i="1"/>
  <c r="G31" i="1" s="1"/>
  <c r="N28" i="1"/>
  <c r="O28" i="1" s="1"/>
  <c r="AD27" i="1" l="1"/>
  <c r="W27" i="1"/>
  <c r="E33" i="1"/>
  <c r="F32" i="1"/>
  <c r="G32" i="1" s="1"/>
  <c r="Z28" i="1"/>
  <c r="L30" i="1"/>
  <c r="M30" i="1" s="1"/>
  <c r="P30" i="1" s="1"/>
  <c r="X29" i="1"/>
  <c r="AB29" i="1"/>
  <c r="AC29" i="1" s="1"/>
  <c r="T29" i="1"/>
  <c r="AD28" i="1"/>
  <c r="AE28" i="1" s="1"/>
  <c r="W28" i="1"/>
  <c r="AA28" i="1" s="1"/>
  <c r="U30" i="1"/>
  <c r="V30" i="1" s="1"/>
  <c r="K31" i="1"/>
  <c r="I31" i="1"/>
  <c r="J31" i="1"/>
  <c r="Q31" i="1"/>
  <c r="R31" i="1" s="1"/>
  <c r="S30" i="1" l="1"/>
  <c r="T30" i="1"/>
  <c r="U31" i="1"/>
  <c r="V31" i="1" s="1"/>
  <c r="T31" i="1"/>
  <c r="L31" i="1"/>
  <c r="N31" i="1" s="1"/>
  <c r="O31" i="1" s="1"/>
  <c r="E34" i="1"/>
  <c r="F33" i="1"/>
  <c r="G33" i="1" s="1"/>
  <c r="AA27" i="1"/>
  <c r="Y27" i="1"/>
  <c r="Z27" i="1"/>
  <c r="J32" i="1"/>
  <c r="K32" i="1"/>
  <c r="I32" i="1"/>
  <c r="Q32" i="1"/>
  <c r="R32" i="1" s="1"/>
  <c r="M31" i="1"/>
  <c r="P31" i="1" s="1"/>
  <c r="S31" i="1" s="1"/>
  <c r="AF28" i="1"/>
  <c r="AG28" i="1" s="1"/>
  <c r="X30" i="1"/>
  <c r="AB30" i="1"/>
  <c r="AC30" i="1" s="1"/>
  <c r="AE27" i="1"/>
  <c r="AH27" i="1"/>
  <c r="N30" i="1"/>
  <c r="O30" i="1" s="1"/>
  <c r="W29" i="1"/>
  <c r="AA29" i="1" s="1"/>
  <c r="AD29" i="1"/>
  <c r="AE29" i="1" s="1"/>
  <c r="Y28" i="1"/>
  <c r="AH28" i="1"/>
  <c r="AF27" i="1" l="1"/>
  <c r="AG27" i="1" s="1"/>
  <c r="E35" i="1"/>
  <c r="F34" i="1"/>
  <c r="G34" i="1" s="1"/>
  <c r="Y30" i="1"/>
  <c r="Z30" i="1"/>
  <c r="U32" i="1"/>
  <c r="V32" i="1" s="1"/>
  <c r="AH29" i="1"/>
  <c r="L32" i="1"/>
  <c r="M32" i="1" s="1"/>
  <c r="P32" i="1" s="1"/>
  <c r="Y29" i="1"/>
  <c r="AF29" i="1"/>
  <c r="AG29" i="1" s="1"/>
  <c r="W31" i="1"/>
  <c r="AA31" i="1" s="1"/>
  <c r="X31" i="1"/>
  <c r="AB31" i="1"/>
  <c r="AC31" i="1" s="1"/>
  <c r="Z29" i="1"/>
  <c r="AD30" i="1"/>
  <c r="AE30" i="1" s="1"/>
  <c r="W30" i="1"/>
  <c r="AA30" i="1" s="1"/>
  <c r="Q33" i="1"/>
  <c r="R33" i="1" s="1"/>
  <c r="J33" i="1"/>
  <c r="K33" i="1"/>
  <c r="I33" i="1"/>
  <c r="S32" i="1" l="1"/>
  <c r="T32" i="1"/>
  <c r="AF30" i="1"/>
  <c r="AG30" i="1" s="1"/>
  <c r="J34" i="1"/>
  <c r="I34" i="1"/>
  <c r="Q34" i="1"/>
  <c r="R34" i="1" s="1"/>
  <c r="K34" i="1"/>
  <c r="N32" i="1"/>
  <c r="O32" i="1" s="1"/>
  <c r="Y31" i="1"/>
  <c r="Z31" i="1"/>
  <c r="E36" i="1"/>
  <c r="F35" i="1"/>
  <c r="G35" i="1" s="1"/>
  <c r="X32" i="1"/>
  <c r="AB32" i="1"/>
  <c r="AC32" i="1" s="1"/>
  <c r="AH30" i="1"/>
  <c r="U33" i="1"/>
  <c r="V33" i="1" s="1"/>
  <c r="L33" i="1"/>
  <c r="M33" i="1" s="1"/>
  <c r="P33" i="1" s="1"/>
  <c r="AD31" i="1"/>
  <c r="AE31" i="1" s="1"/>
  <c r="S33" i="1" l="1"/>
  <c r="T33" i="1"/>
  <c r="N33" i="1"/>
  <c r="O33" i="1" s="1"/>
  <c r="X33" i="1"/>
  <c r="AB33" i="1"/>
  <c r="AC33" i="1" s="1"/>
  <c r="L34" i="1"/>
  <c r="M34" i="1" s="1"/>
  <c r="P34" i="1" s="1"/>
  <c r="K35" i="1"/>
  <c r="J35" i="1"/>
  <c r="I35" i="1"/>
  <c r="Q35" i="1"/>
  <c r="R35" i="1" s="1"/>
  <c r="E37" i="1"/>
  <c r="F36" i="1"/>
  <c r="G36" i="1" s="1"/>
  <c r="AH32" i="1"/>
  <c r="W32" i="1"/>
  <c r="AA32" i="1" s="1"/>
  <c r="AD32" i="1"/>
  <c r="AE32" i="1" s="1"/>
  <c r="U34" i="1"/>
  <c r="V34" i="1" s="1"/>
  <c r="AF31" i="1"/>
  <c r="AG31" i="1"/>
  <c r="Z32" i="1"/>
  <c r="Y32" i="1"/>
  <c r="AH31" i="1"/>
  <c r="S34" i="1" l="1"/>
  <c r="T34" i="1"/>
  <c r="N34" i="1"/>
  <c r="O34" i="1" s="1"/>
  <c r="J36" i="1"/>
  <c r="K36" i="1"/>
  <c r="I36" i="1"/>
  <c r="Q36" i="1"/>
  <c r="R36" i="1" s="1"/>
  <c r="E38" i="1"/>
  <c r="F37" i="1"/>
  <c r="G37" i="1" s="1"/>
  <c r="U35" i="1"/>
  <c r="V35" i="1" s="1"/>
  <c r="M35" i="1"/>
  <c r="P35" i="1" s="1"/>
  <c r="S35" i="1" s="1"/>
  <c r="AF32" i="1"/>
  <c r="AG32" i="1" s="1"/>
  <c r="L35" i="1"/>
  <c r="N35" i="1" s="1"/>
  <c r="O35" i="1" s="1"/>
  <c r="W33" i="1"/>
  <c r="AA33" i="1" s="1"/>
  <c r="AD33" i="1"/>
  <c r="AE33" i="1" s="1"/>
  <c r="X34" i="1"/>
  <c r="AB34" i="1"/>
  <c r="AC34" i="1" s="1"/>
  <c r="Z34" i="1" l="1"/>
  <c r="Y34" i="1"/>
  <c r="AH33" i="1"/>
  <c r="AF33" i="1"/>
  <c r="AG33" i="1"/>
  <c r="T35" i="1"/>
  <c r="Y33" i="1"/>
  <c r="Z33" i="1"/>
  <c r="J37" i="1"/>
  <c r="I37" i="1"/>
  <c r="Q37" i="1"/>
  <c r="R37" i="1" s="1"/>
  <c r="K37" i="1"/>
  <c r="U36" i="1"/>
  <c r="V36" i="1" s="1"/>
  <c r="AD34" i="1"/>
  <c r="AE34" i="1" s="1"/>
  <c r="W34" i="1"/>
  <c r="AA34" i="1" s="1"/>
  <c r="X35" i="1"/>
  <c r="AB35" i="1"/>
  <c r="AC35" i="1" s="1"/>
  <c r="L36" i="1"/>
  <c r="M36" i="1" s="1"/>
  <c r="P36" i="1" s="1"/>
  <c r="E39" i="1"/>
  <c r="F38" i="1"/>
  <c r="G38" i="1" s="1"/>
  <c r="S36" i="1" l="1"/>
  <c r="T36" i="1"/>
  <c r="U37" i="1"/>
  <c r="V37" i="1" s="1"/>
  <c r="AD35" i="1"/>
  <c r="AE35" i="1" s="1"/>
  <c r="W35" i="1"/>
  <c r="AA35" i="1" s="1"/>
  <c r="AH35" i="1"/>
  <c r="E40" i="1"/>
  <c r="F39" i="1"/>
  <c r="G39" i="1" s="1"/>
  <c r="N36" i="1"/>
  <c r="O36" i="1" s="1"/>
  <c r="L37" i="1"/>
  <c r="N37" i="1" s="1"/>
  <c r="O37" i="1" s="1"/>
  <c r="X36" i="1"/>
  <c r="AB36" i="1"/>
  <c r="AC36" i="1" s="1"/>
  <c r="J38" i="1"/>
  <c r="Q38" i="1"/>
  <c r="R38" i="1" s="1"/>
  <c r="I38" i="1"/>
  <c r="K38" i="1"/>
  <c r="AG34" i="1"/>
  <c r="AF34" i="1"/>
  <c r="AH34" i="1"/>
  <c r="AF35" i="1" l="1"/>
  <c r="AG35" i="1"/>
  <c r="U38" i="1"/>
  <c r="V38" i="1" s="1"/>
  <c r="M37" i="1"/>
  <c r="P37" i="1" s="1"/>
  <c r="M38" i="1"/>
  <c r="P38" i="1" s="1"/>
  <c r="S38" i="1" s="1"/>
  <c r="J39" i="1"/>
  <c r="I39" i="1"/>
  <c r="Q39" i="1"/>
  <c r="R39" i="1" s="1"/>
  <c r="K39" i="1"/>
  <c r="L38" i="1"/>
  <c r="N38" i="1" s="1"/>
  <c r="O38" i="1" s="1"/>
  <c r="Z36" i="1"/>
  <c r="Y36" i="1"/>
  <c r="Z35" i="1"/>
  <c r="AD36" i="1"/>
  <c r="AE36" i="1" s="1"/>
  <c r="W36" i="1"/>
  <c r="AA36" i="1" s="1"/>
  <c r="X37" i="1"/>
  <c r="AB37" i="1"/>
  <c r="AC37" i="1" s="1"/>
  <c r="E41" i="1"/>
  <c r="F40" i="1"/>
  <c r="G40" i="1" s="1"/>
  <c r="Y35" i="1"/>
  <c r="E42" i="1" l="1"/>
  <c r="F41" i="1"/>
  <c r="G41" i="1" s="1"/>
  <c r="S37" i="1"/>
  <c r="T37" i="1"/>
  <c r="AH36" i="1"/>
  <c r="X38" i="1"/>
  <c r="AB38" i="1"/>
  <c r="AC38" i="1" s="1"/>
  <c r="U39" i="1"/>
  <c r="V39" i="1" s="1"/>
  <c r="T38" i="1"/>
  <c r="J40" i="1"/>
  <c r="Q40" i="1"/>
  <c r="R40" i="1" s="1"/>
  <c r="I40" i="1"/>
  <c r="K40" i="1"/>
  <c r="AF36" i="1"/>
  <c r="AG36" i="1" s="1"/>
  <c r="L39" i="1"/>
  <c r="M39" i="1" s="1"/>
  <c r="P39" i="1" s="1"/>
  <c r="S39" i="1" l="1"/>
  <c r="T39" i="1"/>
  <c r="N39" i="1"/>
  <c r="O39" i="1" s="1"/>
  <c r="N40" i="1"/>
  <c r="O40" i="1" s="1"/>
  <c r="L40" i="1"/>
  <c r="X39" i="1"/>
  <c r="AB39" i="1"/>
  <c r="AC39" i="1" s="1"/>
  <c r="W37" i="1"/>
  <c r="AD37" i="1"/>
  <c r="AD38" i="1"/>
  <c r="AE38" i="1" s="1"/>
  <c r="W38" i="1"/>
  <c r="AA38" i="1" s="1"/>
  <c r="Q41" i="1"/>
  <c r="R41" i="1" s="1"/>
  <c r="I41" i="1"/>
  <c r="K41" i="1"/>
  <c r="J41" i="1"/>
  <c r="M40" i="1"/>
  <c r="P40" i="1" s="1"/>
  <c r="S40" i="1" s="1"/>
  <c r="U40" i="1"/>
  <c r="V40" i="1" s="1"/>
  <c r="E43" i="1"/>
  <c r="F42" i="1"/>
  <c r="G42" i="1" s="1"/>
  <c r="E44" i="1" l="1"/>
  <c r="F43" i="1"/>
  <c r="G43" i="1" s="1"/>
  <c r="T40" i="1"/>
  <c r="Z39" i="1"/>
  <c r="Y39" i="1"/>
  <c r="X40" i="1"/>
  <c r="AB40" i="1"/>
  <c r="AC40" i="1" s="1"/>
  <c r="AA37" i="1"/>
  <c r="Y37" i="1"/>
  <c r="Z37" i="1"/>
  <c r="L41" i="1"/>
  <c r="M41" i="1" s="1"/>
  <c r="P41" i="1" s="1"/>
  <c r="N41" i="1"/>
  <c r="O41" i="1" s="1"/>
  <c r="Y38" i="1"/>
  <c r="Z38" i="1"/>
  <c r="AF38" i="1"/>
  <c r="AG38" i="1"/>
  <c r="W39" i="1"/>
  <c r="AA39" i="1" s="1"/>
  <c r="AD39" i="1"/>
  <c r="AE39" i="1" s="1"/>
  <c r="U41" i="1"/>
  <c r="V41" i="1" s="1"/>
  <c r="K42" i="1"/>
  <c r="J42" i="1"/>
  <c r="I42" i="1"/>
  <c r="Q42" i="1"/>
  <c r="R42" i="1" s="1"/>
  <c r="AH38" i="1"/>
  <c r="AE37" i="1"/>
  <c r="AH37" i="1"/>
  <c r="S41" i="1" l="1"/>
  <c r="T41" i="1"/>
  <c r="AF39" i="1"/>
  <c r="AG39" i="1" s="1"/>
  <c r="W40" i="1"/>
  <c r="AA40" i="1" s="1"/>
  <c r="AD40" i="1"/>
  <c r="AE40" i="1" s="1"/>
  <c r="AH39" i="1"/>
  <c r="X41" i="1"/>
  <c r="AB41" i="1"/>
  <c r="AC41" i="1" s="1"/>
  <c r="AF37" i="1"/>
  <c r="AG37" i="1"/>
  <c r="Q43" i="1"/>
  <c r="R43" i="1" s="1"/>
  <c r="J43" i="1"/>
  <c r="K43" i="1"/>
  <c r="I43" i="1"/>
  <c r="U42" i="1"/>
  <c r="V42" i="1" s="1"/>
  <c r="L42" i="1"/>
  <c r="M42" i="1" s="1"/>
  <c r="P42" i="1" s="1"/>
  <c r="Z40" i="1"/>
  <c r="Y40" i="1"/>
  <c r="E45" i="1"/>
  <c r="F44" i="1"/>
  <c r="G44" i="1" s="1"/>
  <c r="S42" i="1" l="1"/>
  <c r="T42" i="1"/>
  <c r="AF40" i="1"/>
  <c r="AG40" i="1" s="1"/>
  <c r="N42" i="1"/>
  <c r="O42" i="1" s="1"/>
  <c r="U43" i="1"/>
  <c r="V43" i="1" s="1"/>
  <c r="AH40" i="1"/>
  <c r="J44" i="1"/>
  <c r="K44" i="1"/>
  <c r="I44" i="1"/>
  <c r="Q44" i="1"/>
  <c r="R44" i="1" s="1"/>
  <c r="W41" i="1"/>
  <c r="AA41" i="1" s="1"/>
  <c r="AD41" i="1"/>
  <c r="AE41" i="1" s="1"/>
  <c r="L43" i="1"/>
  <c r="M43" i="1" s="1"/>
  <c r="P43" i="1" s="1"/>
  <c r="E46" i="1"/>
  <c r="F45" i="1"/>
  <c r="G45" i="1" s="1"/>
  <c r="X42" i="1"/>
  <c r="AB42" i="1"/>
  <c r="AC42" i="1" s="1"/>
  <c r="S43" i="1" l="1"/>
  <c r="T43" i="1"/>
  <c r="X43" i="1"/>
  <c r="AB43" i="1"/>
  <c r="AC43" i="1" s="1"/>
  <c r="E47" i="1"/>
  <c r="F46" i="1"/>
  <c r="G46" i="1" s="1"/>
  <c r="U44" i="1"/>
  <c r="V44" i="1" s="1"/>
  <c r="N43" i="1"/>
  <c r="O43" i="1" s="1"/>
  <c r="L44" i="1"/>
  <c r="N44" i="1" s="1"/>
  <c r="O44" i="1" s="1"/>
  <c r="AH41" i="1"/>
  <c r="Z41" i="1"/>
  <c r="AD42" i="1"/>
  <c r="AE42" i="1" s="1"/>
  <c r="W42" i="1"/>
  <c r="AA42" i="1" s="1"/>
  <c r="Q45" i="1"/>
  <c r="R45" i="1" s="1"/>
  <c r="I45" i="1"/>
  <c r="K45" i="1"/>
  <c r="J45" i="1"/>
  <c r="AH42" i="1"/>
  <c r="AF41" i="1"/>
  <c r="AG41" i="1" s="1"/>
  <c r="Y41" i="1"/>
  <c r="K46" i="1" l="1"/>
  <c r="J46" i="1"/>
  <c r="Q46" i="1"/>
  <c r="R46" i="1" s="1"/>
  <c r="I46" i="1"/>
  <c r="U45" i="1"/>
  <c r="V45" i="1" s="1"/>
  <c r="M44" i="1"/>
  <c r="P44" i="1" s="1"/>
  <c r="Y42" i="1"/>
  <c r="X44" i="1"/>
  <c r="AB44" i="1"/>
  <c r="AC44" i="1" s="1"/>
  <c r="F47" i="1"/>
  <c r="G47" i="1" s="1"/>
  <c r="E48" i="1"/>
  <c r="AF42" i="1"/>
  <c r="AG42" i="1" s="1"/>
  <c r="Z42" i="1"/>
  <c r="AD43" i="1"/>
  <c r="AE43" i="1" s="1"/>
  <c r="W43" i="1"/>
  <c r="AA43" i="1" s="1"/>
  <c r="L45" i="1"/>
  <c r="M45" i="1" s="1"/>
  <c r="P45" i="1" s="1"/>
  <c r="N45" i="1"/>
  <c r="O45" i="1" s="1"/>
  <c r="S45" i="1" l="1"/>
  <c r="T45" i="1"/>
  <c r="X45" i="1"/>
  <c r="AB45" i="1"/>
  <c r="AC45" i="1" s="1"/>
  <c r="E49" i="1"/>
  <c r="F48" i="1"/>
  <c r="G48" i="1" s="1"/>
  <c r="S44" i="1"/>
  <c r="T44" i="1"/>
  <c r="U46" i="1"/>
  <c r="V46" i="1" s="1"/>
  <c r="Y43" i="1"/>
  <c r="N46" i="1"/>
  <c r="O46" i="1" s="1"/>
  <c r="L46" i="1"/>
  <c r="J47" i="1"/>
  <c r="I47" i="1"/>
  <c r="Q47" i="1"/>
  <c r="R47" i="1" s="1"/>
  <c r="K47" i="1"/>
  <c r="AF43" i="1"/>
  <c r="AG43" i="1"/>
  <c r="M46" i="1"/>
  <c r="P46" i="1" s="1"/>
  <c r="S46" i="1" s="1"/>
  <c r="AH43" i="1"/>
  <c r="Z43" i="1"/>
  <c r="J48" i="1" l="1"/>
  <c r="Q48" i="1"/>
  <c r="R48" i="1" s="1"/>
  <c r="I48" i="1"/>
  <c r="K48" i="1"/>
  <c r="E50" i="1"/>
  <c r="F49" i="1"/>
  <c r="G49" i="1" s="1"/>
  <c r="U47" i="1"/>
  <c r="V47" i="1" s="1"/>
  <c r="X46" i="1"/>
  <c r="AB46" i="1"/>
  <c r="AC46" i="1" s="1"/>
  <c r="T46" i="1"/>
  <c r="L47" i="1"/>
  <c r="M47" i="1" s="1"/>
  <c r="P47" i="1" s="1"/>
  <c r="N47" i="1"/>
  <c r="O47" i="1" s="1"/>
  <c r="AD45" i="1"/>
  <c r="AE45" i="1" s="1"/>
  <c r="W45" i="1"/>
  <c r="AA45" i="1" s="1"/>
  <c r="W44" i="1"/>
  <c r="AD44" i="1"/>
  <c r="S47" i="1" l="1"/>
  <c r="T47" i="1"/>
  <c r="AA44" i="1"/>
  <c r="Z44" i="1"/>
  <c r="Y44" i="1"/>
  <c r="Y45" i="1"/>
  <c r="E51" i="1"/>
  <c r="F50" i="1"/>
  <c r="G50" i="1" s="1"/>
  <c r="K49" i="1"/>
  <c r="Q49" i="1"/>
  <c r="R49" i="1" s="1"/>
  <c r="I49" i="1"/>
  <c r="J49" i="1"/>
  <c r="AF45" i="1"/>
  <c r="AG45" i="1" s="1"/>
  <c r="AE44" i="1"/>
  <c r="AH44" i="1"/>
  <c r="U48" i="1"/>
  <c r="V48" i="1" s="1"/>
  <c r="AD46" i="1"/>
  <c r="AE46" i="1" s="1"/>
  <c r="W46" i="1"/>
  <c r="AA46" i="1" s="1"/>
  <c r="Z45" i="1"/>
  <c r="X47" i="1"/>
  <c r="AB47" i="1"/>
  <c r="AC47" i="1" s="1"/>
  <c r="AH45" i="1"/>
  <c r="L48" i="1"/>
  <c r="N48" i="1" s="1"/>
  <c r="O48" i="1" s="1"/>
  <c r="F51" i="1" l="1"/>
  <c r="G51" i="1" s="1"/>
  <c r="E52" i="1"/>
  <c r="AH46" i="1"/>
  <c r="AF46" i="1"/>
  <c r="AG46" i="1" s="1"/>
  <c r="L49" i="1"/>
  <c r="M49" i="1" s="1"/>
  <c r="P49" i="1" s="1"/>
  <c r="X48" i="1"/>
  <c r="AB48" i="1"/>
  <c r="AC48" i="1" s="1"/>
  <c r="M48" i="1"/>
  <c r="P48" i="1" s="1"/>
  <c r="U49" i="1"/>
  <c r="V49" i="1" s="1"/>
  <c r="K50" i="1"/>
  <c r="J50" i="1"/>
  <c r="I50" i="1"/>
  <c r="Q50" i="1"/>
  <c r="R50" i="1" s="1"/>
  <c r="AF44" i="1"/>
  <c r="AG44" i="1"/>
  <c r="Y46" i="1"/>
  <c r="W47" i="1"/>
  <c r="AA47" i="1" s="1"/>
  <c r="AD47" i="1"/>
  <c r="AE47" i="1" s="1"/>
  <c r="Z46" i="1"/>
  <c r="S49" i="1" l="1"/>
  <c r="T49" i="1"/>
  <c r="X49" i="1"/>
  <c r="AB49" i="1"/>
  <c r="AC49" i="1" s="1"/>
  <c r="L50" i="1"/>
  <c r="N50" i="1" s="1"/>
  <c r="O50" i="1" s="1"/>
  <c r="N49" i="1"/>
  <c r="O49" i="1" s="1"/>
  <c r="S48" i="1"/>
  <c r="T48" i="1"/>
  <c r="Y47" i="1"/>
  <c r="AH47" i="1"/>
  <c r="Z47" i="1"/>
  <c r="AF47" i="1"/>
  <c r="AG47" i="1" s="1"/>
  <c r="U50" i="1"/>
  <c r="V50" i="1" s="1"/>
  <c r="E53" i="1"/>
  <c r="F52" i="1"/>
  <c r="G52" i="1" s="1"/>
  <c r="M50" i="1"/>
  <c r="P50" i="1" s="1"/>
  <c r="S50" i="1" s="1"/>
  <c r="J51" i="1"/>
  <c r="I51" i="1"/>
  <c r="K51" i="1"/>
  <c r="Q51" i="1"/>
  <c r="R51" i="1" s="1"/>
  <c r="J52" i="1" l="1"/>
  <c r="Q52" i="1"/>
  <c r="R52" i="1" s="1"/>
  <c r="I52" i="1"/>
  <c r="K52" i="1"/>
  <c r="U51" i="1"/>
  <c r="V51" i="1" s="1"/>
  <c r="E54" i="1"/>
  <c r="F53" i="1"/>
  <c r="G53" i="1" s="1"/>
  <c r="M51" i="1"/>
  <c r="P51" i="1" s="1"/>
  <c r="S51" i="1" s="1"/>
  <c r="W49" i="1"/>
  <c r="AA49" i="1" s="1"/>
  <c r="AD49" i="1"/>
  <c r="AE49" i="1" s="1"/>
  <c r="X50" i="1"/>
  <c r="AB50" i="1"/>
  <c r="AC50" i="1" s="1"/>
  <c r="L51" i="1"/>
  <c r="N51" i="1" s="1"/>
  <c r="O51" i="1" s="1"/>
  <c r="T50" i="1"/>
  <c r="W48" i="1"/>
  <c r="AD48" i="1"/>
  <c r="AF49" i="1" l="1"/>
  <c r="AG49" i="1" s="1"/>
  <c r="X51" i="1"/>
  <c r="AB51" i="1"/>
  <c r="AC51" i="1" s="1"/>
  <c r="AD50" i="1"/>
  <c r="AE50" i="1" s="1"/>
  <c r="W50" i="1"/>
  <c r="AA50" i="1" s="1"/>
  <c r="AE48" i="1"/>
  <c r="AH48" i="1"/>
  <c r="AH49" i="1"/>
  <c r="E55" i="1"/>
  <c r="F54" i="1"/>
  <c r="G54" i="1" s="1"/>
  <c r="K53" i="1"/>
  <c r="Q53" i="1"/>
  <c r="R53" i="1" s="1"/>
  <c r="I53" i="1"/>
  <c r="J53" i="1"/>
  <c r="U52" i="1"/>
  <c r="V52" i="1" s="1"/>
  <c r="AA48" i="1"/>
  <c r="Z48" i="1"/>
  <c r="Y48" i="1"/>
  <c r="T51" i="1"/>
  <c r="Z49" i="1"/>
  <c r="Y50" i="1"/>
  <c r="Y49" i="1"/>
  <c r="L52" i="1"/>
  <c r="M52" i="1" s="1"/>
  <c r="P52" i="1" s="1"/>
  <c r="S52" i="1" l="1"/>
  <c r="T52" i="1"/>
  <c r="AG48" i="1"/>
  <c r="AF48" i="1"/>
  <c r="N52" i="1"/>
  <c r="O52" i="1" s="1"/>
  <c r="K54" i="1"/>
  <c r="J54" i="1"/>
  <c r="I54" i="1"/>
  <c r="Q54" i="1"/>
  <c r="R54" i="1" s="1"/>
  <c r="AF50" i="1"/>
  <c r="AG50" i="1" s="1"/>
  <c r="AH51" i="1"/>
  <c r="Z50" i="1"/>
  <c r="X52" i="1"/>
  <c r="AB52" i="1"/>
  <c r="AC52" i="1" s="1"/>
  <c r="U53" i="1"/>
  <c r="V53" i="1" s="1"/>
  <c r="F55" i="1"/>
  <c r="G55" i="1" s="1"/>
  <c r="E56" i="1"/>
  <c r="W51" i="1"/>
  <c r="AA51" i="1" s="1"/>
  <c r="AD51" i="1"/>
  <c r="AE51" i="1" s="1"/>
  <c r="L53" i="1"/>
  <c r="N53" i="1" s="1"/>
  <c r="O53" i="1" s="1"/>
  <c r="AH50" i="1"/>
  <c r="M53" i="1"/>
  <c r="P53" i="1" s="1"/>
  <c r="S53" i="1" s="1"/>
  <c r="L54" i="1" l="1"/>
  <c r="N54" i="1" s="1"/>
  <c r="O54" i="1" s="1"/>
  <c r="Z52" i="1"/>
  <c r="E57" i="1"/>
  <c r="F56" i="1"/>
  <c r="G56" i="1" s="1"/>
  <c r="K55" i="1"/>
  <c r="J55" i="1"/>
  <c r="I55" i="1"/>
  <c r="Q55" i="1"/>
  <c r="R55" i="1" s="1"/>
  <c r="T53" i="1"/>
  <c r="Y51" i="1"/>
  <c r="U54" i="1"/>
  <c r="V54" i="1" s="1"/>
  <c r="W52" i="1"/>
  <c r="AA52" i="1" s="1"/>
  <c r="AD52" i="1"/>
  <c r="AE52" i="1" s="1"/>
  <c r="X53" i="1"/>
  <c r="AB53" i="1"/>
  <c r="AC53" i="1" s="1"/>
  <c r="AF51" i="1"/>
  <c r="AG51" i="1" s="1"/>
  <c r="Z51" i="1"/>
  <c r="M54" i="1"/>
  <c r="P54" i="1" s="1"/>
  <c r="S54" i="1" s="1"/>
  <c r="X54" i="1" l="1"/>
  <c r="AB54" i="1"/>
  <c r="AC54" i="1" s="1"/>
  <c r="E58" i="1"/>
  <c r="F57" i="1"/>
  <c r="G57" i="1" s="1"/>
  <c r="AD53" i="1"/>
  <c r="AE53" i="1" s="1"/>
  <c r="W53" i="1"/>
  <c r="AA53" i="1" s="1"/>
  <c r="AH53" i="1"/>
  <c r="U55" i="1"/>
  <c r="V55" i="1" s="1"/>
  <c r="Y52" i="1"/>
  <c r="AF52" i="1"/>
  <c r="AG52" i="1" s="1"/>
  <c r="L55" i="1"/>
  <c r="M55" i="1" s="1"/>
  <c r="P55" i="1" s="1"/>
  <c r="T54" i="1"/>
  <c r="J56" i="1"/>
  <c r="Q56" i="1"/>
  <c r="R56" i="1" s="1"/>
  <c r="I56" i="1"/>
  <c r="K56" i="1"/>
  <c r="AH52" i="1"/>
  <c r="S55" i="1" l="1"/>
  <c r="T55" i="1"/>
  <c r="AF53" i="1"/>
  <c r="AG53" i="1" s="1"/>
  <c r="N55" i="1"/>
  <c r="O55" i="1" s="1"/>
  <c r="K57" i="1"/>
  <c r="Q57" i="1"/>
  <c r="R57" i="1" s="1"/>
  <c r="I57" i="1"/>
  <c r="J57" i="1"/>
  <c r="L56" i="1"/>
  <c r="N56" i="1" s="1"/>
  <c r="O56" i="1" s="1"/>
  <c r="U56" i="1"/>
  <c r="V56" i="1" s="1"/>
  <c r="AD54" i="1"/>
  <c r="AE54" i="1" s="1"/>
  <c r="W54" i="1"/>
  <c r="AA54" i="1" s="1"/>
  <c r="E59" i="1"/>
  <c r="F58" i="1"/>
  <c r="G58" i="1" s="1"/>
  <c r="Z53" i="1"/>
  <c r="Y53" i="1"/>
  <c r="X55" i="1"/>
  <c r="AB55" i="1"/>
  <c r="AC55" i="1" s="1"/>
  <c r="U57" i="1" l="1"/>
  <c r="V57" i="1" s="1"/>
  <c r="X56" i="1"/>
  <c r="AB56" i="1"/>
  <c r="AC56" i="1" s="1"/>
  <c r="AF54" i="1"/>
  <c r="AG54" i="1" s="1"/>
  <c r="AH54" i="1"/>
  <c r="M56" i="1"/>
  <c r="P56" i="1" s="1"/>
  <c r="K58" i="1"/>
  <c r="J58" i="1"/>
  <c r="Q58" i="1"/>
  <c r="R58" i="1" s="1"/>
  <c r="I58" i="1"/>
  <c r="Y54" i="1"/>
  <c r="F59" i="1"/>
  <c r="G59" i="1" s="1"/>
  <c r="E60" i="1"/>
  <c r="Z54" i="1"/>
  <c r="L57" i="1"/>
  <c r="M57" i="1" s="1"/>
  <c r="P57" i="1" s="1"/>
  <c r="W55" i="1"/>
  <c r="AA55" i="1" s="1"/>
  <c r="AD55" i="1"/>
  <c r="AE55" i="1" s="1"/>
  <c r="S57" i="1" l="1"/>
  <c r="T57" i="1"/>
  <c r="Q59" i="1"/>
  <c r="R59" i="1" s="1"/>
  <c r="K59" i="1"/>
  <c r="J59" i="1"/>
  <c r="I59" i="1"/>
  <c r="N57" i="1"/>
  <c r="O57" i="1" s="1"/>
  <c r="AF55" i="1"/>
  <c r="AG55" i="1"/>
  <c r="E61" i="1"/>
  <c r="F60" i="1"/>
  <c r="G60" i="1" s="1"/>
  <c r="U58" i="1"/>
  <c r="V58" i="1" s="1"/>
  <c r="Y55" i="1"/>
  <c r="L58" i="1"/>
  <c r="N58" i="1" s="1"/>
  <c r="O58" i="1" s="1"/>
  <c r="X57" i="1"/>
  <c r="AB57" i="1"/>
  <c r="AC57" i="1" s="1"/>
  <c r="Z55" i="1"/>
  <c r="AH55" i="1"/>
  <c r="S56" i="1"/>
  <c r="T56" i="1"/>
  <c r="X58" i="1" l="1"/>
  <c r="AB58" i="1"/>
  <c r="AC58" i="1" s="1"/>
  <c r="M58" i="1"/>
  <c r="P58" i="1" s="1"/>
  <c r="M59" i="1"/>
  <c r="P59" i="1" s="1"/>
  <c r="S59" i="1" s="1"/>
  <c r="J60" i="1"/>
  <c r="Q60" i="1"/>
  <c r="R60" i="1" s="1"/>
  <c r="I60" i="1"/>
  <c r="K60" i="1"/>
  <c r="L59" i="1"/>
  <c r="N59" i="1"/>
  <c r="O59" i="1" s="1"/>
  <c r="E62" i="1"/>
  <c r="F61" i="1"/>
  <c r="G61" i="1" s="1"/>
  <c r="AH57" i="1"/>
  <c r="W56" i="1"/>
  <c r="AD56" i="1"/>
  <c r="AD57" i="1"/>
  <c r="AE57" i="1" s="1"/>
  <c r="W57" i="1"/>
  <c r="AA57" i="1" s="1"/>
  <c r="U59" i="1"/>
  <c r="V59" i="1" s="1"/>
  <c r="T59" i="1"/>
  <c r="W59" i="1" l="1"/>
  <c r="AA59" i="1" s="1"/>
  <c r="N60" i="1"/>
  <c r="O60" i="1" s="1"/>
  <c r="L60" i="1"/>
  <c r="K61" i="1"/>
  <c r="Q61" i="1"/>
  <c r="R61" i="1" s="1"/>
  <c r="I61" i="1"/>
  <c r="J61" i="1"/>
  <c r="E63" i="1"/>
  <c r="F62" i="1"/>
  <c r="G62" i="1" s="1"/>
  <c r="S58" i="1"/>
  <c r="T58" i="1"/>
  <c r="AF57" i="1"/>
  <c r="AG57" i="1" s="1"/>
  <c r="Y57" i="1"/>
  <c r="X59" i="1"/>
  <c r="AB59" i="1"/>
  <c r="AC59" i="1" s="1"/>
  <c r="Z57" i="1"/>
  <c r="U60" i="1"/>
  <c r="V60" i="1" s="1"/>
  <c r="AE56" i="1"/>
  <c r="AH56" i="1"/>
  <c r="AA56" i="1"/>
  <c r="Z56" i="1"/>
  <c r="Y56" i="1"/>
  <c r="M60" i="1"/>
  <c r="P60" i="1" s="1"/>
  <c r="S60" i="1" s="1"/>
  <c r="T60" i="1" l="1"/>
  <c r="U61" i="1"/>
  <c r="V61" i="1" s="1"/>
  <c r="AD58" i="1"/>
  <c r="W58" i="1"/>
  <c r="O61" i="1"/>
  <c r="M61" i="1"/>
  <c r="P61" i="1" s="1"/>
  <c r="S61" i="1" s="1"/>
  <c r="AG56" i="1"/>
  <c r="AF56" i="1"/>
  <c r="L61" i="1"/>
  <c r="N61" i="1"/>
  <c r="K62" i="1"/>
  <c r="J62" i="1"/>
  <c r="Q62" i="1"/>
  <c r="R62" i="1" s="1"/>
  <c r="I62" i="1"/>
  <c r="AD59" i="1"/>
  <c r="AE59" i="1" s="1"/>
  <c r="X60" i="1"/>
  <c r="AB60" i="1"/>
  <c r="AC60" i="1" s="1"/>
  <c r="Z59" i="1"/>
  <c r="Y59" i="1"/>
  <c r="F63" i="1"/>
  <c r="G63" i="1" s="1"/>
  <c r="E64" i="1"/>
  <c r="Q63" i="1" l="1"/>
  <c r="R63" i="1" s="1"/>
  <c r="J63" i="1"/>
  <c r="K63" i="1"/>
  <c r="I63" i="1"/>
  <c r="AA58" i="1"/>
  <c r="Y58" i="1"/>
  <c r="Z58" i="1"/>
  <c r="E65" i="1"/>
  <c r="F64" i="1"/>
  <c r="G64" i="1" s="1"/>
  <c r="L62" i="1"/>
  <c r="M62" i="1" s="1"/>
  <c r="P62" i="1" s="1"/>
  <c r="AH59" i="1"/>
  <c r="AE58" i="1"/>
  <c r="AH58" i="1"/>
  <c r="X61" i="1"/>
  <c r="AB61" i="1"/>
  <c r="AC61" i="1" s="1"/>
  <c r="T61" i="1"/>
  <c r="U62" i="1"/>
  <c r="V62" i="1" s="1"/>
  <c r="AF59" i="1"/>
  <c r="AG59" i="1" s="1"/>
  <c r="W60" i="1"/>
  <c r="AA60" i="1" s="1"/>
  <c r="AD60" i="1"/>
  <c r="AE60" i="1" s="1"/>
  <c r="S62" i="1" l="1"/>
  <c r="T62" i="1"/>
  <c r="X62" i="1"/>
  <c r="AB62" i="1"/>
  <c r="AC62" i="1" s="1"/>
  <c r="AD61" i="1"/>
  <c r="AE61" i="1" s="1"/>
  <c r="W61" i="1"/>
  <c r="AA61" i="1" s="1"/>
  <c r="Y60" i="1"/>
  <c r="AG58" i="1"/>
  <c r="AF58" i="1"/>
  <c r="AF60" i="1"/>
  <c r="AG60" i="1" s="1"/>
  <c r="Z60" i="1"/>
  <c r="AH61" i="1"/>
  <c r="N62" i="1"/>
  <c r="O62" i="1" s="1"/>
  <c r="E66" i="1"/>
  <c r="F65" i="1"/>
  <c r="G65" i="1" s="1"/>
  <c r="J64" i="1"/>
  <c r="Q64" i="1"/>
  <c r="R64" i="1" s="1"/>
  <c r="I64" i="1"/>
  <c r="K64" i="1"/>
  <c r="L63" i="1"/>
  <c r="N63" i="1" s="1"/>
  <c r="O63" i="1" s="1"/>
  <c r="AH60" i="1"/>
  <c r="U63" i="1"/>
  <c r="V63" i="1" s="1"/>
  <c r="AF61" i="1" l="1"/>
  <c r="AG61" i="1" s="1"/>
  <c r="X63" i="1"/>
  <c r="AB63" i="1"/>
  <c r="AC63" i="1" s="1"/>
  <c r="K65" i="1"/>
  <c r="Q65" i="1"/>
  <c r="R65" i="1" s="1"/>
  <c r="I65" i="1"/>
  <c r="J65" i="1"/>
  <c r="Y61" i="1"/>
  <c r="AD62" i="1"/>
  <c r="AE62" i="1" s="1"/>
  <c r="W62" i="1"/>
  <c r="AA62" i="1" s="1"/>
  <c r="U64" i="1"/>
  <c r="V64" i="1" s="1"/>
  <c r="M63" i="1"/>
  <c r="P63" i="1" s="1"/>
  <c r="L64" i="1"/>
  <c r="N64" i="1" s="1"/>
  <c r="O64" i="1" s="1"/>
  <c r="Z61" i="1"/>
  <c r="E67" i="1"/>
  <c r="F66" i="1"/>
  <c r="G66" i="1" s="1"/>
  <c r="E68" i="1" l="1"/>
  <c r="F67" i="1"/>
  <c r="G67" i="1" s="1"/>
  <c r="AG62" i="1"/>
  <c r="AF62" i="1"/>
  <c r="AH62" i="1"/>
  <c r="U65" i="1"/>
  <c r="V65" i="1" s="1"/>
  <c r="O65" i="1"/>
  <c r="M64" i="1"/>
  <c r="P64" i="1" s="1"/>
  <c r="Y62" i="1"/>
  <c r="S63" i="1"/>
  <c r="T63" i="1"/>
  <c r="Z62" i="1"/>
  <c r="L65" i="1"/>
  <c r="N65" i="1"/>
  <c r="J66" i="1"/>
  <c r="K66" i="1"/>
  <c r="Q66" i="1"/>
  <c r="R66" i="1" s="1"/>
  <c r="I66" i="1"/>
  <c r="X64" i="1"/>
  <c r="AB64" i="1"/>
  <c r="AC64" i="1" s="1"/>
  <c r="M65" i="1"/>
  <c r="P65" i="1" s="1"/>
  <c r="S65" i="1" s="1"/>
  <c r="W63" i="1" l="1"/>
  <c r="AD63" i="1"/>
  <c r="U66" i="1"/>
  <c r="V66" i="1" s="1"/>
  <c r="S64" i="1"/>
  <c r="T64" i="1"/>
  <c r="X65" i="1"/>
  <c r="AB65" i="1"/>
  <c r="AC65" i="1" s="1"/>
  <c r="L66" i="1"/>
  <c r="M66" i="1" s="1"/>
  <c r="P66" i="1" s="1"/>
  <c r="T65" i="1"/>
  <c r="Q67" i="1"/>
  <c r="R67" i="1" s="1"/>
  <c r="K67" i="1"/>
  <c r="J67" i="1"/>
  <c r="I67" i="1"/>
  <c r="E69" i="1"/>
  <c r="F68" i="1"/>
  <c r="G68" i="1" s="1"/>
  <c r="S66" i="1" l="1"/>
  <c r="T66" i="1"/>
  <c r="J68" i="1"/>
  <c r="Q68" i="1"/>
  <c r="R68" i="1" s="1"/>
  <c r="I68" i="1"/>
  <c r="K68" i="1"/>
  <c r="W64" i="1"/>
  <c r="AD64" i="1"/>
  <c r="E70" i="1"/>
  <c r="F69" i="1"/>
  <c r="G69" i="1" s="1"/>
  <c r="AD65" i="1"/>
  <c r="AE65" i="1" s="1"/>
  <c r="W65" i="1"/>
  <c r="AA65" i="1" s="1"/>
  <c r="U67" i="1"/>
  <c r="V67" i="1" s="1"/>
  <c r="N66" i="1"/>
  <c r="O66" i="1" s="1"/>
  <c r="X66" i="1"/>
  <c r="AB66" i="1"/>
  <c r="AC66" i="1" s="1"/>
  <c r="L67" i="1"/>
  <c r="M67" i="1" s="1"/>
  <c r="P67" i="1" s="1"/>
  <c r="AE63" i="1"/>
  <c r="AH63" i="1"/>
  <c r="AA63" i="1"/>
  <c r="Y63" i="1"/>
  <c r="Z63" i="1"/>
  <c r="S67" i="1" l="1"/>
  <c r="T67" i="1"/>
  <c r="AF63" i="1"/>
  <c r="AG63" i="1"/>
  <c r="K69" i="1"/>
  <c r="I69" i="1"/>
  <c r="Q69" i="1"/>
  <c r="R69" i="1" s="1"/>
  <c r="J69" i="1"/>
  <c r="Z65" i="1"/>
  <c r="U68" i="1"/>
  <c r="V68" i="1" s="1"/>
  <c r="AF65" i="1"/>
  <c r="AG65" i="1"/>
  <c r="AH65" i="1"/>
  <c r="E71" i="1"/>
  <c r="F70" i="1"/>
  <c r="G70" i="1" s="1"/>
  <c r="L68" i="1"/>
  <c r="M68" i="1" s="1"/>
  <c r="P68" i="1" s="1"/>
  <c r="Y65" i="1"/>
  <c r="N67" i="1"/>
  <c r="O67" i="1" s="1"/>
  <c r="AE64" i="1"/>
  <c r="AH64" i="1"/>
  <c r="AD66" i="1"/>
  <c r="AE66" i="1" s="1"/>
  <c r="W66" i="1"/>
  <c r="AA66" i="1" s="1"/>
  <c r="X67" i="1"/>
  <c r="AB67" i="1"/>
  <c r="AC67" i="1" s="1"/>
  <c r="AA64" i="1"/>
  <c r="Z64" i="1"/>
  <c r="Y64" i="1"/>
  <c r="S68" i="1" l="1"/>
  <c r="T68" i="1"/>
  <c r="U69" i="1"/>
  <c r="V69" i="1" s="1"/>
  <c r="N68" i="1"/>
  <c r="O68" i="1" s="1"/>
  <c r="J70" i="1"/>
  <c r="K70" i="1"/>
  <c r="I70" i="1"/>
  <c r="Q70" i="1"/>
  <c r="R70" i="1" s="1"/>
  <c r="X68" i="1"/>
  <c r="AB68" i="1"/>
  <c r="AC68" i="1" s="1"/>
  <c r="AF64" i="1"/>
  <c r="AG64" i="1" s="1"/>
  <c r="L69" i="1"/>
  <c r="N69" i="1" s="1"/>
  <c r="O69" i="1" s="1"/>
  <c r="W67" i="1"/>
  <c r="AA67" i="1" s="1"/>
  <c r="AD67" i="1"/>
  <c r="AE67" i="1" s="1"/>
  <c r="Z66" i="1"/>
  <c r="AG66" i="1"/>
  <c r="AF66" i="1"/>
  <c r="E72" i="1"/>
  <c r="F71" i="1"/>
  <c r="G71" i="1" s="1"/>
  <c r="AH66" i="1"/>
  <c r="Y66" i="1"/>
  <c r="L70" i="1" l="1"/>
  <c r="N70" i="1" s="1"/>
  <c r="O70" i="1" s="1"/>
  <c r="AH67" i="1"/>
  <c r="M69" i="1"/>
  <c r="P69" i="1" s="1"/>
  <c r="AF67" i="1"/>
  <c r="AG67" i="1"/>
  <c r="AH68" i="1"/>
  <c r="X69" i="1"/>
  <c r="AB69" i="1"/>
  <c r="AC69" i="1" s="1"/>
  <c r="Y67" i="1"/>
  <c r="E73" i="1"/>
  <c r="F72" i="1"/>
  <c r="G72" i="1" s="1"/>
  <c r="Z67" i="1"/>
  <c r="U70" i="1"/>
  <c r="V70" i="1" s="1"/>
  <c r="AD68" i="1"/>
  <c r="AE68" i="1" s="1"/>
  <c r="W68" i="1"/>
  <c r="AA68" i="1" s="1"/>
  <c r="K71" i="1"/>
  <c r="J71" i="1"/>
  <c r="I71" i="1"/>
  <c r="Q71" i="1"/>
  <c r="R71" i="1" s="1"/>
  <c r="M70" i="1"/>
  <c r="P70" i="1" s="1"/>
  <c r="S70" i="1" s="1"/>
  <c r="Y68" i="1" l="1"/>
  <c r="S69" i="1"/>
  <c r="T69" i="1"/>
  <c r="M71" i="1"/>
  <c r="P71" i="1" s="1"/>
  <c r="S71" i="1" s="1"/>
  <c r="E74" i="1"/>
  <c r="F73" i="1"/>
  <c r="G73" i="1" s="1"/>
  <c r="L71" i="1"/>
  <c r="N71" i="1" s="1"/>
  <c r="O71" i="1" s="1"/>
  <c r="AF68" i="1"/>
  <c r="AG68" i="1" s="1"/>
  <c r="Z68" i="1"/>
  <c r="T70" i="1"/>
  <c r="X70" i="1"/>
  <c r="AB70" i="1"/>
  <c r="AC70" i="1" s="1"/>
  <c r="J72" i="1"/>
  <c r="Q72" i="1"/>
  <c r="R72" i="1" s="1"/>
  <c r="I72" i="1"/>
  <c r="K72" i="1"/>
  <c r="T71" i="1"/>
  <c r="U71" i="1"/>
  <c r="V71" i="1" s="1"/>
  <c r="W71" i="1" l="1"/>
  <c r="AA71" i="1" s="1"/>
  <c r="AD69" i="1"/>
  <c r="W69" i="1"/>
  <c r="K73" i="1"/>
  <c r="J73" i="1"/>
  <c r="I73" i="1"/>
  <c r="Q73" i="1"/>
  <c r="R73" i="1" s="1"/>
  <c r="AD70" i="1"/>
  <c r="AE70" i="1" s="1"/>
  <c r="W70" i="1"/>
  <c r="AA70" i="1" s="1"/>
  <c r="M72" i="1"/>
  <c r="P72" i="1" s="1"/>
  <c r="S72" i="1" s="1"/>
  <c r="U72" i="1"/>
  <c r="V72" i="1" s="1"/>
  <c r="N72" i="1"/>
  <c r="O72" i="1" s="1"/>
  <c r="L72" i="1"/>
  <c r="X71" i="1"/>
  <c r="AB71" i="1"/>
  <c r="AC71" i="1" s="1"/>
  <c r="E75" i="1"/>
  <c r="F74" i="1"/>
  <c r="G74" i="1" s="1"/>
  <c r="T72" i="1" l="1"/>
  <c r="AE69" i="1"/>
  <c r="AH69" i="1"/>
  <c r="AF70" i="1"/>
  <c r="AG70" i="1" s="1"/>
  <c r="Y71" i="1"/>
  <c r="Z71" i="1"/>
  <c r="Y70" i="1"/>
  <c r="J74" i="1"/>
  <c r="Q74" i="1"/>
  <c r="R74" i="1" s="1"/>
  <c r="I74" i="1"/>
  <c r="K74" i="1"/>
  <c r="E76" i="1"/>
  <c r="F75" i="1"/>
  <c r="G75" i="1" s="1"/>
  <c r="Z70" i="1"/>
  <c r="AD71" i="1"/>
  <c r="AE71" i="1" s="1"/>
  <c r="AA69" i="1"/>
  <c r="Z69" i="1"/>
  <c r="Y69" i="1"/>
  <c r="T73" i="1"/>
  <c r="U73" i="1"/>
  <c r="V73" i="1" s="1"/>
  <c r="L73" i="1"/>
  <c r="N73" i="1" s="1"/>
  <c r="O73" i="1" s="1"/>
  <c r="X72" i="1"/>
  <c r="AB72" i="1"/>
  <c r="AC72" i="1" s="1"/>
  <c r="M73" i="1"/>
  <c r="P73" i="1" s="1"/>
  <c r="S73" i="1" s="1"/>
  <c r="AH70" i="1"/>
  <c r="X73" i="1" l="1"/>
  <c r="AB73" i="1"/>
  <c r="AC73" i="1" s="1"/>
  <c r="W73" i="1"/>
  <c r="AA73" i="1" s="1"/>
  <c r="AD73" i="1"/>
  <c r="AE73" i="1" s="1"/>
  <c r="K75" i="1"/>
  <c r="J75" i="1"/>
  <c r="I75" i="1"/>
  <c r="Q75" i="1"/>
  <c r="R75" i="1" s="1"/>
  <c r="U74" i="1"/>
  <c r="V74" i="1" s="1"/>
  <c r="AF69" i="1"/>
  <c r="AG69" i="1"/>
  <c r="AH72" i="1"/>
  <c r="AF71" i="1"/>
  <c r="AG71" i="1" s="1"/>
  <c r="L74" i="1"/>
  <c r="N74" i="1" s="1"/>
  <c r="O74" i="1" s="1"/>
  <c r="F76" i="1"/>
  <c r="G76" i="1" s="1"/>
  <c r="E77" i="1"/>
  <c r="AH71" i="1"/>
  <c r="AD72" i="1"/>
  <c r="AE72" i="1" s="1"/>
  <c r="W72" i="1"/>
  <c r="AA72" i="1" s="1"/>
  <c r="E78" i="1" l="1"/>
  <c r="F77" i="1"/>
  <c r="G77" i="1" s="1"/>
  <c r="L75" i="1"/>
  <c r="N75" i="1" s="1"/>
  <c r="O75" i="1" s="1"/>
  <c r="J76" i="1"/>
  <c r="Q76" i="1"/>
  <c r="R76" i="1" s="1"/>
  <c r="I76" i="1"/>
  <c r="K76" i="1"/>
  <c r="M74" i="1"/>
  <c r="P74" i="1" s="1"/>
  <c r="AF73" i="1"/>
  <c r="AG73" i="1"/>
  <c r="Y72" i="1"/>
  <c r="X74" i="1"/>
  <c r="AB74" i="1"/>
  <c r="AC74" i="1" s="1"/>
  <c r="AF72" i="1"/>
  <c r="AG72" i="1" s="1"/>
  <c r="Z72" i="1"/>
  <c r="AH73" i="1"/>
  <c r="U75" i="1"/>
  <c r="V75" i="1" s="1"/>
  <c r="Y73" i="1"/>
  <c r="Z73" i="1"/>
  <c r="U76" i="1" l="1"/>
  <c r="V76" i="1" s="1"/>
  <c r="L76" i="1"/>
  <c r="N76" i="1" s="1"/>
  <c r="O76" i="1" s="1"/>
  <c r="M75" i="1"/>
  <c r="P75" i="1" s="1"/>
  <c r="M76" i="1"/>
  <c r="P76" i="1" s="1"/>
  <c r="S76" i="1" s="1"/>
  <c r="K77" i="1"/>
  <c r="J77" i="1"/>
  <c r="I77" i="1"/>
  <c r="Q77" i="1"/>
  <c r="R77" i="1" s="1"/>
  <c r="S74" i="1"/>
  <c r="T74" i="1"/>
  <c r="X75" i="1"/>
  <c r="AB75" i="1"/>
  <c r="AC75" i="1" s="1"/>
  <c r="E79" i="1"/>
  <c r="F78" i="1"/>
  <c r="G78" i="1" s="1"/>
  <c r="AD74" i="1" l="1"/>
  <c r="W74" i="1"/>
  <c r="U77" i="1"/>
  <c r="V77" i="1" s="1"/>
  <c r="T76" i="1"/>
  <c r="S75" i="1"/>
  <c r="T75" i="1"/>
  <c r="X76" i="1"/>
  <c r="AB76" i="1"/>
  <c r="AC76" i="1" s="1"/>
  <c r="J78" i="1"/>
  <c r="Q78" i="1"/>
  <c r="R78" i="1" s="1"/>
  <c r="I78" i="1"/>
  <c r="K78" i="1"/>
  <c r="L77" i="1"/>
  <c r="M77" i="1" s="1"/>
  <c r="P77" i="1" s="1"/>
  <c r="N77" i="1"/>
  <c r="E80" i="1"/>
  <c r="F79" i="1"/>
  <c r="G79" i="1" s="1"/>
  <c r="O77" i="1"/>
  <c r="S77" i="1" l="1"/>
  <c r="T77" i="1"/>
  <c r="U78" i="1"/>
  <c r="V78" i="1" s="1"/>
  <c r="AA74" i="1"/>
  <c r="Z74" i="1"/>
  <c r="Y74" i="1"/>
  <c r="K79" i="1"/>
  <c r="Q79" i="1"/>
  <c r="R79" i="1" s="1"/>
  <c r="J79" i="1"/>
  <c r="I79" i="1"/>
  <c r="L78" i="1"/>
  <c r="M78" i="1" s="1"/>
  <c r="P78" i="1" s="1"/>
  <c r="E81" i="1"/>
  <c r="F80" i="1"/>
  <c r="G80" i="1" s="1"/>
  <c r="AD76" i="1"/>
  <c r="AE76" i="1" s="1"/>
  <c r="W76" i="1"/>
  <c r="AA76" i="1" s="1"/>
  <c r="AE74" i="1"/>
  <c r="AH74" i="1"/>
  <c r="W75" i="1"/>
  <c r="AD75" i="1"/>
  <c r="X77" i="1"/>
  <c r="AB77" i="1"/>
  <c r="AC77" i="1" s="1"/>
  <c r="AH76" i="1"/>
  <c r="S78" i="1" l="1"/>
  <c r="T78" i="1"/>
  <c r="AE75" i="1"/>
  <c r="AH75" i="1"/>
  <c r="E82" i="1"/>
  <c r="F81" i="1"/>
  <c r="G81" i="1" s="1"/>
  <c r="N78" i="1"/>
  <c r="O78" i="1" s="1"/>
  <c r="AA75" i="1"/>
  <c r="Z75" i="1"/>
  <c r="Y75" i="1"/>
  <c r="Y76" i="1"/>
  <c r="AF74" i="1"/>
  <c r="AG74" i="1" s="1"/>
  <c r="M79" i="1"/>
  <c r="P79" i="1" s="1"/>
  <c r="S79" i="1" s="1"/>
  <c r="Z76" i="1"/>
  <c r="L79" i="1"/>
  <c r="N79" i="1" s="1"/>
  <c r="O79" i="1" s="1"/>
  <c r="AF76" i="1"/>
  <c r="AG76" i="1" s="1"/>
  <c r="U79" i="1"/>
  <c r="V79" i="1" s="1"/>
  <c r="J80" i="1"/>
  <c r="Q80" i="1"/>
  <c r="R80" i="1" s="1"/>
  <c r="I80" i="1"/>
  <c r="K80" i="1"/>
  <c r="W77" i="1"/>
  <c r="AA77" i="1" s="1"/>
  <c r="AD77" i="1"/>
  <c r="AE77" i="1" s="1"/>
  <c r="X78" i="1"/>
  <c r="AB78" i="1"/>
  <c r="AC78" i="1" s="1"/>
  <c r="AH77" i="1"/>
  <c r="U80" i="1" l="1"/>
  <c r="V80" i="1" s="1"/>
  <c r="L80" i="1"/>
  <c r="N80" i="1" s="1"/>
  <c r="O80" i="1" s="1"/>
  <c r="AF77" i="1"/>
  <c r="AG77" i="1" s="1"/>
  <c r="T79" i="1"/>
  <c r="E83" i="1"/>
  <c r="F82" i="1"/>
  <c r="G82" i="1" s="1"/>
  <c r="X79" i="1"/>
  <c r="AB79" i="1"/>
  <c r="AC79" i="1" s="1"/>
  <c r="AF75" i="1"/>
  <c r="AG75" i="1" s="1"/>
  <c r="AH78" i="1"/>
  <c r="Y77" i="1"/>
  <c r="AD78" i="1"/>
  <c r="AE78" i="1" s="1"/>
  <c r="W78" i="1"/>
  <c r="AA78" i="1" s="1"/>
  <c r="K81" i="1"/>
  <c r="J81" i="1"/>
  <c r="Q81" i="1"/>
  <c r="R81" i="1" s="1"/>
  <c r="I81" i="1"/>
  <c r="Z77" i="1"/>
  <c r="Y78" i="1" l="1"/>
  <c r="W79" i="1"/>
  <c r="AA79" i="1" s="1"/>
  <c r="AD79" i="1"/>
  <c r="AE79" i="1" s="1"/>
  <c r="Z78" i="1"/>
  <c r="E84" i="1"/>
  <c r="F83" i="1"/>
  <c r="G83" i="1" s="1"/>
  <c r="U81" i="1"/>
  <c r="V81" i="1" s="1"/>
  <c r="L81" i="1"/>
  <c r="M81" i="1" s="1"/>
  <c r="P81" i="1" s="1"/>
  <c r="AH79" i="1"/>
  <c r="M80" i="1"/>
  <c r="P80" i="1" s="1"/>
  <c r="Y79" i="1"/>
  <c r="J82" i="1"/>
  <c r="Q82" i="1"/>
  <c r="R82" i="1" s="1"/>
  <c r="I82" i="1"/>
  <c r="K82" i="1"/>
  <c r="AF78" i="1"/>
  <c r="AG78" i="1" s="1"/>
  <c r="X80" i="1"/>
  <c r="AB80" i="1"/>
  <c r="AC80" i="1" s="1"/>
  <c r="S81" i="1" l="1"/>
  <c r="T81" i="1"/>
  <c r="S80" i="1"/>
  <c r="T80" i="1"/>
  <c r="E85" i="1"/>
  <c r="F84" i="1"/>
  <c r="G84" i="1" s="1"/>
  <c r="N81" i="1"/>
  <c r="O81" i="1" s="1"/>
  <c r="K83" i="1"/>
  <c r="Q83" i="1"/>
  <c r="R83" i="1" s="1"/>
  <c r="J83" i="1"/>
  <c r="I83" i="1"/>
  <c r="AF79" i="1"/>
  <c r="AG79" i="1" s="1"/>
  <c r="X81" i="1"/>
  <c r="AB81" i="1"/>
  <c r="AC81" i="1" s="1"/>
  <c r="U82" i="1"/>
  <c r="V82" i="1" s="1"/>
  <c r="L82" i="1"/>
  <c r="M82" i="1" s="1"/>
  <c r="P82" i="1" s="1"/>
  <c r="Z79" i="1"/>
  <c r="S82" i="1" l="1"/>
  <c r="T82" i="1"/>
  <c r="M83" i="1"/>
  <c r="P83" i="1" s="1"/>
  <c r="S83" i="1" s="1"/>
  <c r="J84" i="1"/>
  <c r="Q84" i="1"/>
  <c r="R84" i="1" s="1"/>
  <c r="I84" i="1"/>
  <c r="K84" i="1"/>
  <c r="N83" i="1"/>
  <c r="O83" i="1" s="1"/>
  <c r="L83" i="1"/>
  <c r="E86" i="1"/>
  <c r="F85" i="1"/>
  <c r="G85" i="1" s="1"/>
  <c r="X82" i="1"/>
  <c r="AB82" i="1"/>
  <c r="AC82" i="1" s="1"/>
  <c r="T83" i="1"/>
  <c r="U83" i="1"/>
  <c r="V83" i="1" s="1"/>
  <c r="AD80" i="1"/>
  <c r="W80" i="1"/>
  <c r="N82" i="1"/>
  <c r="O82" i="1" s="1"/>
  <c r="W81" i="1"/>
  <c r="AA81" i="1" s="1"/>
  <c r="AD81" i="1"/>
  <c r="AE81" i="1" s="1"/>
  <c r="Z81" i="1"/>
  <c r="X83" i="1" l="1"/>
  <c r="AB83" i="1"/>
  <c r="AC83" i="1" s="1"/>
  <c r="W83" i="1"/>
  <c r="AA83" i="1" s="1"/>
  <c r="AD83" i="1"/>
  <c r="AE83" i="1" s="1"/>
  <c r="Z82" i="1"/>
  <c r="Y82" i="1"/>
  <c r="U84" i="1"/>
  <c r="V84" i="1" s="1"/>
  <c r="K85" i="1"/>
  <c r="J85" i="1"/>
  <c r="Q85" i="1"/>
  <c r="R85" i="1" s="1"/>
  <c r="I85" i="1"/>
  <c r="L84" i="1"/>
  <c r="M84" i="1" s="1"/>
  <c r="P84" i="1" s="1"/>
  <c r="AH81" i="1"/>
  <c r="AF81" i="1"/>
  <c r="AG81" i="1" s="1"/>
  <c r="AA80" i="1"/>
  <c r="Z80" i="1"/>
  <c r="Y80" i="1"/>
  <c r="E87" i="1"/>
  <c r="F86" i="1"/>
  <c r="G86" i="1" s="1"/>
  <c r="AD82" i="1"/>
  <c r="AE82" i="1" s="1"/>
  <c r="W82" i="1"/>
  <c r="AA82" i="1" s="1"/>
  <c r="Y81" i="1"/>
  <c r="AE80" i="1"/>
  <c r="AH80" i="1"/>
  <c r="S84" i="1" l="1"/>
  <c r="T84" i="1"/>
  <c r="E88" i="1"/>
  <c r="F87" i="1"/>
  <c r="G87" i="1" s="1"/>
  <c r="N84" i="1"/>
  <c r="O84" i="1" s="1"/>
  <c r="AF80" i="1"/>
  <c r="AG80" i="1" s="1"/>
  <c r="U85" i="1"/>
  <c r="V85" i="1" s="1"/>
  <c r="AF83" i="1"/>
  <c r="AG83" i="1"/>
  <c r="L85" i="1"/>
  <c r="M85" i="1" s="1"/>
  <c r="P85" i="1" s="1"/>
  <c r="N85" i="1"/>
  <c r="O85" i="1"/>
  <c r="AH82" i="1"/>
  <c r="AF82" i="1"/>
  <c r="AG82" i="1" s="1"/>
  <c r="AH83" i="1"/>
  <c r="J86" i="1"/>
  <c r="Q86" i="1"/>
  <c r="R86" i="1" s="1"/>
  <c r="I86" i="1"/>
  <c r="K86" i="1"/>
  <c r="X84" i="1"/>
  <c r="AB84" i="1"/>
  <c r="AC84" i="1" s="1"/>
  <c r="Z83" i="1"/>
  <c r="Y83" i="1"/>
  <c r="S85" i="1" l="1"/>
  <c r="T85" i="1"/>
  <c r="K87" i="1"/>
  <c r="I87" i="1"/>
  <c r="Q87" i="1"/>
  <c r="R87" i="1" s="1"/>
  <c r="J87" i="1"/>
  <c r="E89" i="1"/>
  <c r="F88" i="1"/>
  <c r="G88" i="1" s="1"/>
  <c r="U86" i="1"/>
  <c r="V86" i="1" s="1"/>
  <c r="L86" i="1"/>
  <c r="M86" i="1" s="1"/>
  <c r="P86" i="1" s="1"/>
  <c r="AH84" i="1"/>
  <c r="AD84" i="1"/>
  <c r="AE84" i="1" s="1"/>
  <c r="W84" i="1"/>
  <c r="AA84" i="1" s="1"/>
  <c r="X85" i="1"/>
  <c r="AB85" i="1"/>
  <c r="AC85" i="1" s="1"/>
  <c r="Y84" i="1"/>
  <c r="S86" i="1" l="1"/>
  <c r="T86" i="1"/>
  <c r="N86" i="1"/>
  <c r="O86" i="1" s="1"/>
  <c r="U87" i="1"/>
  <c r="V87" i="1" s="1"/>
  <c r="Z84" i="1"/>
  <c r="X86" i="1"/>
  <c r="AB86" i="1"/>
  <c r="AC86" i="1" s="1"/>
  <c r="J88" i="1"/>
  <c r="Q88" i="1"/>
  <c r="R88" i="1" s="1"/>
  <c r="I88" i="1"/>
  <c r="K88" i="1"/>
  <c r="AH85" i="1"/>
  <c r="Z85" i="1"/>
  <c r="W85" i="1"/>
  <c r="AA85" i="1" s="1"/>
  <c r="AD85" i="1"/>
  <c r="AE85" i="1" s="1"/>
  <c r="L87" i="1"/>
  <c r="M87" i="1" s="1"/>
  <c r="P87" i="1" s="1"/>
  <c r="AF84" i="1"/>
  <c r="AG84" i="1" s="1"/>
  <c r="E90" i="1"/>
  <c r="F89" i="1"/>
  <c r="G89" i="1" s="1"/>
  <c r="S87" i="1" l="1"/>
  <c r="T87" i="1"/>
  <c r="X87" i="1"/>
  <c r="AB87" i="1"/>
  <c r="AC87" i="1" s="1"/>
  <c r="N87" i="1"/>
  <c r="O87" i="1" s="1"/>
  <c r="U88" i="1"/>
  <c r="V88" i="1" s="1"/>
  <c r="AF85" i="1"/>
  <c r="AG85" i="1" s="1"/>
  <c r="L88" i="1"/>
  <c r="N88" i="1" s="1"/>
  <c r="O88" i="1" s="1"/>
  <c r="Z86" i="1"/>
  <c r="Y86" i="1"/>
  <c r="AD86" i="1"/>
  <c r="AE86" i="1" s="1"/>
  <c r="W86" i="1"/>
  <c r="AA86" i="1" s="1"/>
  <c r="E91" i="1"/>
  <c r="F90" i="1"/>
  <c r="G90" i="1" s="1"/>
  <c r="K89" i="1"/>
  <c r="J89" i="1"/>
  <c r="I89" i="1"/>
  <c r="Q89" i="1"/>
  <c r="R89" i="1" s="1"/>
  <c r="Y85" i="1"/>
  <c r="X88" i="1" l="1"/>
  <c r="AB88" i="1"/>
  <c r="AC88" i="1" s="1"/>
  <c r="M88" i="1"/>
  <c r="P88" i="1" s="1"/>
  <c r="J90" i="1"/>
  <c r="Q90" i="1"/>
  <c r="R90" i="1" s="1"/>
  <c r="I90" i="1"/>
  <c r="K90" i="1"/>
  <c r="U89" i="1"/>
  <c r="V89" i="1" s="1"/>
  <c r="AH86" i="1"/>
  <c r="W87" i="1"/>
  <c r="AA87" i="1" s="1"/>
  <c r="AD87" i="1"/>
  <c r="AE87" i="1" s="1"/>
  <c r="AF86" i="1"/>
  <c r="AG86" i="1" s="1"/>
  <c r="L89" i="1"/>
  <c r="N89" i="1" s="1"/>
  <c r="O89" i="1" s="1"/>
  <c r="E92" i="1"/>
  <c r="F91" i="1"/>
  <c r="G91" i="1" s="1"/>
  <c r="K91" i="1" l="1"/>
  <c r="J91" i="1"/>
  <c r="I91" i="1"/>
  <c r="Q91" i="1"/>
  <c r="R91" i="1" s="1"/>
  <c r="U90" i="1"/>
  <c r="V90" i="1" s="1"/>
  <c r="M89" i="1"/>
  <c r="P89" i="1" s="1"/>
  <c r="N90" i="1"/>
  <c r="O90" i="1" s="1"/>
  <c r="L90" i="1"/>
  <c r="X89" i="1"/>
  <c r="AB89" i="1"/>
  <c r="AC89" i="1" s="1"/>
  <c r="AH87" i="1"/>
  <c r="S88" i="1"/>
  <c r="T88" i="1"/>
  <c r="AF87" i="1"/>
  <c r="AG87" i="1" s="1"/>
  <c r="M90" i="1"/>
  <c r="P90" i="1" s="1"/>
  <c r="S90" i="1" s="1"/>
  <c r="F92" i="1"/>
  <c r="G92" i="1" s="1"/>
  <c r="E93" i="1"/>
  <c r="Y87" i="1"/>
  <c r="Z87" i="1"/>
  <c r="AD88" i="1" l="1"/>
  <c r="W88" i="1"/>
  <c r="S89" i="1"/>
  <c r="T89" i="1"/>
  <c r="E94" i="1"/>
  <c r="F93" i="1"/>
  <c r="G93" i="1" s="1"/>
  <c r="T90" i="1"/>
  <c r="J92" i="1"/>
  <c r="Q92" i="1"/>
  <c r="R92" i="1" s="1"/>
  <c r="I92" i="1"/>
  <c r="K92" i="1"/>
  <c r="X90" i="1"/>
  <c r="AB90" i="1"/>
  <c r="AC90" i="1" s="1"/>
  <c r="M91" i="1"/>
  <c r="P91" i="1" s="1"/>
  <c r="S91" i="1" s="1"/>
  <c r="L91" i="1"/>
  <c r="N91" i="1" s="1"/>
  <c r="O91" i="1" s="1"/>
  <c r="U91" i="1"/>
  <c r="V91" i="1" s="1"/>
  <c r="T91" i="1" l="1"/>
  <c r="E95" i="1"/>
  <c r="F94" i="1"/>
  <c r="G94" i="1" s="1"/>
  <c r="AD90" i="1"/>
  <c r="AE90" i="1" s="1"/>
  <c r="W90" i="1"/>
  <c r="AA90" i="1" s="1"/>
  <c r="W89" i="1"/>
  <c r="AD89" i="1"/>
  <c r="X91" i="1"/>
  <c r="AB91" i="1"/>
  <c r="AC91" i="1" s="1"/>
  <c r="AA88" i="1"/>
  <c r="Z88" i="1"/>
  <c r="Y88" i="1"/>
  <c r="K93" i="1"/>
  <c r="J93" i="1"/>
  <c r="I93" i="1"/>
  <c r="Q93" i="1"/>
  <c r="R93" i="1" s="1"/>
  <c r="M92" i="1"/>
  <c r="P92" i="1" s="1"/>
  <c r="S92" i="1" s="1"/>
  <c r="U92" i="1"/>
  <c r="V92" i="1" s="1"/>
  <c r="T92" i="1"/>
  <c r="N92" i="1"/>
  <c r="O92" i="1" s="1"/>
  <c r="L92" i="1"/>
  <c r="AE88" i="1"/>
  <c r="AH88" i="1"/>
  <c r="W92" i="1" l="1"/>
  <c r="AA92" i="1" s="1"/>
  <c r="J94" i="1"/>
  <c r="Q94" i="1"/>
  <c r="R94" i="1" s="1"/>
  <c r="I94" i="1"/>
  <c r="K94" i="1"/>
  <c r="AF90" i="1"/>
  <c r="AG90" i="1" s="1"/>
  <c r="U93" i="1"/>
  <c r="V93" i="1" s="1"/>
  <c r="E96" i="1"/>
  <c r="F95" i="1"/>
  <c r="G95" i="1" s="1"/>
  <c r="AE89" i="1"/>
  <c r="AH89" i="1"/>
  <c r="Y90" i="1"/>
  <c r="X92" i="1"/>
  <c r="AB92" i="1"/>
  <c r="AC92" i="1" s="1"/>
  <c r="L93" i="1"/>
  <c r="M93" i="1" s="1"/>
  <c r="P93" i="1" s="1"/>
  <c r="AF88" i="1"/>
  <c r="AG88" i="1" s="1"/>
  <c r="AA89" i="1"/>
  <c r="Z89" i="1"/>
  <c r="Y89" i="1"/>
  <c r="Z90" i="1"/>
  <c r="W91" i="1"/>
  <c r="AA91" i="1" s="1"/>
  <c r="AD91" i="1"/>
  <c r="AE91" i="1" s="1"/>
  <c r="AH90" i="1"/>
  <c r="S93" i="1" l="1"/>
  <c r="T93" i="1"/>
  <c r="K95" i="1"/>
  <c r="J95" i="1"/>
  <c r="Q95" i="1"/>
  <c r="R95" i="1" s="1"/>
  <c r="I95" i="1"/>
  <c r="Z92" i="1"/>
  <c r="Y92" i="1"/>
  <c r="Z91" i="1"/>
  <c r="E97" i="1"/>
  <c r="F96" i="1"/>
  <c r="G96" i="1" s="1"/>
  <c r="Y91" i="1"/>
  <c r="U94" i="1"/>
  <c r="V94" i="1" s="1"/>
  <c r="N93" i="1"/>
  <c r="O93" i="1" s="1"/>
  <c r="X93" i="1"/>
  <c r="AB93" i="1"/>
  <c r="AC93" i="1" s="1"/>
  <c r="L94" i="1"/>
  <c r="M94" i="1" s="1"/>
  <c r="P94" i="1" s="1"/>
  <c r="AF89" i="1"/>
  <c r="AG89" i="1" s="1"/>
  <c r="AF91" i="1"/>
  <c r="AG91" i="1"/>
  <c r="AH91" i="1"/>
  <c r="AD92" i="1"/>
  <c r="AE92" i="1" s="1"/>
  <c r="S94" i="1" l="1"/>
  <c r="T94" i="1"/>
  <c r="J96" i="1"/>
  <c r="Q96" i="1"/>
  <c r="R96" i="1" s="1"/>
  <c r="I96" i="1"/>
  <c r="K96" i="1"/>
  <c r="AH92" i="1"/>
  <c r="N94" i="1"/>
  <c r="O94" i="1" s="1"/>
  <c r="AF92" i="1"/>
  <c r="AG92" i="1" s="1"/>
  <c r="E98" i="1"/>
  <c r="F97" i="1"/>
  <c r="G97" i="1" s="1"/>
  <c r="U95" i="1"/>
  <c r="V95" i="1" s="1"/>
  <c r="X94" i="1"/>
  <c r="AB94" i="1"/>
  <c r="AC94" i="1" s="1"/>
  <c r="L95" i="1"/>
  <c r="M95" i="1" s="1"/>
  <c r="P95" i="1" s="1"/>
  <c r="W93" i="1"/>
  <c r="AA93" i="1" s="1"/>
  <c r="AD93" i="1"/>
  <c r="AE93" i="1" s="1"/>
  <c r="S95" i="1" l="1"/>
  <c r="T95" i="1"/>
  <c r="K97" i="1"/>
  <c r="J97" i="1"/>
  <c r="Q97" i="1"/>
  <c r="R97" i="1" s="1"/>
  <c r="I97" i="1"/>
  <c r="N95" i="1"/>
  <c r="O95" i="1" s="1"/>
  <c r="Y93" i="1"/>
  <c r="E99" i="1"/>
  <c r="F98" i="1"/>
  <c r="G98" i="1" s="1"/>
  <c r="Z93" i="1"/>
  <c r="AH93" i="1"/>
  <c r="U96" i="1"/>
  <c r="V96" i="1" s="1"/>
  <c r="AH94" i="1"/>
  <c r="L96" i="1"/>
  <c r="N96" i="1" s="1"/>
  <c r="O96" i="1" s="1"/>
  <c r="AF93" i="1"/>
  <c r="AG93" i="1" s="1"/>
  <c r="Z94" i="1"/>
  <c r="Y94" i="1"/>
  <c r="AD94" i="1"/>
  <c r="AE94" i="1" s="1"/>
  <c r="W94" i="1"/>
  <c r="AA94" i="1" s="1"/>
  <c r="X95" i="1"/>
  <c r="AB95" i="1"/>
  <c r="AC95" i="1" s="1"/>
  <c r="U97" i="1" l="1"/>
  <c r="V97" i="1" s="1"/>
  <c r="M96" i="1"/>
  <c r="P96" i="1" s="1"/>
  <c r="L97" i="1"/>
  <c r="M97" i="1" s="1"/>
  <c r="P97" i="1" s="1"/>
  <c r="J98" i="1"/>
  <c r="Q98" i="1"/>
  <c r="R98" i="1" s="1"/>
  <c r="I98" i="1"/>
  <c r="K98" i="1"/>
  <c r="X96" i="1"/>
  <c r="AB96" i="1"/>
  <c r="AC96" i="1" s="1"/>
  <c r="AH95" i="1"/>
  <c r="E100" i="1"/>
  <c r="F99" i="1"/>
  <c r="G99" i="1" s="1"/>
  <c r="W95" i="1"/>
  <c r="AA95" i="1" s="1"/>
  <c r="AD95" i="1"/>
  <c r="AE95" i="1" s="1"/>
  <c r="AF94" i="1"/>
  <c r="AG94" i="1" s="1"/>
  <c r="S97" i="1" l="1"/>
  <c r="T97" i="1"/>
  <c r="AF95" i="1"/>
  <c r="AG95" i="1" s="1"/>
  <c r="Y95" i="1"/>
  <c r="N97" i="1"/>
  <c r="O97" i="1" s="1"/>
  <c r="U98" i="1"/>
  <c r="V98" i="1" s="1"/>
  <c r="L98" i="1"/>
  <c r="M98" i="1" s="1"/>
  <c r="P98" i="1" s="1"/>
  <c r="Z95" i="1"/>
  <c r="S96" i="1"/>
  <c r="T96" i="1"/>
  <c r="X97" i="1"/>
  <c r="AB97" i="1"/>
  <c r="AC97" i="1" s="1"/>
  <c r="K99" i="1"/>
  <c r="Q99" i="1"/>
  <c r="R99" i="1" s="1"/>
  <c r="I99" i="1"/>
  <c r="J99" i="1"/>
  <c r="E101" i="1"/>
  <c r="F100" i="1"/>
  <c r="G100" i="1" s="1"/>
  <c r="S98" i="1" l="1"/>
  <c r="T98" i="1"/>
  <c r="E102" i="1"/>
  <c r="F101" i="1"/>
  <c r="G101" i="1" s="1"/>
  <c r="N99" i="1"/>
  <c r="O99" i="1" s="1"/>
  <c r="L99" i="1"/>
  <c r="M99" i="1"/>
  <c r="P99" i="1" s="1"/>
  <c r="S99" i="1" s="1"/>
  <c r="U99" i="1"/>
  <c r="V99" i="1" s="1"/>
  <c r="N98" i="1"/>
  <c r="O98" i="1" s="1"/>
  <c r="W97" i="1"/>
  <c r="AA97" i="1" s="1"/>
  <c r="AD97" i="1"/>
  <c r="AE97" i="1" s="1"/>
  <c r="J100" i="1"/>
  <c r="Q100" i="1"/>
  <c r="R100" i="1" s="1"/>
  <c r="I100" i="1"/>
  <c r="K100" i="1"/>
  <c r="AD96" i="1"/>
  <c r="W96" i="1"/>
  <c r="X98" i="1"/>
  <c r="AB98" i="1"/>
  <c r="AC98" i="1" s="1"/>
  <c r="AA96" i="1" l="1"/>
  <c r="Y96" i="1"/>
  <c r="Z96" i="1"/>
  <c r="Y97" i="1"/>
  <c r="K101" i="1"/>
  <c r="I101" i="1"/>
  <c r="Q101" i="1"/>
  <c r="R101" i="1" s="1"/>
  <c r="J101" i="1"/>
  <c r="AE96" i="1"/>
  <c r="AH96" i="1"/>
  <c r="Z97" i="1"/>
  <c r="AH97" i="1"/>
  <c r="E103" i="1"/>
  <c r="F102" i="1"/>
  <c r="G102" i="1" s="1"/>
  <c r="U100" i="1"/>
  <c r="V100" i="1" s="1"/>
  <c r="L100" i="1"/>
  <c r="M100" i="1" s="1"/>
  <c r="P100" i="1" s="1"/>
  <c r="X99" i="1"/>
  <c r="AB99" i="1"/>
  <c r="AC99" i="1" s="1"/>
  <c r="AD98" i="1"/>
  <c r="AE98" i="1" s="1"/>
  <c r="W98" i="1"/>
  <c r="AA98" i="1" s="1"/>
  <c r="AF97" i="1"/>
  <c r="AG97" i="1" s="1"/>
  <c r="T99" i="1"/>
  <c r="S100" i="1" l="1"/>
  <c r="T100" i="1"/>
  <c r="U101" i="1"/>
  <c r="V101" i="1" s="1"/>
  <c r="N100" i="1"/>
  <c r="O100" i="1" s="1"/>
  <c r="Y98" i="1"/>
  <c r="AF98" i="1"/>
  <c r="AG98" i="1" s="1"/>
  <c r="X100" i="1"/>
  <c r="AB100" i="1"/>
  <c r="AC100" i="1" s="1"/>
  <c r="AH98" i="1"/>
  <c r="Z98" i="1"/>
  <c r="AH99" i="1"/>
  <c r="AF96" i="1"/>
  <c r="AG96" i="1" s="1"/>
  <c r="W99" i="1"/>
  <c r="AA99" i="1" s="1"/>
  <c r="AD99" i="1"/>
  <c r="AE99" i="1" s="1"/>
  <c r="J102" i="1"/>
  <c r="K102" i="1"/>
  <c r="I102" i="1"/>
  <c r="Q102" i="1"/>
  <c r="R102" i="1" s="1"/>
  <c r="E104" i="1"/>
  <c r="F103" i="1"/>
  <c r="G103" i="1" s="1"/>
  <c r="L101" i="1"/>
  <c r="M101" i="1" s="1"/>
  <c r="P101" i="1" s="1"/>
  <c r="N101" i="1"/>
  <c r="O101" i="1" s="1"/>
  <c r="S101" i="1" l="1"/>
  <c r="T101" i="1"/>
  <c r="U102" i="1"/>
  <c r="V102" i="1" s="1"/>
  <c r="Y99" i="1"/>
  <c r="Z99" i="1"/>
  <c r="X101" i="1"/>
  <c r="AB101" i="1"/>
  <c r="AC101" i="1" s="1"/>
  <c r="Q103" i="1"/>
  <c r="R103" i="1" s="1"/>
  <c r="K103" i="1"/>
  <c r="J103" i="1"/>
  <c r="I103" i="1"/>
  <c r="L102" i="1"/>
  <c r="M102" i="1" s="1"/>
  <c r="P102" i="1" s="1"/>
  <c r="E105" i="1"/>
  <c r="F104" i="1"/>
  <c r="G104" i="1" s="1"/>
  <c r="AF99" i="1"/>
  <c r="AG99" i="1"/>
  <c r="Z100" i="1"/>
  <c r="Y100" i="1"/>
  <c r="AD100" i="1"/>
  <c r="AE100" i="1" s="1"/>
  <c r="W100" i="1"/>
  <c r="AA100" i="1" s="1"/>
  <c r="S102" i="1" l="1"/>
  <c r="T102" i="1"/>
  <c r="N102" i="1"/>
  <c r="O102" i="1" s="1"/>
  <c r="L103" i="1"/>
  <c r="M103" i="1" s="1"/>
  <c r="P103" i="1" s="1"/>
  <c r="N103" i="1"/>
  <c r="X102" i="1"/>
  <c r="AB102" i="1"/>
  <c r="AC102" i="1" s="1"/>
  <c r="O103" i="1"/>
  <c r="E106" i="1"/>
  <c r="F105" i="1"/>
  <c r="G105" i="1" s="1"/>
  <c r="U103" i="1"/>
  <c r="V103" i="1" s="1"/>
  <c r="AD101" i="1"/>
  <c r="AE101" i="1" s="1"/>
  <c r="W101" i="1"/>
  <c r="AA101" i="1" s="1"/>
  <c r="Q104" i="1"/>
  <c r="R104" i="1" s="1"/>
  <c r="I104" i="1"/>
  <c r="J104" i="1"/>
  <c r="K104" i="1"/>
  <c r="AF100" i="1"/>
  <c r="AG100" i="1" s="1"/>
  <c r="AH100" i="1"/>
  <c r="S103" i="1" l="1"/>
  <c r="T103" i="1"/>
  <c r="AH101" i="1"/>
  <c r="Z101" i="1"/>
  <c r="Q105" i="1"/>
  <c r="R105" i="1" s="1"/>
  <c r="K105" i="1"/>
  <c r="J105" i="1"/>
  <c r="I105" i="1"/>
  <c r="AF101" i="1"/>
  <c r="AG101" i="1" s="1"/>
  <c r="X103" i="1"/>
  <c r="AB103" i="1"/>
  <c r="AC103" i="1" s="1"/>
  <c r="L104" i="1"/>
  <c r="N104" i="1" s="1"/>
  <c r="O104" i="1" s="1"/>
  <c r="M104" i="1"/>
  <c r="P104" i="1" s="1"/>
  <c r="S104" i="1" s="1"/>
  <c r="Y101" i="1"/>
  <c r="U104" i="1"/>
  <c r="V104" i="1" s="1"/>
  <c r="E107" i="1"/>
  <c r="F106" i="1"/>
  <c r="G106" i="1" s="1"/>
  <c r="W102" i="1"/>
  <c r="AA102" i="1" s="1"/>
  <c r="AD102" i="1"/>
  <c r="AE102" i="1" s="1"/>
  <c r="X104" i="1" l="1"/>
  <c r="AB104" i="1"/>
  <c r="AC104" i="1" s="1"/>
  <c r="U105" i="1"/>
  <c r="V105" i="1" s="1"/>
  <c r="Z103" i="1"/>
  <c r="Y103" i="1"/>
  <c r="AH102" i="1"/>
  <c r="T104" i="1"/>
  <c r="Y102" i="1"/>
  <c r="Z102" i="1"/>
  <c r="E108" i="1"/>
  <c r="F107" i="1"/>
  <c r="G107" i="1" s="1"/>
  <c r="L105" i="1"/>
  <c r="M105" i="1" s="1"/>
  <c r="P105" i="1" s="1"/>
  <c r="N105" i="1"/>
  <c r="O105" i="1" s="1"/>
  <c r="W103" i="1"/>
  <c r="AA103" i="1" s="1"/>
  <c r="AD103" i="1"/>
  <c r="AE103" i="1" s="1"/>
  <c r="AF102" i="1"/>
  <c r="AG102" i="1" s="1"/>
  <c r="J106" i="1"/>
  <c r="I106" i="1"/>
  <c r="K106" i="1"/>
  <c r="Q106" i="1"/>
  <c r="R106" i="1" s="1"/>
  <c r="S105" i="1" l="1"/>
  <c r="T105" i="1"/>
  <c r="J107" i="1"/>
  <c r="Q107" i="1"/>
  <c r="R107" i="1" s="1"/>
  <c r="I107" i="1"/>
  <c r="K107" i="1"/>
  <c r="L106" i="1"/>
  <c r="M106" i="1" s="1"/>
  <c r="P106" i="1" s="1"/>
  <c r="X105" i="1"/>
  <c r="AB105" i="1"/>
  <c r="AC105" i="1" s="1"/>
  <c r="AF103" i="1"/>
  <c r="AG103" i="1" s="1"/>
  <c r="AD104" i="1"/>
  <c r="AE104" i="1" s="1"/>
  <c r="W104" i="1"/>
  <c r="AA104" i="1" s="1"/>
  <c r="E109" i="1"/>
  <c r="F108" i="1"/>
  <c r="G108" i="1" s="1"/>
  <c r="AH103" i="1"/>
  <c r="U106" i="1"/>
  <c r="V106" i="1" s="1"/>
  <c r="Y104" i="1"/>
  <c r="Z104" i="1"/>
  <c r="S106" i="1" l="1"/>
  <c r="T106" i="1"/>
  <c r="X106" i="1"/>
  <c r="AB106" i="1"/>
  <c r="AC106" i="1" s="1"/>
  <c r="J108" i="1"/>
  <c r="Q108" i="1"/>
  <c r="R108" i="1" s="1"/>
  <c r="I108" i="1"/>
  <c r="K108" i="1"/>
  <c r="U107" i="1"/>
  <c r="V107" i="1" s="1"/>
  <c r="L107" i="1"/>
  <c r="M107" i="1" s="1"/>
  <c r="P107" i="1" s="1"/>
  <c r="N107" i="1"/>
  <c r="O107" i="1" s="1"/>
  <c r="E110" i="1"/>
  <c r="F109" i="1"/>
  <c r="G109" i="1" s="1"/>
  <c r="Y105" i="1"/>
  <c r="AD105" i="1"/>
  <c r="AE105" i="1" s="1"/>
  <c r="W105" i="1"/>
  <c r="AA105" i="1" s="1"/>
  <c r="AF104" i="1"/>
  <c r="AG104" i="1" s="1"/>
  <c r="AH104" i="1"/>
  <c r="N106" i="1"/>
  <c r="O106" i="1" s="1"/>
  <c r="S107" i="1" l="1"/>
  <c r="T107" i="1"/>
  <c r="E111" i="1"/>
  <c r="F110" i="1"/>
  <c r="G110" i="1" s="1"/>
  <c r="U108" i="1"/>
  <c r="V108" i="1" s="1"/>
  <c r="L108" i="1"/>
  <c r="N108" i="1" s="1"/>
  <c r="O108" i="1" s="1"/>
  <c r="AF105" i="1"/>
  <c r="AG105" i="1" s="1"/>
  <c r="AH105" i="1"/>
  <c r="AH106" i="1"/>
  <c r="M108" i="1"/>
  <c r="P108" i="1" s="1"/>
  <c r="S108" i="1" s="1"/>
  <c r="X107" i="1"/>
  <c r="AB107" i="1"/>
  <c r="AC107" i="1" s="1"/>
  <c r="Z105" i="1"/>
  <c r="AD106" i="1"/>
  <c r="AE106" i="1" s="1"/>
  <c r="W106" i="1"/>
  <c r="AA106" i="1" s="1"/>
  <c r="I109" i="1"/>
  <c r="Q109" i="1"/>
  <c r="R109" i="1" s="1"/>
  <c r="J109" i="1"/>
  <c r="K109" i="1"/>
  <c r="J110" i="1" l="1"/>
  <c r="Q110" i="1"/>
  <c r="R110" i="1" s="1"/>
  <c r="I110" i="1"/>
  <c r="K110" i="1"/>
  <c r="X108" i="1"/>
  <c r="AB108" i="1"/>
  <c r="AC108" i="1" s="1"/>
  <c r="AF106" i="1"/>
  <c r="AG106" i="1" s="1"/>
  <c r="E112" i="1"/>
  <c r="F111" i="1"/>
  <c r="G111" i="1" s="1"/>
  <c r="Y106" i="1"/>
  <c r="T108" i="1"/>
  <c r="AD107" i="1"/>
  <c r="AE107" i="1" s="1"/>
  <c r="W107" i="1"/>
  <c r="AA107" i="1" s="1"/>
  <c r="U109" i="1"/>
  <c r="V109" i="1" s="1"/>
  <c r="Z106" i="1"/>
  <c r="L109" i="1"/>
  <c r="M109" i="1" s="1"/>
  <c r="P109" i="1" s="1"/>
  <c r="AH107" i="1"/>
  <c r="S109" i="1" l="1"/>
  <c r="T109" i="1"/>
  <c r="AD108" i="1"/>
  <c r="AE108" i="1" s="1"/>
  <c r="W108" i="1"/>
  <c r="AA108" i="1" s="1"/>
  <c r="N109" i="1"/>
  <c r="O109" i="1" s="1"/>
  <c r="Y107" i="1"/>
  <c r="AH108" i="1"/>
  <c r="Z107" i="1"/>
  <c r="Z108" i="1"/>
  <c r="Y108" i="1"/>
  <c r="X109" i="1"/>
  <c r="AB109" i="1"/>
  <c r="AC109" i="1" s="1"/>
  <c r="J111" i="1"/>
  <c r="Q111" i="1"/>
  <c r="R111" i="1" s="1"/>
  <c r="I111" i="1"/>
  <c r="K111" i="1"/>
  <c r="U110" i="1"/>
  <c r="V110" i="1" s="1"/>
  <c r="AF107" i="1"/>
  <c r="AG107" i="1" s="1"/>
  <c r="E113" i="1"/>
  <c r="F112" i="1"/>
  <c r="G112" i="1" s="1"/>
  <c r="L110" i="1"/>
  <c r="M110" i="1" s="1"/>
  <c r="P110" i="1" s="1"/>
  <c r="S110" i="1" l="1"/>
  <c r="T110" i="1"/>
  <c r="N110" i="1"/>
  <c r="O110" i="1" s="1"/>
  <c r="L111" i="1"/>
  <c r="N111" i="1" s="1"/>
  <c r="O111" i="1" s="1"/>
  <c r="J112" i="1"/>
  <c r="Q112" i="1"/>
  <c r="R112" i="1" s="1"/>
  <c r="I112" i="1"/>
  <c r="K112" i="1"/>
  <c r="M111" i="1"/>
  <c r="P111" i="1" s="1"/>
  <c r="S111" i="1" s="1"/>
  <c r="T111" i="1"/>
  <c r="U111" i="1"/>
  <c r="V111" i="1" s="1"/>
  <c r="E114" i="1"/>
  <c r="F113" i="1"/>
  <c r="G113" i="1" s="1"/>
  <c r="X110" i="1"/>
  <c r="AB110" i="1"/>
  <c r="AC110" i="1" s="1"/>
  <c r="AF108" i="1"/>
  <c r="AG108" i="1" s="1"/>
  <c r="AD109" i="1"/>
  <c r="AE109" i="1" s="1"/>
  <c r="W109" i="1"/>
  <c r="AA109" i="1" s="1"/>
  <c r="U112" i="1" l="1"/>
  <c r="V112" i="1" s="1"/>
  <c r="E115" i="1"/>
  <c r="F114" i="1"/>
  <c r="G114" i="1" s="1"/>
  <c r="L112" i="1"/>
  <c r="M112" i="1" s="1"/>
  <c r="P112" i="1" s="1"/>
  <c r="Y109" i="1"/>
  <c r="Q113" i="1"/>
  <c r="R113" i="1" s="1"/>
  <c r="K113" i="1"/>
  <c r="I113" i="1"/>
  <c r="J113" i="1"/>
  <c r="Z109" i="1"/>
  <c r="X111" i="1"/>
  <c r="AB111" i="1"/>
  <c r="AC111" i="1" s="1"/>
  <c r="AF109" i="1"/>
  <c r="AG109" i="1"/>
  <c r="W111" i="1"/>
  <c r="AA111" i="1" s="1"/>
  <c r="Z110" i="1"/>
  <c r="Y110" i="1"/>
  <c r="AD110" i="1"/>
  <c r="AE110" i="1" s="1"/>
  <c r="W110" i="1"/>
  <c r="AA110" i="1" s="1"/>
  <c r="AH109" i="1"/>
  <c r="S112" i="1" l="1"/>
  <c r="T112" i="1"/>
  <c r="AF110" i="1"/>
  <c r="AG110" i="1" s="1"/>
  <c r="Z111" i="1"/>
  <c r="Y111" i="1"/>
  <c r="J114" i="1"/>
  <c r="I114" i="1"/>
  <c r="K114" i="1"/>
  <c r="Q114" i="1"/>
  <c r="R114" i="1" s="1"/>
  <c r="AH110" i="1"/>
  <c r="L113" i="1"/>
  <c r="N113" i="1" s="1"/>
  <c r="O113" i="1" s="1"/>
  <c r="M113" i="1"/>
  <c r="P113" i="1" s="1"/>
  <c r="S113" i="1" s="1"/>
  <c r="E116" i="1"/>
  <c r="F115" i="1"/>
  <c r="G115" i="1" s="1"/>
  <c r="X112" i="1"/>
  <c r="AB112" i="1"/>
  <c r="AC112" i="1" s="1"/>
  <c r="U113" i="1"/>
  <c r="V113" i="1" s="1"/>
  <c r="N112" i="1"/>
  <c r="O112" i="1" s="1"/>
  <c r="AD111" i="1"/>
  <c r="AE111" i="1" s="1"/>
  <c r="E117" i="1" l="1"/>
  <c r="F116" i="1"/>
  <c r="G116" i="1" s="1"/>
  <c r="L114" i="1"/>
  <c r="N114" i="1" s="1"/>
  <c r="O114" i="1" s="1"/>
  <c r="X113" i="1"/>
  <c r="AB113" i="1"/>
  <c r="AC113" i="1" s="1"/>
  <c r="T113" i="1"/>
  <c r="AH111" i="1"/>
  <c r="AF111" i="1"/>
  <c r="AG111" i="1"/>
  <c r="T114" i="1"/>
  <c r="U114" i="1"/>
  <c r="V114" i="1" s="1"/>
  <c r="AD112" i="1"/>
  <c r="AE112" i="1" s="1"/>
  <c r="W112" i="1"/>
  <c r="AA112" i="1" s="1"/>
  <c r="M114" i="1"/>
  <c r="P114" i="1" s="1"/>
  <c r="S114" i="1" s="1"/>
  <c r="J115" i="1"/>
  <c r="Q115" i="1"/>
  <c r="R115" i="1" s="1"/>
  <c r="I115" i="1"/>
  <c r="K115" i="1"/>
  <c r="Y112" i="1" l="1"/>
  <c r="Z112" i="1"/>
  <c r="W114" i="1"/>
  <c r="AA114" i="1" s="1"/>
  <c r="U115" i="1"/>
  <c r="V115" i="1" s="1"/>
  <c r="L115" i="1"/>
  <c r="M115" i="1" s="1"/>
  <c r="P115" i="1" s="1"/>
  <c r="AH112" i="1"/>
  <c r="X114" i="1"/>
  <c r="AB114" i="1"/>
  <c r="AC114" i="1" s="1"/>
  <c r="K116" i="1"/>
  <c r="J116" i="1"/>
  <c r="Q116" i="1"/>
  <c r="R116" i="1" s="1"/>
  <c r="I116" i="1"/>
  <c r="AD113" i="1"/>
  <c r="AE113" i="1" s="1"/>
  <c r="W113" i="1"/>
  <c r="AA113" i="1" s="1"/>
  <c r="AF112" i="1"/>
  <c r="AG112" i="1" s="1"/>
  <c r="E118" i="1"/>
  <c r="F117" i="1"/>
  <c r="G117" i="1" s="1"/>
  <c r="S115" i="1" l="1"/>
  <c r="T115" i="1"/>
  <c r="Z114" i="1"/>
  <c r="Y114" i="1"/>
  <c r="AF113" i="1"/>
  <c r="AG113" i="1"/>
  <c r="N115" i="1"/>
  <c r="O115" i="1" s="1"/>
  <c r="U116" i="1"/>
  <c r="V116" i="1" s="1"/>
  <c r="Z113" i="1"/>
  <c r="Q117" i="1"/>
  <c r="R117" i="1" s="1"/>
  <c r="K117" i="1"/>
  <c r="I117" i="1"/>
  <c r="J117" i="1"/>
  <c r="N116" i="1"/>
  <c r="O116" i="1" s="1"/>
  <c r="L116" i="1"/>
  <c r="Y113" i="1"/>
  <c r="M116" i="1"/>
  <c r="P116" i="1" s="1"/>
  <c r="S116" i="1" s="1"/>
  <c r="X115" i="1"/>
  <c r="AB115" i="1"/>
  <c r="AC115" i="1" s="1"/>
  <c r="E119" i="1"/>
  <c r="F118" i="1"/>
  <c r="G118" i="1" s="1"/>
  <c r="AD114" i="1"/>
  <c r="AE114" i="1" s="1"/>
  <c r="AH113" i="1"/>
  <c r="J118" i="1" l="1"/>
  <c r="K118" i="1"/>
  <c r="Q118" i="1"/>
  <c r="R118" i="1" s="1"/>
  <c r="I118" i="1"/>
  <c r="E120" i="1"/>
  <c r="F119" i="1"/>
  <c r="G119" i="1" s="1"/>
  <c r="M117" i="1"/>
  <c r="P117" i="1" s="1"/>
  <c r="S117" i="1" s="1"/>
  <c r="U117" i="1"/>
  <c r="V117" i="1" s="1"/>
  <c r="AH114" i="1"/>
  <c r="N117" i="1"/>
  <c r="O117" i="1" s="1"/>
  <c r="L117" i="1"/>
  <c r="X116" i="1"/>
  <c r="AB116" i="1"/>
  <c r="AC116" i="1" s="1"/>
  <c r="AD115" i="1"/>
  <c r="AE115" i="1" s="1"/>
  <c r="W115" i="1"/>
  <c r="AA115" i="1" s="1"/>
  <c r="AF114" i="1"/>
  <c r="AG114" i="1" s="1"/>
  <c r="T116" i="1"/>
  <c r="K119" i="1" l="1"/>
  <c r="J119" i="1"/>
  <c r="Q119" i="1"/>
  <c r="R119" i="1" s="1"/>
  <c r="I119" i="1"/>
  <c r="T117" i="1"/>
  <c r="X117" i="1"/>
  <c r="AB117" i="1"/>
  <c r="AC117" i="1" s="1"/>
  <c r="E121" i="1"/>
  <c r="F120" i="1"/>
  <c r="G120" i="1" s="1"/>
  <c r="AF115" i="1"/>
  <c r="AG115" i="1" s="1"/>
  <c r="Y115" i="1"/>
  <c r="U118" i="1"/>
  <c r="V118" i="1" s="1"/>
  <c r="AD116" i="1"/>
  <c r="AE116" i="1" s="1"/>
  <c r="W116" i="1"/>
  <c r="AA116" i="1" s="1"/>
  <c r="Z116" i="1"/>
  <c r="Y116" i="1"/>
  <c r="Z115" i="1"/>
  <c r="AH115" i="1"/>
  <c r="L118" i="1"/>
  <c r="N118" i="1" s="1"/>
  <c r="O118" i="1" s="1"/>
  <c r="AH117" i="1" l="1"/>
  <c r="X118" i="1"/>
  <c r="AB118" i="1"/>
  <c r="AC118" i="1" s="1"/>
  <c r="AH116" i="1"/>
  <c r="AD117" i="1"/>
  <c r="AE117" i="1" s="1"/>
  <c r="W117" i="1"/>
  <c r="AA117" i="1" s="1"/>
  <c r="M119" i="1"/>
  <c r="P119" i="1" s="1"/>
  <c r="S119" i="1" s="1"/>
  <c r="U119" i="1"/>
  <c r="V119" i="1" s="1"/>
  <c r="F121" i="1"/>
  <c r="G121" i="1" s="1"/>
  <c r="E122" i="1"/>
  <c r="K120" i="1"/>
  <c r="J120" i="1"/>
  <c r="Q120" i="1"/>
  <c r="R120" i="1" s="1"/>
  <c r="I120" i="1"/>
  <c r="L119" i="1"/>
  <c r="N119" i="1" s="1"/>
  <c r="O119" i="1" s="1"/>
  <c r="AF116" i="1"/>
  <c r="AG116" i="1" s="1"/>
  <c r="M118" i="1"/>
  <c r="P118" i="1" s="1"/>
  <c r="S118" i="1" l="1"/>
  <c r="T118" i="1"/>
  <c r="AF117" i="1"/>
  <c r="AG117" i="1" s="1"/>
  <c r="E123" i="1"/>
  <c r="F122" i="1"/>
  <c r="G122" i="1" s="1"/>
  <c r="Z117" i="1"/>
  <c r="K121" i="1"/>
  <c r="J121" i="1"/>
  <c r="I121" i="1"/>
  <c r="Q121" i="1"/>
  <c r="R121" i="1" s="1"/>
  <c r="Y117" i="1"/>
  <c r="L120" i="1"/>
  <c r="M120" i="1" s="1"/>
  <c r="P120" i="1" s="1"/>
  <c r="X119" i="1"/>
  <c r="AB119" i="1"/>
  <c r="AC119" i="1" s="1"/>
  <c r="T119" i="1"/>
  <c r="U120" i="1"/>
  <c r="V120" i="1" s="1"/>
  <c r="S120" i="1" l="1"/>
  <c r="T120" i="1"/>
  <c r="X120" i="1"/>
  <c r="AB120" i="1"/>
  <c r="AC120" i="1" s="1"/>
  <c r="U121" i="1"/>
  <c r="V121" i="1" s="1"/>
  <c r="N120" i="1"/>
  <c r="O120" i="1" s="1"/>
  <c r="AD119" i="1"/>
  <c r="AE119" i="1" s="1"/>
  <c r="W119" i="1"/>
  <c r="AA119" i="1" s="1"/>
  <c r="L121" i="1"/>
  <c r="N121" i="1" s="1"/>
  <c r="O121" i="1" s="1"/>
  <c r="J122" i="1"/>
  <c r="Q122" i="1"/>
  <c r="R122" i="1" s="1"/>
  <c r="I122" i="1"/>
  <c r="K122" i="1"/>
  <c r="E124" i="1"/>
  <c r="F123" i="1"/>
  <c r="G123" i="1" s="1"/>
  <c r="W118" i="1"/>
  <c r="AD118" i="1"/>
  <c r="M121" i="1"/>
  <c r="P121" i="1" s="1"/>
  <c r="S121" i="1" s="1"/>
  <c r="Z119" i="1"/>
  <c r="Y119" i="1"/>
  <c r="AF119" i="1" l="1"/>
  <c r="AG119" i="1" s="1"/>
  <c r="E125" i="1"/>
  <c r="F124" i="1"/>
  <c r="G124" i="1" s="1"/>
  <c r="M122" i="1"/>
  <c r="P122" i="1" s="1"/>
  <c r="S122" i="1" s="1"/>
  <c r="T121" i="1"/>
  <c r="U122" i="1"/>
  <c r="V122" i="1" s="1"/>
  <c r="X121" i="1"/>
  <c r="AB121" i="1"/>
  <c r="AC121" i="1" s="1"/>
  <c r="AA118" i="1"/>
  <c r="Z118" i="1"/>
  <c r="Y118" i="1"/>
  <c r="N122" i="1"/>
  <c r="O122" i="1" s="1"/>
  <c r="L122" i="1"/>
  <c r="AH119" i="1"/>
  <c r="K123" i="1"/>
  <c r="J123" i="1"/>
  <c r="Q123" i="1"/>
  <c r="R123" i="1" s="1"/>
  <c r="I123" i="1"/>
  <c r="AD120" i="1"/>
  <c r="AE120" i="1" s="1"/>
  <c r="W120" i="1"/>
  <c r="AA120" i="1" s="1"/>
  <c r="AE118" i="1"/>
  <c r="AH118" i="1"/>
  <c r="K124" i="1" l="1"/>
  <c r="J124" i="1"/>
  <c r="I124" i="1"/>
  <c r="Q124" i="1"/>
  <c r="R124" i="1" s="1"/>
  <c r="AH120" i="1"/>
  <c r="U123" i="1"/>
  <c r="V123" i="1" s="1"/>
  <c r="L123" i="1"/>
  <c r="N123" i="1" s="1"/>
  <c r="O123" i="1" s="1"/>
  <c r="F125" i="1"/>
  <c r="G125" i="1" s="1"/>
  <c r="E126" i="1"/>
  <c r="M123" i="1"/>
  <c r="P123" i="1" s="1"/>
  <c r="S123" i="1" s="1"/>
  <c r="W121" i="1"/>
  <c r="AA121" i="1" s="1"/>
  <c r="AD121" i="1"/>
  <c r="AE121" i="1" s="1"/>
  <c r="Y120" i="1"/>
  <c r="AF118" i="1"/>
  <c r="AG118" i="1" s="1"/>
  <c r="Z120" i="1"/>
  <c r="T122" i="1"/>
  <c r="AF120" i="1"/>
  <c r="AG120" i="1" s="1"/>
  <c r="X122" i="1"/>
  <c r="AB122" i="1"/>
  <c r="AC122" i="1" s="1"/>
  <c r="W122" i="1" l="1"/>
  <c r="AA122" i="1" s="1"/>
  <c r="AD122" i="1"/>
  <c r="AE122" i="1" s="1"/>
  <c r="T123" i="1"/>
  <c r="X123" i="1"/>
  <c r="AB123" i="1"/>
  <c r="AC123" i="1" s="1"/>
  <c r="Z121" i="1"/>
  <c r="Y121" i="1"/>
  <c r="E127" i="1"/>
  <c r="F126" i="1"/>
  <c r="G126" i="1" s="1"/>
  <c r="AH122" i="1"/>
  <c r="U124" i="1"/>
  <c r="V124" i="1" s="1"/>
  <c r="Z122" i="1"/>
  <c r="Y122" i="1"/>
  <c r="AH121" i="1"/>
  <c r="L124" i="1"/>
  <c r="M124" i="1" s="1"/>
  <c r="P124" i="1" s="1"/>
  <c r="Q125" i="1"/>
  <c r="R125" i="1" s="1"/>
  <c r="K125" i="1"/>
  <c r="J125" i="1"/>
  <c r="I125" i="1"/>
  <c r="AF121" i="1"/>
  <c r="AG121" i="1" s="1"/>
  <c r="S124" i="1" l="1"/>
  <c r="T124" i="1"/>
  <c r="L125" i="1"/>
  <c r="M125" i="1" s="1"/>
  <c r="P125" i="1" s="1"/>
  <c r="AH123" i="1"/>
  <c r="X124" i="1"/>
  <c r="AB124" i="1"/>
  <c r="AC124" i="1" s="1"/>
  <c r="Z123" i="1"/>
  <c r="W123" i="1"/>
  <c r="AA123" i="1" s="1"/>
  <c r="AD123" i="1"/>
  <c r="AE123" i="1" s="1"/>
  <c r="U125" i="1"/>
  <c r="V125" i="1" s="1"/>
  <c r="N124" i="1"/>
  <c r="O124" i="1" s="1"/>
  <c r="AF122" i="1"/>
  <c r="AG122" i="1" s="1"/>
  <c r="J126" i="1"/>
  <c r="Q126" i="1"/>
  <c r="R126" i="1" s="1"/>
  <c r="I126" i="1"/>
  <c r="K126" i="1"/>
  <c r="E128" i="1"/>
  <c r="F127" i="1"/>
  <c r="G127" i="1" s="1"/>
  <c r="S125" i="1" l="1"/>
  <c r="T125" i="1"/>
  <c r="E129" i="1"/>
  <c r="F128" i="1"/>
  <c r="G128" i="1" s="1"/>
  <c r="Z124" i="1"/>
  <c r="Y124" i="1"/>
  <c r="X125" i="1"/>
  <c r="AB125" i="1"/>
  <c r="AC125" i="1" s="1"/>
  <c r="K127" i="1"/>
  <c r="J127" i="1"/>
  <c r="Q127" i="1"/>
  <c r="R127" i="1" s="1"/>
  <c r="I127" i="1"/>
  <c r="U126" i="1"/>
  <c r="V126" i="1" s="1"/>
  <c r="AG123" i="1"/>
  <c r="AF123" i="1"/>
  <c r="L126" i="1"/>
  <c r="M126" i="1" s="1"/>
  <c r="P126" i="1" s="1"/>
  <c r="N125" i="1"/>
  <c r="O125" i="1" s="1"/>
  <c r="Y123" i="1"/>
  <c r="AD124" i="1"/>
  <c r="AE124" i="1" s="1"/>
  <c r="W124" i="1"/>
  <c r="AA124" i="1" s="1"/>
  <c r="S126" i="1" l="1"/>
  <c r="T126" i="1"/>
  <c r="AF124" i="1"/>
  <c r="AG124" i="1" s="1"/>
  <c r="K128" i="1"/>
  <c r="J128" i="1"/>
  <c r="Q128" i="1"/>
  <c r="R128" i="1" s="1"/>
  <c r="I128" i="1"/>
  <c r="M127" i="1"/>
  <c r="P127" i="1" s="1"/>
  <c r="S127" i="1" s="1"/>
  <c r="N126" i="1"/>
  <c r="O126" i="1" s="1"/>
  <c r="U127" i="1"/>
  <c r="V127" i="1" s="1"/>
  <c r="L127" i="1"/>
  <c r="N127" i="1"/>
  <c r="F129" i="1"/>
  <c r="G129" i="1" s="1"/>
  <c r="E130" i="1"/>
  <c r="X126" i="1"/>
  <c r="AB126" i="1"/>
  <c r="AC126" i="1" s="1"/>
  <c r="O127" i="1"/>
  <c r="AH124" i="1"/>
  <c r="AH125" i="1"/>
  <c r="W125" i="1"/>
  <c r="AA125" i="1" s="1"/>
  <c r="AD125" i="1"/>
  <c r="AE125" i="1" s="1"/>
  <c r="Q129" i="1" l="1"/>
  <c r="R129" i="1" s="1"/>
  <c r="K129" i="1"/>
  <c r="J129" i="1"/>
  <c r="I129" i="1"/>
  <c r="U128" i="1"/>
  <c r="V128" i="1" s="1"/>
  <c r="X127" i="1"/>
  <c r="AB127" i="1"/>
  <c r="AC127" i="1" s="1"/>
  <c r="E131" i="1"/>
  <c r="F130" i="1"/>
  <c r="G130" i="1" s="1"/>
  <c r="Y125" i="1"/>
  <c r="T127" i="1"/>
  <c r="N128" i="1"/>
  <c r="O128" i="1" s="1"/>
  <c r="L128" i="1"/>
  <c r="M128" i="1" s="1"/>
  <c r="P128" i="1" s="1"/>
  <c r="AF125" i="1"/>
  <c r="AG125" i="1"/>
  <c r="Z125" i="1"/>
  <c r="W126" i="1"/>
  <c r="AA126" i="1" s="1"/>
  <c r="AD126" i="1"/>
  <c r="AE126" i="1" s="1"/>
  <c r="S128" i="1" l="1"/>
  <c r="T128" i="1"/>
  <c r="AD127" i="1"/>
  <c r="AE127" i="1" s="1"/>
  <c r="W127" i="1"/>
  <c r="AA127" i="1" s="1"/>
  <c r="AF126" i="1"/>
  <c r="AG126" i="1" s="1"/>
  <c r="X128" i="1"/>
  <c r="AB128" i="1"/>
  <c r="AC128" i="1" s="1"/>
  <c r="AH126" i="1"/>
  <c r="Z126" i="1"/>
  <c r="L129" i="1"/>
  <c r="M129" i="1" s="1"/>
  <c r="P129" i="1" s="1"/>
  <c r="J130" i="1"/>
  <c r="Q130" i="1"/>
  <c r="R130" i="1" s="1"/>
  <c r="I130" i="1"/>
  <c r="K130" i="1"/>
  <c r="Y126" i="1"/>
  <c r="E132" i="1"/>
  <c r="F131" i="1"/>
  <c r="G131" i="1" s="1"/>
  <c r="AH127" i="1"/>
  <c r="Z127" i="1"/>
  <c r="Y127" i="1"/>
  <c r="U129" i="1"/>
  <c r="V129" i="1" s="1"/>
  <c r="S129" i="1" l="1"/>
  <c r="T129" i="1"/>
  <c r="U130" i="1"/>
  <c r="V130" i="1" s="1"/>
  <c r="K131" i="1"/>
  <c r="J131" i="1"/>
  <c r="Q131" i="1"/>
  <c r="R131" i="1" s="1"/>
  <c r="I131" i="1"/>
  <c r="AF127" i="1"/>
  <c r="AG127" i="1" s="1"/>
  <c r="L130" i="1"/>
  <c r="M130" i="1" s="1"/>
  <c r="P130" i="1" s="1"/>
  <c r="N129" i="1"/>
  <c r="O129" i="1" s="1"/>
  <c r="E133" i="1"/>
  <c r="F132" i="1"/>
  <c r="G132" i="1" s="1"/>
  <c r="X129" i="1"/>
  <c r="AB129" i="1"/>
  <c r="AC129" i="1" s="1"/>
  <c r="AD128" i="1"/>
  <c r="AE128" i="1" s="1"/>
  <c r="W128" i="1"/>
  <c r="AA128" i="1" s="1"/>
  <c r="S130" i="1" l="1"/>
  <c r="T130" i="1"/>
  <c r="AF128" i="1"/>
  <c r="AG128" i="1" s="1"/>
  <c r="N130" i="1"/>
  <c r="O130" i="1" s="1"/>
  <c r="Y128" i="1"/>
  <c r="Z128" i="1"/>
  <c r="Y129" i="1"/>
  <c r="Z129" i="1"/>
  <c r="X130" i="1"/>
  <c r="AB130" i="1"/>
  <c r="AC130" i="1" s="1"/>
  <c r="K132" i="1"/>
  <c r="J132" i="1"/>
  <c r="I132" i="1"/>
  <c r="Q132" i="1"/>
  <c r="R132" i="1" s="1"/>
  <c r="AH129" i="1"/>
  <c r="U131" i="1"/>
  <c r="V131" i="1" s="1"/>
  <c r="AH128" i="1"/>
  <c r="E134" i="1"/>
  <c r="F133" i="1"/>
  <c r="G133" i="1" s="1"/>
  <c r="L131" i="1"/>
  <c r="M131" i="1" s="1"/>
  <c r="P131" i="1" s="1"/>
  <c r="N131" i="1"/>
  <c r="O131" i="1" s="1"/>
  <c r="W129" i="1"/>
  <c r="AA129" i="1" s="1"/>
  <c r="AD129" i="1"/>
  <c r="AE129" i="1" s="1"/>
  <c r="S131" i="1" l="1"/>
  <c r="T131" i="1"/>
  <c r="U132" i="1"/>
  <c r="V132" i="1" s="1"/>
  <c r="I133" i="1"/>
  <c r="Q133" i="1"/>
  <c r="R133" i="1" s="1"/>
  <c r="K133" i="1"/>
  <c r="J133" i="1"/>
  <c r="E135" i="1"/>
  <c r="F134" i="1"/>
  <c r="G134" i="1" s="1"/>
  <c r="L132" i="1"/>
  <c r="M132" i="1" s="1"/>
  <c r="P132" i="1" s="1"/>
  <c r="AF129" i="1"/>
  <c r="AG129" i="1" s="1"/>
  <c r="X131" i="1"/>
  <c r="AB131" i="1"/>
  <c r="AC131" i="1" s="1"/>
  <c r="W130" i="1"/>
  <c r="AA130" i="1" s="1"/>
  <c r="AD130" i="1"/>
  <c r="AE130" i="1" s="1"/>
  <c r="S132" i="1" l="1"/>
  <c r="T132" i="1"/>
  <c r="AF130" i="1"/>
  <c r="AG130" i="1" s="1"/>
  <c r="L133" i="1"/>
  <c r="N133" i="1" s="1"/>
  <c r="O133" i="1" s="1"/>
  <c r="Y130" i="1"/>
  <c r="U133" i="1"/>
  <c r="V133" i="1" s="1"/>
  <c r="Z130" i="1"/>
  <c r="N132" i="1"/>
  <c r="O132" i="1" s="1"/>
  <c r="K134" i="1"/>
  <c r="Q134" i="1"/>
  <c r="R134" i="1" s="1"/>
  <c r="J134" i="1"/>
  <c r="I134" i="1"/>
  <c r="X132" i="1"/>
  <c r="AB132" i="1"/>
  <c r="AC132" i="1" s="1"/>
  <c r="Y131" i="1"/>
  <c r="E136" i="1"/>
  <c r="F135" i="1"/>
  <c r="G135" i="1" s="1"/>
  <c r="W131" i="1"/>
  <c r="AA131" i="1" s="1"/>
  <c r="AD131" i="1"/>
  <c r="AE131" i="1" s="1"/>
  <c r="AH130" i="1"/>
  <c r="U134" i="1" l="1"/>
  <c r="V134" i="1" s="1"/>
  <c r="L134" i="1"/>
  <c r="N134" i="1" s="1"/>
  <c r="O134" i="1" s="1"/>
  <c r="F136" i="1"/>
  <c r="G136" i="1" s="1"/>
  <c r="E137" i="1"/>
  <c r="Z131" i="1"/>
  <c r="M133" i="1"/>
  <c r="P133" i="1" s="1"/>
  <c r="AH131" i="1"/>
  <c r="Q135" i="1"/>
  <c r="R135" i="1" s="1"/>
  <c r="I135" i="1"/>
  <c r="K135" i="1"/>
  <c r="J135" i="1"/>
  <c r="AF131" i="1"/>
  <c r="AG131" i="1" s="1"/>
  <c r="AD132" i="1"/>
  <c r="AE132" i="1" s="1"/>
  <c r="W132" i="1"/>
  <c r="AA132" i="1" s="1"/>
  <c r="X133" i="1"/>
  <c r="AB133" i="1"/>
  <c r="AC133" i="1" s="1"/>
  <c r="K136" i="1" l="1"/>
  <c r="Q136" i="1"/>
  <c r="R136" i="1" s="1"/>
  <c r="I136" i="1"/>
  <c r="J136" i="1"/>
  <c r="U135" i="1"/>
  <c r="V135" i="1" s="1"/>
  <c r="Y132" i="1"/>
  <c r="AH132" i="1"/>
  <c r="E138" i="1"/>
  <c r="F137" i="1"/>
  <c r="G137" i="1" s="1"/>
  <c r="Z132" i="1"/>
  <c r="L135" i="1"/>
  <c r="N135" i="1" s="1"/>
  <c r="O135" i="1" s="1"/>
  <c r="AF132" i="1"/>
  <c r="AG132" i="1" s="1"/>
  <c r="M134" i="1"/>
  <c r="P134" i="1" s="1"/>
  <c r="S133" i="1"/>
  <c r="T133" i="1"/>
  <c r="X134" i="1"/>
  <c r="AB134" i="1"/>
  <c r="AC134" i="1" s="1"/>
  <c r="N136" i="1" l="1"/>
  <c r="O136" i="1" s="1"/>
  <c r="L136" i="1"/>
  <c r="K137" i="1"/>
  <c r="J137" i="1"/>
  <c r="I137" i="1"/>
  <c r="Q137" i="1"/>
  <c r="R137" i="1" s="1"/>
  <c r="E139" i="1"/>
  <c r="F138" i="1"/>
  <c r="G138" i="1" s="1"/>
  <c r="M136" i="1"/>
  <c r="P136" i="1" s="1"/>
  <c r="S136" i="1" s="1"/>
  <c r="X135" i="1"/>
  <c r="AB135" i="1"/>
  <c r="AC135" i="1" s="1"/>
  <c r="M135" i="1"/>
  <c r="P135" i="1" s="1"/>
  <c r="U136" i="1"/>
  <c r="V136" i="1" s="1"/>
  <c r="T136" i="1"/>
  <c r="S134" i="1"/>
  <c r="T134" i="1"/>
  <c r="W133" i="1"/>
  <c r="AD133" i="1"/>
  <c r="E140" i="1" l="1"/>
  <c r="F139" i="1"/>
  <c r="G139" i="1" s="1"/>
  <c r="W136" i="1"/>
  <c r="AA136" i="1" s="1"/>
  <c r="X136" i="1"/>
  <c r="AB136" i="1"/>
  <c r="AC136" i="1" s="1"/>
  <c r="AE133" i="1"/>
  <c r="AH133" i="1"/>
  <c r="S135" i="1"/>
  <c r="T135" i="1"/>
  <c r="AA133" i="1"/>
  <c r="Z133" i="1"/>
  <c r="Y133" i="1"/>
  <c r="W134" i="1"/>
  <c r="AD134" i="1"/>
  <c r="L137" i="1"/>
  <c r="N137" i="1" s="1"/>
  <c r="O137" i="1" s="1"/>
  <c r="U137" i="1"/>
  <c r="V137" i="1" s="1"/>
  <c r="Q138" i="1"/>
  <c r="R138" i="1" s="1"/>
  <c r="K138" i="1"/>
  <c r="J138" i="1"/>
  <c r="I138" i="1"/>
  <c r="M137" i="1" l="1"/>
  <c r="P137" i="1" s="1"/>
  <c r="AD136" i="1"/>
  <c r="AE136" i="1" s="1"/>
  <c r="Q139" i="1"/>
  <c r="R139" i="1" s="1"/>
  <c r="I139" i="1"/>
  <c r="K139" i="1"/>
  <c r="J139" i="1"/>
  <c r="X137" i="1"/>
  <c r="AB137" i="1"/>
  <c r="AC137" i="1" s="1"/>
  <c r="AF133" i="1"/>
  <c r="AG133" i="1" s="1"/>
  <c r="Y136" i="1"/>
  <c r="Z136" i="1"/>
  <c r="L138" i="1"/>
  <c r="M138" i="1" s="1"/>
  <c r="P138" i="1" s="1"/>
  <c r="U138" i="1"/>
  <c r="V138" i="1" s="1"/>
  <c r="AA134" i="1"/>
  <c r="Y134" i="1"/>
  <c r="Z134" i="1"/>
  <c r="W135" i="1"/>
  <c r="AD135" i="1"/>
  <c r="AE134" i="1"/>
  <c r="AH134" i="1"/>
  <c r="F140" i="1"/>
  <c r="G140" i="1" s="1"/>
  <c r="E141" i="1"/>
  <c r="S138" i="1" l="1"/>
  <c r="T138" i="1"/>
  <c r="AA135" i="1"/>
  <c r="Y135" i="1"/>
  <c r="Z135" i="1"/>
  <c r="U139" i="1"/>
  <c r="V139" i="1" s="1"/>
  <c r="K140" i="1"/>
  <c r="J140" i="1"/>
  <c r="Q140" i="1"/>
  <c r="R140" i="1" s="1"/>
  <c r="I140" i="1"/>
  <c r="AF136" i="1"/>
  <c r="AG136" i="1" s="1"/>
  <c r="AE135" i="1"/>
  <c r="AH135" i="1"/>
  <c r="S137" i="1"/>
  <c r="T137" i="1"/>
  <c r="X138" i="1"/>
  <c r="AB138" i="1"/>
  <c r="AC138" i="1" s="1"/>
  <c r="N139" i="1"/>
  <c r="O139" i="1" s="1"/>
  <c r="L139" i="1"/>
  <c r="M139" i="1" s="1"/>
  <c r="P139" i="1" s="1"/>
  <c r="N138" i="1"/>
  <c r="O138" i="1" s="1"/>
  <c r="E142" i="1"/>
  <c r="F141" i="1"/>
  <c r="G141" i="1" s="1"/>
  <c r="AF134" i="1"/>
  <c r="AG134" i="1" s="1"/>
  <c r="AH136" i="1"/>
  <c r="S139" i="1" l="1"/>
  <c r="T139" i="1"/>
  <c r="X139" i="1"/>
  <c r="AB139" i="1"/>
  <c r="AC139" i="1" s="1"/>
  <c r="Y138" i="1"/>
  <c r="E143" i="1"/>
  <c r="F142" i="1"/>
  <c r="G142" i="1" s="1"/>
  <c r="AD137" i="1"/>
  <c r="W137" i="1"/>
  <c r="U140" i="1"/>
  <c r="V140" i="1" s="1"/>
  <c r="AG135" i="1"/>
  <c r="AF135" i="1"/>
  <c r="L140" i="1"/>
  <c r="N140" i="1" s="1"/>
  <c r="O140" i="1" s="1"/>
  <c r="W138" i="1"/>
  <c r="AA138" i="1" s="1"/>
  <c r="AD138" i="1"/>
  <c r="AE138" i="1" s="1"/>
  <c r="K141" i="1"/>
  <c r="Q141" i="1"/>
  <c r="R141" i="1" s="1"/>
  <c r="I141" i="1"/>
  <c r="J141" i="1"/>
  <c r="X140" i="1" l="1"/>
  <c r="AB140" i="1"/>
  <c r="AC140" i="1" s="1"/>
  <c r="Z138" i="1"/>
  <c r="O141" i="1"/>
  <c r="M140" i="1"/>
  <c r="P140" i="1" s="1"/>
  <c r="U141" i="1"/>
  <c r="V141" i="1" s="1"/>
  <c r="AA137" i="1"/>
  <c r="Y137" i="1"/>
  <c r="Z137" i="1"/>
  <c r="AF138" i="1"/>
  <c r="AG138" i="1" s="1"/>
  <c r="AE137" i="1"/>
  <c r="AH137" i="1"/>
  <c r="Y139" i="1"/>
  <c r="AH138" i="1"/>
  <c r="W139" i="1"/>
  <c r="AA139" i="1" s="1"/>
  <c r="AD139" i="1"/>
  <c r="AE139" i="1" s="1"/>
  <c r="K142" i="1"/>
  <c r="Q142" i="1"/>
  <c r="R142" i="1" s="1"/>
  <c r="J142" i="1"/>
  <c r="I142" i="1"/>
  <c r="L141" i="1"/>
  <c r="M141" i="1" s="1"/>
  <c r="P141" i="1" s="1"/>
  <c r="N141" i="1"/>
  <c r="E144" i="1"/>
  <c r="F143" i="1"/>
  <c r="G143" i="1" s="1"/>
  <c r="S141" i="1" l="1"/>
  <c r="T141" i="1"/>
  <c r="U142" i="1"/>
  <c r="V142" i="1" s="1"/>
  <c r="L142" i="1"/>
  <c r="M142" i="1" s="1"/>
  <c r="P142" i="1" s="1"/>
  <c r="X141" i="1"/>
  <c r="AB141" i="1"/>
  <c r="AC141" i="1" s="1"/>
  <c r="Q143" i="1"/>
  <c r="R143" i="1" s="1"/>
  <c r="I143" i="1"/>
  <c r="K143" i="1"/>
  <c r="J143" i="1"/>
  <c r="S140" i="1"/>
  <c r="T140" i="1"/>
  <c r="AF139" i="1"/>
  <c r="AG139" i="1" s="1"/>
  <c r="E145" i="1"/>
  <c r="F144" i="1"/>
  <c r="G144" i="1" s="1"/>
  <c r="AH139" i="1"/>
  <c r="AF137" i="1"/>
  <c r="AG137" i="1" s="1"/>
  <c r="Z139" i="1"/>
  <c r="S142" i="1" l="1"/>
  <c r="T142" i="1"/>
  <c r="W140" i="1"/>
  <c r="AD140" i="1"/>
  <c r="N142" i="1"/>
  <c r="O142" i="1" s="1"/>
  <c r="X142" i="1"/>
  <c r="AB142" i="1"/>
  <c r="AC142" i="1" s="1"/>
  <c r="L143" i="1"/>
  <c r="M143" i="1" s="1"/>
  <c r="P143" i="1" s="1"/>
  <c r="AD141" i="1"/>
  <c r="AE141" i="1" s="1"/>
  <c r="W141" i="1"/>
  <c r="AA141" i="1" s="1"/>
  <c r="K144" i="1"/>
  <c r="J144" i="1"/>
  <c r="Q144" i="1"/>
  <c r="R144" i="1" s="1"/>
  <c r="I144" i="1"/>
  <c r="E146" i="1"/>
  <c r="F145" i="1"/>
  <c r="G145" i="1" s="1"/>
  <c r="U143" i="1"/>
  <c r="V143" i="1" s="1"/>
  <c r="S143" i="1" l="1"/>
  <c r="T143" i="1"/>
  <c r="E147" i="1"/>
  <c r="F146" i="1"/>
  <c r="G146" i="1" s="1"/>
  <c r="AH141" i="1"/>
  <c r="AE140" i="1"/>
  <c r="AH140" i="1"/>
  <c r="Z141" i="1"/>
  <c r="AA140" i="1"/>
  <c r="Z140" i="1"/>
  <c r="Y140" i="1"/>
  <c r="N143" i="1"/>
  <c r="O143" i="1" s="1"/>
  <c r="Y141" i="1"/>
  <c r="X143" i="1"/>
  <c r="AB143" i="1"/>
  <c r="AC143" i="1" s="1"/>
  <c r="AF141" i="1"/>
  <c r="AG141" i="1" s="1"/>
  <c r="U144" i="1"/>
  <c r="V144" i="1" s="1"/>
  <c r="W142" i="1"/>
  <c r="AA142" i="1" s="1"/>
  <c r="AD142" i="1"/>
  <c r="AE142" i="1" s="1"/>
  <c r="K145" i="1"/>
  <c r="Q145" i="1"/>
  <c r="R145" i="1" s="1"/>
  <c r="I145" i="1"/>
  <c r="J145" i="1"/>
  <c r="L144" i="1"/>
  <c r="M144" i="1" s="1"/>
  <c r="P144" i="1" s="1"/>
  <c r="Z142" i="1"/>
  <c r="S144" i="1" l="1"/>
  <c r="T144" i="1"/>
  <c r="Y142" i="1"/>
  <c r="AG140" i="1"/>
  <c r="AF140" i="1"/>
  <c r="N144" i="1"/>
  <c r="O144" i="1" s="1"/>
  <c r="AG142" i="1"/>
  <c r="AF142" i="1"/>
  <c r="X144" i="1"/>
  <c r="AB144" i="1"/>
  <c r="AC144" i="1" s="1"/>
  <c r="E148" i="1"/>
  <c r="F147" i="1"/>
  <c r="G147" i="1" s="1"/>
  <c r="M145" i="1"/>
  <c r="P145" i="1" s="1"/>
  <c r="S145" i="1" s="1"/>
  <c r="K146" i="1"/>
  <c r="I146" i="1"/>
  <c r="J146" i="1"/>
  <c r="Q146" i="1"/>
  <c r="R146" i="1" s="1"/>
  <c r="AH142" i="1"/>
  <c r="L145" i="1"/>
  <c r="N145" i="1"/>
  <c r="O145" i="1" s="1"/>
  <c r="U145" i="1"/>
  <c r="V145" i="1" s="1"/>
  <c r="W143" i="1"/>
  <c r="AA143" i="1" s="1"/>
  <c r="AD143" i="1"/>
  <c r="AE143" i="1" s="1"/>
  <c r="Q147" i="1" l="1"/>
  <c r="R147" i="1" s="1"/>
  <c r="I147" i="1"/>
  <c r="J147" i="1"/>
  <c r="K147" i="1"/>
  <c r="U146" i="1"/>
  <c r="V146" i="1" s="1"/>
  <c r="E149" i="1"/>
  <c r="F148" i="1"/>
  <c r="G148" i="1" s="1"/>
  <c r="AF143" i="1"/>
  <c r="AG143" i="1" s="1"/>
  <c r="L146" i="1"/>
  <c r="N146" i="1" s="1"/>
  <c r="O146" i="1" s="1"/>
  <c r="Z143" i="1"/>
  <c r="Z144" i="1"/>
  <c r="Y144" i="1"/>
  <c r="Y143" i="1"/>
  <c r="AH143" i="1"/>
  <c r="T145" i="1"/>
  <c r="W144" i="1"/>
  <c r="AA144" i="1" s="1"/>
  <c r="AD144" i="1"/>
  <c r="AE144" i="1" s="1"/>
  <c r="X145" i="1"/>
  <c r="AB145" i="1"/>
  <c r="AC145" i="1" s="1"/>
  <c r="AF144" i="1" l="1"/>
  <c r="AG144" i="1" s="1"/>
  <c r="E150" i="1"/>
  <c r="F149" i="1"/>
  <c r="G149" i="1" s="1"/>
  <c r="M146" i="1"/>
  <c r="P146" i="1" s="1"/>
  <c r="X146" i="1"/>
  <c r="AB146" i="1"/>
  <c r="AC146" i="1" s="1"/>
  <c r="K148" i="1"/>
  <c r="J148" i="1"/>
  <c r="Q148" i="1"/>
  <c r="R148" i="1" s="1"/>
  <c r="I148" i="1"/>
  <c r="L147" i="1"/>
  <c r="N147" i="1" s="1"/>
  <c r="O147" i="1" s="1"/>
  <c r="Y145" i="1"/>
  <c r="Z145" i="1"/>
  <c r="W145" i="1"/>
  <c r="AA145" i="1" s="1"/>
  <c r="AD145" i="1"/>
  <c r="AE145" i="1" s="1"/>
  <c r="AH144" i="1"/>
  <c r="U147" i="1"/>
  <c r="V147" i="1" s="1"/>
  <c r="X147" i="1" l="1"/>
  <c r="AB147" i="1"/>
  <c r="AC147" i="1" s="1"/>
  <c r="S146" i="1"/>
  <c r="T146" i="1"/>
  <c r="K149" i="1"/>
  <c r="Q149" i="1"/>
  <c r="R149" i="1" s="1"/>
  <c r="I149" i="1"/>
  <c r="J149" i="1"/>
  <c r="U148" i="1"/>
  <c r="V148" i="1" s="1"/>
  <c r="E151" i="1"/>
  <c r="F150" i="1"/>
  <c r="G150" i="1" s="1"/>
  <c r="AF145" i="1"/>
  <c r="AG145" i="1" s="1"/>
  <c r="L148" i="1"/>
  <c r="M148" i="1" s="1"/>
  <c r="P148" i="1" s="1"/>
  <c r="M147" i="1"/>
  <c r="P147" i="1" s="1"/>
  <c r="AH145" i="1"/>
  <c r="S148" i="1" l="1"/>
  <c r="T148" i="1"/>
  <c r="U149" i="1"/>
  <c r="V149" i="1" s="1"/>
  <c r="K150" i="1"/>
  <c r="J150" i="1"/>
  <c r="I150" i="1"/>
  <c r="Q150" i="1"/>
  <c r="R150" i="1" s="1"/>
  <c r="E152" i="1"/>
  <c r="F151" i="1"/>
  <c r="G151" i="1" s="1"/>
  <c r="L149" i="1"/>
  <c r="M149" i="1" s="1"/>
  <c r="P149" i="1" s="1"/>
  <c r="S147" i="1"/>
  <c r="T147" i="1"/>
  <c r="W146" i="1"/>
  <c r="AD146" i="1"/>
  <c r="N148" i="1"/>
  <c r="O148" i="1" s="1"/>
  <c r="X148" i="1"/>
  <c r="AB148" i="1"/>
  <c r="AC148" i="1" s="1"/>
  <c r="S149" i="1" l="1"/>
  <c r="T149" i="1"/>
  <c r="W147" i="1"/>
  <c r="AD147" i="1"/>
  <c r="L150" i="1"/>
  <c r="M150" i="1" s="1"/>
  <c r="P150" i="1" s="1"/>
  <c r="N149" i="1"/>
  <c r="O149" i="1" s="1"/>
  <c r="Q151" i="1"/>
  <c r="R151" i="1" s="1"/>
  <c r="I151" i="1"/>
  <c r="K151" i="1"/>
  <c r="J151" i="1"/>
  <c r="AE146" i="1"/>
  <c r="AH146" i="1"/>
  <c r="E153" i="1"/>
  <c r="F152" i="1"/>
  <c r="G152" i="1" s="1"/>
  <c r="X149" i="1"/>
  <c r="AB149" i="1"/>
  <c r="AC149" i="1" s="1"/>
  <c r="AA146" i="1"/>
  <c r="Y146" i="1"/>
  <c r="Z146" i="1"/>
  <c r="U150" i="1"/>
  <c r="V150" i="1" s="1"/>
  <c r="W148" i="1"/>
  <c r="AA148" i="1" s="1"/>
  <c r="AD148" i="1"/>
  <c r="AE148" i="1" s="1"/>
  <c r="S150" i="1" l="1"/>
  <c r="T150" i="1"/>
  <c r="AG148" i="1"/>
  <c r="AF148" i="1"/>
  <c r="AF146" i="1"/>
  <c r="AG146" i="1" s="1"/>
  <c r="Y148" i="1"/>
  <c r="AH149" i="1"/>
  <c r="Z148" i="1"/>
  <c r="K152" i="1"/>
  <c r="J152" i="1"/>
  <c r="Q152" i="1"/>
  <c r="R152" i="1" s="1"/>
  <c r="I152" i="1"/>
  <c r="N151" i="1"/>
  <c r="O151" i="1" s="1"/>
  <c r="L151" i="1"/>
  <c r="M151" i="1" s="1"/>
  <c r="P151" i="1" s="1"/>
  <c r="N150" i="1"/>
  <c r="O150" i="1" s="1"/>
  <c r="AH148" i="1"/>
  <c r="AE147" i="1"/>
  <c r="AH147" i="1"/>
  <c r="AA147" i="1"/>
  <c r="Z147" i="1"/>
  <c r="Y147" i="1"/>
  <c r="Y149" i="1"/>
  <c r="X150" i="1"/>
  <c r="AB150" i="1"/>
  <c r="AC150" i="1" s="1"/>
  <c r="E154" i="1"/>
  <c r="F153" i="1"/>
  <c r="G153" i="1" s="1"/>
  <c r="U151" i="1"/>
  <c r="V151" i="1" s="1"/>
  <c r="W149" i="1"/>
  <c r="AA149" i="1" s="1"/>
  <c r="AD149" i="1"/>
  <c r="AE149" i="1" s="1"/>
  <c r="S151" i="1" l="1"/>
  <c r="T151" i="1"/>
  <c r="K153" i="1"/>
  <c r="Q153" i="1"/>
  <c r="R153" i="1" s="1"/>
  <c r="I153" i="1"/>
  <c r="J153" i="1"/>
  <c r="E155" i="1"/>
  <c r="F154" i="1"/>
  <c r="G154" i="1" s="1"/>
  <c r="U152" i="1"/>
  <c r="V152" i="1" s="1"/>
  <c r="X151" i="1"/>
  <c r="AB151" i="1"/>
  <c r="AC151" i="1" s="1"/>
  <c r="AF149" i="1"/>
  <c r="AG149" i="1" s="1"/>
  <c r="AG147" i="1"/>
  <c r="AF147" i="1"/>
  <c r="Z150" i="1"/>
  <c r="Y150" i="1"/>
  <c r="N152" i="1"/>
  <c r="L152" i="1"/>
  <c r="M152" i="1" s="1"/>
  <c r="P152" i="1" s="1"/>
  <c r="Z149" i="1"/>
  <c r="O152" i="1"/>
  <c r="W150" i="1"/>
  <c r="AA150" i="1" s="1"/>
  <c r="AD150" i="1"/>
  <c r="AE150" i="1" s="1"/>
  <c r="S152" i="1" l="1"/>
  <c r="T152" i="1"/>
  <c r="E156" i="1"/>
  <c r="F155" i="1"/>
  <c r="G155" i="1" s="1"/>
  <c r="M153" i="1"/>
  <c r="P153" i="1" s="1"/>
  <c r="S153" i="1" s="1"/>
  <c r="X152" i="1"/>
  <c r="AB152" i="1"/>
  <c r="AC152" i="1" s="1"/>
  <c r="U153" i="1"/>
  <c r="V153" i="1" s="1"/>
  <c r="AG150" i="1"/>
  <c r="AF150" i="1"/>
  <c r="AH150" i="1"/>
  <c r="O153" i="1"/>
  <c r="L153" i="1"/>
  <c r="N153" i="1"/>
  <c r="W151" i="1"/>
  <c r="AA151" i="1" s="1"/>
  <c r="AD151" i="1"/>
  <c r="AE151" i="1" s="1"/>
  <c r="K154" i="1"/>
  <c r="I154" i="1"/>
  <c r="Q154" i="1"/>
  <c r="R154" i="1" s="1"/>
  <c r="J154" i="1"/>
  <c r="Z151" i="1" l="1"/>
  <c r="Y151" i="1"/>
  <c r="Q155" i="1"/>
  <c r="R155" i="1" s="1"/>
  <c r="I155" i="1"/>
  <c r="J155" i="1"/>
  <c r="K155" i="1"/>
  <c r="AF151" i="1"/>
  <c r="AG151" i="1" s="1"/>
  <c r="T153" i="1"/>
  <c r="U154" i="1"/>
  <c r="V154" i="1" s="1"/>
  <c r="AH152" i="1"/>
  <c r="N154" i="1"/>
  <c r="L154" i="1"/>
  <c r="M154" i="1" s="1"/>
  <c r="P154" i="1" s="1"/>
  <c r="O154" i="1"/>
  <c r="AH151" i="1"/>
  <c r="X153" i="1"/>
  <c r="AB153" i="1"/>
  <c r="AC153" i="1" s="1"/>
  <c r="E157" i="1"/>
  <c r="F156" i="1"/>
  <c r="G156" i="1" s="1"/>
  <c r="W152" i="1"/>
  <c r="AA152" i="1" s="1"/>
  <c r="AD152" i="1"/>
  <c r="AE152" i="1" s="1"/>
  <c r="S154" i="1" l="1"/>
  <c r="T154" i="1"/>
  <c r="Z152" i="1"/>
  <c r="K156" i="1"/>
  <c r="J156" i="1"/>
  <c r="Q156" i="1"/>
  <c r="R156" i="1" s="1"/>
  <c r="I156" i="1"/>
  <c r="U155" i="1"/>
  <c r="V155" i="1" s="1"/>
  <c r="Y152" i="1"/>
  <c r="X154" i="1"/>
  <c r="AB154" i="1"/>
  <c r="AC154" i="1" s="1"/>
  <c r="L155" i="1"/>
  <c r="M155" i="1" s="1"/>
  <c r="P155" i="1" s="1"/>
  <c r="E158" i="1"/>
  <c r="F157" i="1"/>
  <c r="G157" i="1" s="1"/>
  <c r="AG152" i="1"/>
  <c r="AF152" i="1"/>
  <c r="Y153" i="1"/>
  <c r="Z153" i="1"/>
  <c r="AD153" i="1"/>
  <c r="AE153" i="1" s="1"/>
  <c r="W153" i="1"/>
  <c r="AA153" i="1" s="1"/>
  <c r="S155" i="1" l="1"/>
  <c r="T155" i="1"/>
  <c r="U156" i="1"/>
  <c r="V156" i="1" s="1"/>
  <c r="N156" i="1"/>
  <c r="O156" i="1" s="1"/>
  <c r="L156" i="1"/>
  <c r="M156" i="1" s="1"/>
  <c r="P156" i="1" s="1"/>
  <c r="N155" i="1"/>
  <c r="O155" i="1" s="1"/>
  <c r="AH153" i="1"/>
  <c r="K157" i="1"/>
  <c r="Q157" i="1"/>
  <c r="R157" i="1" s="1"/>
  <c r="I157" i="1"/>
  <c r="J157" i="1"/>
  <c r="X155" i="1"/>
  <c r="AB155" i="1"/>
  <c r="AC155" i="1" s="1"/>
  <c r="W154" i="1"/>
  <c r="AA154" i="1" s="1"/>
  <c r="AD154" i="1"/>
  <c r="AE154" i="1" s="1"/>
  <c r="AF153" i="1"/>
  <c r="AG153" i="1" s="1"/>
  <c r="E159" i="1"/>
  <c r="F158" i="1"/>
  <c r="G158" i="1" s="1"/>
  <c r="S156" i="1" l="1"/>
  <c r="T156" i="1"/>
  <c r="U157" i="1"/>
  <c r="V157" i="1" s="1"/>
  <c r="AF154" i="1"/>
  <c r="AG154" i="1" s="1"/>
  <c r="AH154" i="1"/>
  <c r="X156" i="1"/>
  <c r="AB156" i="1"/>
  <c r="AC156" i="1" s="1"/>
  <c r="K158" i="1"/>
  <c r="J158" i="1"/>
  <c r="I158" i="1"/>
  <c r="Q158" i="1"/>
  <c r="R158" i="1" s="1"/>
  <c r="Z154" i="1"/>
  <c r="W155" i="1"/>
  <c r="AA155" i="1" s="1"/>
  <c r="AD155" i="1"/>
  <c r="AE155" i="1" s="1"/>
  <c r="AH155" i="1"/>
  <c r="E160" i="1"/>
  <c r="F159" i="1"/>
  <c r="G159" i="1" s="1"/>
  <c r="L157" i="1"/>
  <c r="N157" i="1" s="1"/>
  <c r="O157" i="1" s="1"/>
  <c r="Y154" i="1"/>
  <c r="E161" i="1" l="1"/>
  <c r="F160" i="1"/>
  <c r="G160" i="1" s="1"/>
  <c r="U158" i="1"/>
  <c r="V158" i="1" s="1"/>
  <c r="M157" i="1"/>
  <c r="P157" i="1" s="1"/>
  <c r="M158" i="1"/>
  <c r="P158" i="1" s="1"/>
  <c r="S158" i="1" s="1"/>
  <c r="Z155" i="1"/>
  <c r="N158" i="1"/>
  <c r="O158" i="1" s="1"/>
  <c r="L158" i="1"/>
  <c r="Y155" i="1"/>
  <c r="X157" i="1"/>
  <c r="AB157" i="1"/>
  <c r="AC157" i="1" s="1"/>
  <c r="Q159" i="1"/>
  <c r="R159" i="1" s="1"/>
  <c r="I159" i="1"/>
  <c r="K159" i="1"/>
  <c r="J159" i="1"/>
  <c r="AF155" i="1"/>
  <c r="AG155" i="1" s="1"/>
  <c r="W156" i="1"/>
  <c r="AA156" i="1" s="1"/>
  <c r="AD156" i="1"/>
  <c r="AE156" i="1" s="1"/>
  <c r="U159" i="1" l="1"/>
  <c r="V159" i="1" s="1"/>
  <c r="T158" i="1"/>
  <c r="S157" i="1"/>
  <c r="T157" i="1"/>
  <c r="M159" i="1"/>
  <c r="P159" i="1" s="1"/>
  <c r="S159" i="1" s="1"/>
  <c r="Z156" i="1"/>
  <c r="K160" i="1"/>
  <c r="J160" i="1"/>
  <c r="Q160" i="1"/>
  <c r="R160" i="1" s="1"/>
  <c r="I160" i="1"/>
  <c r="Y156" i="1"/>
  <c r="X158" i="1"/>
  <c r="AB158" i="1"/>
  <c r="AC158" i="1" s="1"/>
  <c r="AH156" i="1"/>
  <c r="L159" i="1"/>
  <c r="N159" i="1" s="1"/>
  <c r="O159" i="1" s="1"/>
  <c r="E162" i="1"/>
  <c r="F161" i="1"/>
  <c r="G161" i="1" s="1"/>
  <c r="AF156" i="1"/>
  <c r="AG156" i="1" s="1"/>
  <c r="K161" i="1" l="1"/>
  <c r="Q161" i="1"/>
  <c r="R161" i="1" s="1"/>
  <c r="I161" i="1"/>
  <c r="J161" i="1"/>
  <c r="M160" i="1"/>
  <c r="P160" i="1" s="1"/>
  <c r="S160" i="1" s="1"/>
  <c r="E163" i="1"/>
  <c r="F162" i="1"/>
  <c r="G162" i="1" s="1"/>
  <c r="U160" i="1"/>
  <c r="V160" i="1" s="1"/>
  <c r="O160" i="1"/>
  <c r="AD157" i="1"/>
  <c r="W157" i="1"/>
  <c r="W158" i="1"/>
  <c r="AA158" i="1" s="1"/>
  <c r="AD158" i="1"/>
  <c r="AE158" i="1" s="1"/>
  <c r="L160" i="1"/>
  <c r="N160" i="1"/>
  <c r="T159" i="1"/>
  <c r="X159" i="1"/>
  <c r="AB159" i="1"/>
  <c r="AC159" i="1" s="1"/>
  <c r="AE157" i="1" l="1"/>
  <c r="AH157" i="1"/>
  <c r="W159" i="1"/>
  <c r="AA159" i="1" s="1"/>
  <c r="AD159" i="1"/>
  <c r="AE159" i="1" s="1"/>
  <c r="Y158" i="1"/>
  <c r="L161" i="1"/>
  <c r="N161" i="1"/>
  <c r="O161" i="1" s="1"/>
  <c r="AA157" i="1"/>
  <c r="Y157" i="1"/>
  <c r="Z157" i="1"/>
  <c r="Z158" i="1"/>
  <c r="M161" i="1"/>
  <c r="P161" i="1" s="1"/>
  <c r="S161" i="1" s="1"/>
  <c r="T160" i="1"/>
  <c r="U161" i="1"/>
  <c r="V161" i="1" s="1"/>
  <c r="E164" i="1"/>
  <c r="F163" i="1"/>
  <c r="G163" i="1" s="1"/>
  <c r="AF158" i="1"/>
  <c r="AG158" i="1" s="1"/>
  <c r="X160" i="1"/>
  <c r="AB160" i="1"/>
  <c r="AC160" i="1" s="1"/>
  <c r="K162" i="1"/>
  <c r="Q162" i="1"/>
  <c r="R162" i="1" s="1"/>
  <c r="J162" i="1"/>
  <c r="I162" i="1"/>
  <c r="AH158" i="1"/>
  <c r="AG159" i="1" l="1"/>
  <c r="AF159" i="1"/>
  <c r="Y160" i="1"/>
  <c r="U162" i="1"/>
  <c r="V162" i="1" s="1"/>
  <c r="Y159" i="1"/>
  <c r="Q163" i="1"/>
  <c r="R163" i="1" s="1"/>
  <c r="I163" i="1"/>
  <c r="K163" i="1"/>
  <c r="J163" i="1"/>
  <c r="Z159" i="1"/>
  <c r="E165" i="1"/>
  <c r="F164" i="1"/>
  <c r="G164" i="1" s="1"/>
  <c r="AH160" i="1"/>
  <c r="W160" i="1"/>
  <c r="AA160" i="1" s="1"/>
  <c r="AD160" i="1"/>
  <c r="AE160" i="1" s="1"/>
  <c r="L162" i="1"/>
  <c r="N162" i="1" s="1"/>
  <c r="O162" i="1" s="1"/>
  <c r="T161" i="1"/>
  <c r="AF157" i="1"/>
  <c r="AG157" i="1" s="1"/>
  <c r="X161" i="1"/>
  <c r="AB161" i="1"/>
  <c r="AC161" i="1" s="1"/>
  <c r="AH159" i="1"/>
  <c r="K164" i="1" l="1"/>
  <c r="J164" i="1"/>
  <c r="Q164" i="1"/>
  <c r="R164" i="1" s="1"/>
  <c r="I164" i="1"/>
  <c r="AD161" i="1"/>
  <c r="AE161" i="1" s="1"/>
  <c r="W161" i="1"/>
  <c r="AA161" i="1" s="1"/>
  <c r="E166" i="1"/>
  <c r="F165" i="1"/>
  <c r="G165" i="1" s="1"/>
  <c r="M162" i="1"/>
  <c r="P162" i="1" s="1"/>
  <c r="L163" i="1"/>
  <c r="N163" i="1" s="1"/>
  <c r="O163" i="1" s="1"/>
  <c r="X162" i="1"/>
  <c r="AB162" i="1"/>
  <c r="AC162" i="1" s="1"/>
  <c r="AF160" i="1"/>
  <c r="AG160" i="1" s="1"/>
  <c r="Z160" i="1"/>
  <c r="U163" i="1"/>
  <c r="V163" i="1" s="1"/>
  <c r="X163" i="1" l="1"/>
  <c r="AB163" i="1"/>
  <c r="AC163" i="1" s="1"/>
  <c r="E167" i="1"/>
  <c r="F166" i="1"/>
  <c r="G166" i="1" s="1"/>
  <c r="M163" i="1"/>
  <c r="P163" i="1" s="1"/>
  <c r="AF161" i="1"/>
  <c r="AG161" i="1" s="1"/>
  <c r="Y161" i="1"/>
  <c r="Z161" i="1"/>
  <c r="AH161" i="1"/>
  <c r="U164" i="1"/>
  <c r="V164" i="1" s="1"/>
  <c r="S162" i="1"/>
  <c r="T162" i="1"/>
  <c r="L164" i="1"/>
  <c r="M164" i="1" s="1"/>
  <c r="P164" i="1" s="1"/>
  <c r="K165" i="1"/>
  <c r="Q165" i="1"/>
  <c r="R165" i="1" s="1"/>
  <c r="I165" i="1"/>
  <c r="J165" i="1"/>
  <c r="S164" i="1" l="1"/>
  <c r="T164" i="1"/>
  <c r="U165" i="1"/>
  <c r="V165" i="1" s="1"/>
  <c r="K166" i="1"/>
  <c r="I166" i="1"/>
  <c r="Q166" i="1"/>
  <c r="R166" i="1" s="1"/>
  <c r="J166" i="1"/>
  <c r="L165" i="1"/>
  <c r="N165" i="1" s="1"/>
  <c r="O165" i="1" s="1"/>
  <c r="N164" i="1"/>
  <c r="O164" i="1" s="1"/>
  <c r="E168" i="1"/>
  <c r="F167" i="1"/>
  <c r="G167" i="1" s="1"/>
  <c r="S163" i="1"/>
  <c r="T163" i="1"/>
  <c r="W162" i="1"/>
  <c r="AD162" i="1"/>
  <c r="X164" i="1"/>
  <c r="AB164" i="1"/>
  <c r="AC164" i="1" s="1"/>
  <c r="Q167" i="1" l="1"/>
  <c r="R167" i="1" s="1"/>
  <c r="I167" i="1"/>
  <c r="K167" i="1"/>
  <c r="J167" i="1"/>
  <c r="U166" i="1"/>
  <c r="V166" i="1" s="1"/>
  <c r="T166" i="1"/>
  <c r="L166" i="1"/>
  <c r="N166" i="1" s="1"/>
  <c r="O166" i="1" s="1"/>
  <c r="E169" i="1"/>
  <c r="F168" i="1"/>
  <c r="G168" i="1" s="1"/>
  <c r="M165" i="1"/>
  <c r="P165" i="1" s="1"/>
  <c r="Z164" i="1"/>
  <c r="M166" i="1"/>
  <c r="P166" i="1" s="1"/>
  <c r="S166" i="1" s="1"/>
  <c r="X165" i="1"/>
  <c r="AB165" i="1"/>
  <c r="AC165" i="1" s="1"/>
  <c r="AE162" i="1"/>
  <c r="AH162" i="1"/>
  <c r="AA162" i="1"/>
  <c r="Z162" i="1"/>
  <c r="Y162" i="1"/>
  <c r="W163" i="1"/>
  <c r="AD163" i="1"/>
  <c r="W164" i="1"/>
  <c r="AA164" i="1" s="1"/>
  <c r="AD164" i="1"/>
  <c r="AE164" i="1" s="1"/>
  <c r="Y164" i="1" l="1"/>
  <c r="X166" i="1"/>
  <c r="AB166" i="1"/>
  <c r="AC166" i="1" s="1"/>
  <c r="W166" i="1"/>
  <c r="AA166" i="1" s="1"/>
  <c r="AD166" i="1"/>
  <c r="AE166" i="1" s="1"/>
  <c r="AG164" i="1"/>
  <c r="AF164" i="1"/>
  <c r="AF162" i="1"/>
  <c r="AG162" i="1" s="1"/>
  <c r="L167" i="1"/>
  <c r="N167" i="1" s="1"/>
  <c r="O167" i="1" s="1"/>
  <c r="S165" i="1"/>
  <c r="T165" i="1"/>
  <c r="K168" i="1"/>
  <c r="J168" i="1"/>
  <c r="Q168" i="1"/>
  <c r="R168" i="1" s="1"/>
  <c r="I168" i="1"/>
  <c r="AH164" i="1"/>
  <c r="AE163" i="1"/>
  <c r="AH163" i="1"/>
  <c r="E170" i="1"/>
  <c r="F169" i="1"/>
  <c r="G169" i="1" s="1"/>
  <c r="AA163" i="1"/>
  <c r="Z163" i="1"/>
  <c r="Y163" i="1"/>
  <c r="U167" i="1"/>
  <c r="V167" i="1" s="1"/>
  <c r="U168" i="1" l="1"/>
  <c r="V168" i="1" s="1"/>
  <c r="E171" i="1"/>
  <c r="F170" i="1"/>
  <c r="G170" i="1" s="1"/>
  <c r="N168" i="1"/>
  <c r="O168" i="1" s="1"/>
  <c r="L168" i="1"/>
  <c r="X167" i="1"/>
  <c r="AB167" i="1"/>
  <c r="AC167" i="1" s="1"/>
  <c r="AD165" i="1"/>
  <c r="W165" i="1"/>
  <c r="AF166" i="1"/>
  <c r="AG166" i="1" s="1"/>
  <c r="M168" i="1"/>
  <c r="P168" i="1" s="1"/>
  <c r="S168" i="1" s="1"/>
  <c r="AF163" i="1"/>
  <c r="AG163" i="1" s="1"/>
  <c r="K169" i="1"/>
  <c r="Q169" i="1"/>
  <c r="R169" i="1" s="1"/>
  <c r="J169" i="1"/>
  <c r="I169" i="1"/>
  <c r="AH166" i="1"/>
  <c r="M167" i="1"/>
  <c r="P167" i="1" s="1"/>
  <c r="Z166" i="1"/>
  <c r="Y166" i="1"/>
  <c r="K170" i="1" l="1"/>
  <c r="I170" i="1"/>
  <c r="Q170" i="1"/>
  <c r="R170" i="1" s="1"/>
  <c r="J170" i="1"/>
  <c r="L169" i="1"/>
  <c r="N169" i="1" s="1"/>
  <c r="O169" i="1" s="1"/>
  <c r="AE165" i="1"/>
  <c r="AH165" i="1"/>
  <c r="S167" i="1"/>
  <c r="T167" i="1"/>
  <c r="AA165" i="1"/>
  <c r="Y165" i="1"/>
  <c r="Z165" i="1"/>
  <c r="E172" i="1"/>
  <c r="F171" i="1"/>
  <c r="G171" i="1" s="1"/>
  <c r="U169" i="1"/>
  <c r="V169" i="1" s="1"/>
  <c r="T168" i="1"/>
  <c r="X168" i="1"/>
  <c r="AB168" i="1"/>
  <c r="AC168" i="1" s="1"/>
  <c r="X169" i="1" l="1"/>
  <c r="AB169" i="1"/>
  <c r="AC169" i="1" s="1"/>
  <c r="W167" i="1"/>
  <c r="AD167" i="1"/>
  <c r="U170" i="1"/>
  <c r="V170" i="1" s="1"/>
  <c r="Q171" i="1"/>
  <c r="R171" i="1" s="1"/>
  <c r="I171" i="1"/>
  <c r="J171" i="1"/>
  <c r="K171" i="1"/>
  <c r="M169" i="1"/>
  <c r="P169" i="1" s="1"/>
  <c r="W168" i="1"/>
  <c r="AA168" i="1" s="1"/>
  <c r="AD168" i="1"/>
  <c r="AE168" i="1" s="1"/>
  <c r="L170" i="1"/>
  <c r="N170" i="1" s="1"/>
  <c r="O170" i="1" s="1"/>
  <c r="E173" i="1"/>
  <c r="F172" i="1"/>
  <c r="G172" i="1" s="1"/>
  <c r="AF165" i="1"/>
  <c r="AG165" i="1" s="1"/>
  <c r="Y168" i="1"/>
  <c r="Z168" i="1" l="1"/>
  <c r="AF168" i="1"/>
  <c r="AG168" i="1"/>
  <c r="U171" i="1"/>
  <c r="V171" i="1" s="1"/>
  <c r="X170" i="1"/>
  <c r="AB170" i="1"/>
  <c r="AC170" i="1" s="1"/>
  <c r="S169" i="1"/>
  <c r="T169" i="1"/>
  <c r="AE167" i="1"/>
  <c r="AH167" i="1"/>
  <c r="K172" i="1"/>
  <c r="J172" i="1"/>
  <c r="Q172" i="1"/>
  <c r="R172" i="1" s="1"/>
  <c r="I172" i="1"/>
  <c r="M170" i="1"/>
  <c r="P170" i="1" s="1"/>
  <c r="E174" i="1"/>
  <c r="F173" i="1"/>
  <c r="G173" i="1" s="1"/>
  <c r="AA167" i="1"/>
  <c r="Y167" i="1"/>
  <c r="Z167" i="1"/>
  <c r="AH168" i="1"/>
  <c r="L171" i="1"/>
  <c r="N171" i="1" s="1"/>
  <c r="O171" i="1" s="1"/>
  <c r="M171" i="1" l="1"/>
  <c r="P171" i="1" s="1"/>
  <c r="S170" i="1"/>
  <c r="T170" i="1"/>
  <c r="M172" i="1"/>
  <c r="P172" i="1" s="1"/>
  <c r="S172" i="1" s="1"/>
  <c r="U172" i="1"/>
  <c r="V172" i="1" s="1"/>
  <c r="T172" i="1"/>
  <c r="L172" i="1"/>
  <c r="N172" i="1" s="1"/>
  <c r="O172" i="1" s="1"/>
  <c r="X171" i="1"/>
  <c r="AB171" i="1"/>
  <c r="AC171" i="1" s="1"/>
  <c r="Q173" i="1"/>
  <c r="R173" i="1" s="1"/>
  <c r="I173" i="1"/>
  <c r="K173" i="1"/>
  <c r="J173" i="1"/>
  <c r="E175" i="1"/>
  <c r="F174" i="1"/>
  <c r="G174" i="1" s="1"/>
  <c r="AF167" i="1"/>
  <c r="AG167" i="1" s="1"/>
  <c r="W169" i="1"/>
  <c r="AD169" i="1"/>
  <c r="X172" i="1" l="1"/>
  <c r="AB172" i="1"/>
  <c r="AC172" i="1" s="1"/>
  <c r="U173" i="1"/>
  <c r="V173" i="1" s="1"/>
  <c r="W170" i="1"/>
  <c r="AD170" i="1"/>
  <c r="K174" i="1"/>
  <c r="J174" i="1"/>
  <c r="Q174" i="1"/>
  <c r="R174" i="1" s="1"/>
  <c r="I174" i="1"/>
  <c r="E176" i="1"/>
  <c r="F175" i="1"/>
  <c r="G175" i="1" s="1"/>
  <c r="S171" i="1"/>
  <c r="T171" i="1"/>
  <c r="AA169" i="1"/>
  <c r="Y169" i="1"/>
  <c r="Z169" i="1"/>
  <c r="L173" i="1"/>
  <c r="N173" i="1" s="1"/>
  <c r="O173" i="1" s="1"/>
  <c r="AE169" i="1"/>
  <c r="AH169" i="1"/>
  <c r="W172" i="1"/>
  <c r="AA172" i="1" s="1"/>
  <c r="AD172" i="1"/>
  <c r="AE172" i="1" s="1"/>
  <c r="AD171" i="1" l="1"/>
  <c r="W171" i="1"/>
  <c r="L174" i="1"/>
  <c r="N174" i="1" s="1"/>
  <c r="O174" i="1" s="1"/>
  <c r="AF172" i="1"/>
  <c r="AG172" i="1" s="1"/>
  <c r="AA170" i="1"/>
  <c r="Z170" i="1"/>
  <c r="Y170" i="1"/>
  <c r="Q175" i="1"/>
  <c r="R175" i="1" s="1"/>
  <c r="I175" i="1"/>
  <c r="J175" i="1"/>
  <c r="K175" i="1"/>
  <c r="E177" i="1"/>
  <c r="F176" i="1"/>
  <c r="G176" i="1" s="1"/>
  <c r="X173" i="1"/>
  <c r="AB173" i="1"/>
  <c r="AC173" i="1" s="1"/>
  <c r="AE170" i="1"/>
  <c r="AH170" i="1"/>
  <c r="AF169" i="1"/>
  <c r="AG169" i="1" s="1"/>
  <c r="M173" i="1"/>
  <c r="P173" i="1" s="1"/>
  <c r="M174" i="1"/>
  <c r="P174" i="1" s="1"/>
  <c r="S174" i="1" s="1"/>
  <c r="AH172" i="1"/>
  <c r="U174" i="1"/>
  <c r="V174" i="1" s="1"/>
  <c r="Z172" i="1"/>
  <c r="Y172" i="1"/>
  <c r="S173" i="1" l="1"/>
  <c r="T173" i="1"/>
  <c r="L175" i="1"/>
  <c r="N175" i="1" s="1"/>
  <c r="O175" i="1" s="1"/>
  <c r="M175" i="1"/>
  <c r="P175" i="1" s="1"/>
  <c r="S175" i="1" s="1"/>
  <c r="X174" i="1"/>
  <c r="AB174" i="1"/>
  <c r="AC174" i="1" s="1"/>
  <c r="U175" i="1"/>
  <c r="V175" i="1" s="1"/>
  <c r="E178" i="1"/>
  <c r="F177" i="1"/>
  <c r="G177" i="1" s="1"/>
  <c r="T174" i="1"/>
  <c r="AF170" i="1"/>
  <c r="AG170" i="1" s="1"/>
  <c r="AA171" i="1"/>
  <c r="Y171" i="1"/>
  <c r="Z171" i="1"/>
  <c r="K176" i="1"/>
  <c r="J176" i="1"/>
  <c r="Q176" i="1"/>
  <c r="R176" i="1" s="1"/>
  <c r="I176" i="1"/>
  <c r="AE171" i="1"/>
  <c r="AH171" i="1"/>
  <c r="U176" i="1" l="1"/>
  <c r="V176" i="1" s="1"/>
  <c r="W174" i="1"/>
  <c r="AA174" i="1" s="1"/>
  <c r="AD174" i="1"/>
  <c r="AE174" i="1" s="1"/>
  <c r="AH174" i="1"/>
  <c r="L176" i="1"/>
  <c r="M176" i="1" s="1"/>
  <c r="P176" i="1" s="1"/>
  <c r="Z174" i="1"/>
  <c r="K177" i="1"/>
  <c r="Q177" i="1"/>
  <c r="R177" i="1" s="1"/>
  <c r="I177" i="1"/>
  <c r="J177" i="1"/>
  <c r="AF171" i="1"/>
  <c r="AG171" i="1" s="1"/>
  <c r="E179" i="1"/>
  <c r="F178" i="1"/>
  <c r="G178" i="1" s="1"/>
  <c r="T175" i="1"/>
  <c r="AD173" i="1"/>
  <c r="W173" i="1"/>
  <c r="X175" i="1"/>
  <c r="AB175" i="1"/>
  <c r="AC175" i="1" s="1"/>
  <c r="S176" i="1" l="1"/>
  <c r="T176" i="1"/>
  <c r="AA173" i="1"/>
  <c r="Y173" i="1"/>
  <c r="Z173" i="1"/>
  <c r="N176" i="1"/>
  <c r="O176" i="1" s="1"/>
  <c r="M177" i="1"/>
  <c r="P177" i="1" s="1"/>
  <c r="S177" i="1" s="1"/>
  <c r="AF174" i="1"/>
  <c r="AG174" i="1" s="1"/>
  <c r="L177" i="1"/>
  <c r="N177" i="1" s="1"/>
  <c r="O177" i="1" s="1"/>
  <c r="U177" i="1"/>
  <c r="V177" i="1" s="1"/>
  <c r="K178" i="1"/>
  <c r="J178" i="1"/>
  <c r="Q178" i="1"/>
  <c r="R178" i="1" s="1"/>
  <c r="I178" i="1"/>
  <c r="AE173" i="1"/>
  <c r="AH173" i="1"/>
  <c r="W175" i="1"/>
  <c r="AA175" i="1" s="1"/>
  <c r="AD175" i="1"/>
  <c r="AE175" i="1" s="1"/>
  <c r="F179" i="1"/>
  <c r="G179" i="1" s="1"/>
  <c r="E180" i="1"/>
  <c r="Y174" i="1"/>
  <c r="X176" i="1"/>
  <c r="AB176" i="1"/>
  <c r="AC176" i="1" s="1"/>
  <c r="T177" i="1" l="1"/>
  <c r="X177" i="1"/>
  <c r="AB177" i="1"/>
  <c r="AC177" i="1" s="1"/>
  <c r="AG173" i="1"/>
  <c r="AF173" i="1"/>
  <c r="Q179" i="1"/>
  <c r="R179" i="1" s="1"/>
  <c r="I179" i="1"/>
  <c r="K179" i="1"/>
  <c r="J179" i="1"/>
  <c r="AH175" i="1"/>
  <c r="L178" i="1"/>
  <c r="M178" i="1" s="1"/>
  <c r="P178" i="1" s="1"/>
  <c r="Y175" i="1"/>
  <c r="AG175" i="1"/>
  <c r="AF175" i="1"/>
  <c r="Z175" i="1"/>
  <c r="E181" i="1"/>
  <c r="F180" i="1"/>
  <c r="G180" i="1" s="1"/>
  <c r="U178" i="1"/>
  <c r="V178" i="1" s="1"/>
  <c r="W176" i="1"/>
  <c r="AA176" i="1" s="1"/>
  <c r="AD176" i="1"/>
  <c r="AE176" i="1" s="1"/>
  <c r="S178" i="1" l="1"/>
  <c r="T178" i="1"/>
  <c r="K180" i="1"/>
  <c r="J180" i="1"/>
  <c r="Q180" i="1"/>
  <c r="R180" i="1" s="1"/>
  <c r="I180" i="1"/>
  <c r="X178" i="1"/>
  <c r="AB178" i="1"/>
  <c r="AC178" i="1" s="1"/>
  <c r="E182" i="1"/>
  <c r="F181" i="1"/>
  <c r="G181" i="1" s="1"/>
  <c r="Y176" i="1"/>
  <c r="U179" i="1"/>
  <c r="V179" i="1" s="1"/>
  <c r="N178" i="1"/>
  <c r="O178" i="1" s="1"/>
  <c r="AF176" i="1"/>
  <c r="AG176" i="1" s="1"/>
  <c r="Z176" i="1"/>
  <c r="AH176" i="1"/>
  <c r="L179" i="1"/>
  <c r="M179" i="1" s="1"/>
  <c r="P179" i="1" s="1"/>
  <c r="N179" i="1"/>
  <c r="O179" i="1" s="1"/>
  <c r="Y177" i="1"/>
  <c r="Z177" i="1"/>
  <c r="AD177" i="1"/>
  <c r="AE177" i="1" s="1"/>
  <c r="W177" i="1"/>
  <c r="AA177" i="1" s="1"/>
  <c r="S179" i="1" l="1"/>
  <c r="T179" i="1"/>
  <c r="X179" i="1"/>
  <c r="AB179" i="1"/>
  <c r="AC179" i="1" s="1"/>
  <c r="U180" i="1"/>
  <c r="V180" i="1" s="1"/>
  <c r="AF177" i="1"/>
  <c r="AG177" i="1" s="1"/>
  <c r="AH177" i="1"/>
  <c r="L180" i="1"/>
  <c r="M180" i="1" s="1"/>
  <c r="P180" i="1" s="1"/>
  <c r="K181" i="1"/>
  <c r="Q181" i="1"/>
  <c r="R181" i="1" s="1"/>
  <c r="I181" i="1"/>
  <c r="J181" i="1"/>
  <c r="W178" i="1"/>
  <c r="AA178" i="1" s="1"/>
  <c r="AD178" i="1"/>
  <c r="AE178" i="1" s="1"/>
  <c r="E183" i="1"/>
  <c r="F182" i="1"/>
  <c r="G182" i="1" s="1"/>
  <c r="S180" i="1" l="1"/>
  <c r="T180" i="1"/>
  <c r="F183" i="1"/>
  <c r="G183" i="1" s="1"/>
  <c r="E184" i="1"/>
  <c r="N180" i="1"/>
  <c r="O180" i="1" s="1"/>
  <c r="AH179" i="1"/>
  <c r="Y178" i="1"/>
  <c r="AF178" i="1"/>
  <c r="AG178" i="1" s="1"/>
  <c r="L181" i="1"/>
  <c r="M181" i="1" s="1"/>
  <c r="P181" i="1" s="1"/>
  <c r="Z178" i="1"/>
  <c r="K182" i="1"/>
  <c r="J182" i="1"/>
  <c r="Q182" i="1"/>
  <c r="R182" i="1" s="1"/>
  <c r="I182" i="1"/>
  <c r="AH178" i="1"/>
  <c r="U181" i="1"/>
  <c r="V181" i="1" s="1"/>
  <c r="W179" i="1"/>
  <c r="AA179" i="1" s="1"/>
  <c r="AD179" i="1"/>
  <c r="AE179" i="1" s="1"/>
  <c r="X180" i="1"/>
  <c r="AB180" i="1"/>
  <c r="AC180" i="1" s="1"/>
  <c r="S181" i="1" l="1"/>
  <c r="T181" i="1"/>
  <c r="X181" i="1"/>
  <c r="AB181" i="1"/>
  <c r="AC181" i="1" s="1"/>
  <c r="N181" i="1"/>
  <c r="O181" i="1" s="1"/>
  <c r="E185" i="1"/>
  <c r="F184" i="1"/>
  <c r="G184" i="1" s="1"/>
  <c r="Q183" i="1"/>
  <c r="R183" i="1" s="1"/>
  <c r="I183" i="1"/>
  <c r="K183" i="1"/>
  <c r="J183" i="1"/>
  <c r="U182" i="1"/>
  <c r="V182" i="1" s="1"/>
  <c r="AH180" i="1"/>
  <c r="AF179" i="1"/>
  <c r="AG179" i="1" s="1"/>
  <c r="L182" i="1"/>
  <c r="M182" i="1" s="1"/>
  <c r="P182" i="1" s="1"/>
  <c r="Z179" i="1"/>
  <c r="W180" i="1"/>
  <c r="AA180" i="1" s="1"/>
  <c r="AD180" i="1"/>
  <c r="AE180" i="1" s="1"/>
  <c r="Y179" i="1"/>
  <c r="S182" i="1" l="1"/>
  <c r="T182" i="1"/>
  <c r="K184" i="1"/>
  <c r="J184" i="1"/>
  <c r="Q184" i="1"/>
  <c r="R184" i="1" s="1"/>
  <c r="I184" i="1"/>
  <c r="E186" i="1"/>
  <c r="F185" i="1"/>
  <c r="G185" i="1" s="1"/>
  <c r="X182" i="1"/>
  <c r="AB182" i="1"/>
  <c r="AC182" i="1" s="1"/>
  <c r="N182" i="1"/>
  <c r="O182" i="1" s="1"/>
  <c r="L183" i="1"/>
  <c r="M183" i="1" s="1"/>
  <c r="P183" i="1" s="1"/>
  <c r="Y180" i="1"/>
  <c r="AD181" i="1"/>
  <c r="AE181" i="1" s="1"/>
  <c r="W181" i="1"/>
  <c r="AA181" i="1" s="1"/>
  <c r="AF180" i="1"/>
  <c r="AG180" i="1" s="1"/>
  <c r="Z180" i="1"/>
  <c r="U183" i="1"/>
  <c r="V183" i="1" s="1"/>
  <c r="S183" i="1" l="1"/>
  <c r="T183" i="1"/>
  <c r="U184" i="1"/>
  <c r="V184" i="1" s="1"/>
  <c r="N183" i="1"/>
  <c r="O183" i="1" s="1"/>
  <c r="E187" i="1"/>
  <c r="F186" i="1"/>
  <c r="G186" i="1" s="1"/>
  <c r="L184" i="1"/>
  <c r="M184" i="1" s="1"/>
  <c r="P184" i="1" s="1"/>
  <c r="AF181" i="1"/>
  <c r="AG181" i="1" s="1"/>
  <c r="Z182" i="1"/>
  <c r="Y182" i="1"/>
  <c r="Z181" i="1"/>
  <c r="AH181" i="1"/>
  <c r="W182" i="1"/>
  <c r="AA182" i="1" s="1"/>
  <c r="AD182" i="1"/>
  <c r="AE182" i="1" s="1"/>
  <c r="X183" i="1"/>
  <c r="AB183" i="1"/>
  <c r="AC183" i="1" s="1"/>
  <c r="Y181" i="1"/>
  <c r="K185" i="1"/>
  <c r="I185" i="1"/>
  <c r="Q185" i="1"/>
  <c r="R185" i="1" s="1"/>
  <c r="J185" i="1"/>
  <c r="S184" i="1" l="1"/>
  <c r="T184" i="1"/>
  <c r="AF182" i="1"/>
  <c r="AG182" i="1" s="1"/>
  <c r="X184" i="1"/>
  <c r="AB184" i="1"/>
  <c r="AC184" i="1" s="1"/>
  <c r="L185" i="1"/>
  <c r="M185" i="1" s="1"/>
  <c r="P185" i="1" s="1"/>
  <c r="N184" i="1"/>
  <c r="O184" i="1" s="1"/>
  <c r="F187" i="1"/>
  <c r="G187" i="1" s="1"/>
  <c r="E188" i="1"/>
  <c r="U185" i="1"/>
  <c r="V185" i="1" s="1"/>
  <c r="AH182" i="1"/>
  <c r="W183" i="1"/>
  <c r="AA183" i="1" s="1"/>
  <c r="AD183" i="1"/>
  <c r="AE183" i="1" s="1"/>
  <c r="J186" i="1"/>
  <c r="I186" i="1"/>
  <c r="Q186" i="1"/>
  <c r="R186" i="1" s="1"/>
  <c r="K186" i="1"/>
  <c r="S185" i="1" l="1"/>
  <c r="T185" i="1"/>
  <c r="AF183" i="1"/>
  <c r="AG183" i="1" s="1"/>
  <c r="E189" i="1"/>
  <c r="F188" i="1"/>
  <c r="G188" i="1" s="1"/>
  <c r="Z184" i="1"/>
  <c r="Y183" i="1"/>
  <c r="J187" i="1"/>
  <c r="Q187" i="1"/>
  <c r="R187" i="1" s="1"/>
  <c r="I187" i="1"/>
  <c r="K187" i="1"/>
  <c r="M186" i="1"/>
  <c r="P186" i="1" s="1"/>
  <c r="S186" i="1" s="1"/>
  <c r="N185" i="1"/>
  <c r="O185" i="1" s="1"/>
  <c r="AH183" i="1"/>
  <c r="W184" i="1"/>
  <c r="AA184" i="1" s="1"/>
  <c r="AD184" i="1"/>
  <c r="AE184" i="1" s="1"/>
  <c r="X185" i="1"/>
  <c r="AB185" i="1"/>
  <c r="AC185" i="1" s="1"/>
  <c r="N186" i="1"/>
  <c r="O186" i="1" s="1"/>
  <c r="L186" i="1"/>
  <c r="Z183" i="1"/>
  <c r="U186" i="1"/>
  <c r="V186" i="1" s="1"/>
  <c r="K188" i="1" l="1"/>
  <c r="J188" i="1"/>
  <c r="Q188" i="1"/>
  <c r="R188" i="1" s="1"/>
  <c r="I188" i="1"/>
  <c r="AF184" i="1"/>
  <c r="AG184" i="1" s="1"/>
  <c r="E190" i="1"/>
  <c r="F189" i="1"/>
  <c r="G189" i="1" s="1"/>
  <c r="X186" i="1"/>
  <c r="AB186" i="1"/>
  <c r="AC186" i="1" s="1"/>
  <c r="L187" i="1"/>
  <c r="M187" i="1" s="1"/>
  <c r="P187" i="1" s="1"/>
  <c r="T186" i="1"/>
  <c r="W185" i="1"/>
  <c r="AA185" i="1" s="1"/>
  <c r="AD185" i="1"/>
  <c r="AE185" i="1" s="1"/>
  <c r="U187" i="1"/>
  <c r="V187" i="1" s="1"/>
  <c r="AH184" i="1"/>
  <c r="Y184" i="1"/>
  <c r="S187" i="1" l="1"/>
  <c r="T187" i="1"/>
  <c r="X187" i="1"/>
  <c r="AB187" i="1"/>
  <c r="AC187" i="1" s="1"/>
  <c r="Y185" i="1"/>
  <c r="AH185" i="1"/>
  <c r="Z185" i="1"/>
  <c r="J189" i="1"/>
  <c r="I189" i="1"/>
  <c r="Q189" i="1"/>
  <c r="R189" i="1" s="1"/>
  <c r="K189" i="1"/>
  <c r="AF185" i="1"/>
  <c r="AG185" i="1" s="1"/>
  <c r="U188" i="1"/>
  <c r="V188" i="1" s="1"/>
  <c r="E191" i="1"/>
  <c r="F190" i="1"/>
  <c r="G190" i="1" s="1"/>
  <c r="W186" i="1"/>
  <c r="AA186" i="1" s="1"/>
  <c r="AD186" i="1"/>
  <c r="AE186" i="1" s="1"/>
  <c r="L188" i="1"/>
  <c r="M188" i="1" s="1"/>
  <c r="P188" i="1" s="1"/>
  <c r="N187" i="1"/>
  <c r="O187" i="1" s="1"/>
  <c r="S188" i="1" l="1"/>
  <c r="T188" i="1"/>
  <c r="Y186" i="1"/>
  <c r="U189" i="1"/>
  <c r="V189" i="1" s="1"/>
  <c r="Z186" i="1"/>
  <c r="AH186" i="1"/>
  <c r="K190" i="1"/>
  <c r="J190" i="1"/>
  <c r="I190" i="1"/>
  <c r="Q190" i="1"/>
  <c r="R190" i="1" s="1"/>
  <c r="E192" i="1"/>
  <c r="F191" i="1"/>
  <c r="G191" i="1" s="1"/>
  <c r="L189" i="1"/>
  <c r="M189" i="1" s="1"/>
  <c r="P189" i="1" s="1"/>
  <c r="AF186" i="1"/>
  <c r="AG186" i="1" s="1"/>
  <c r="X188" i="1"/>
  <c r="AB188" i="1"/>
  <c r="AC188" i="1" s="1"/>
  <c r="N188" i="1"/>
  <c r="O188" i="1" s="1"/>
  <c r="AD187" i="1"/>
  <c r="AE187" i="1" s="1"/>
  <c r="W187" i="1"/>
  <c r="AA187" i="1" s="1"/>
  <c r="S189" i="1" l="1"/>
  <c r="T189" i="1"/>
  <c r="X189" i="1"/>
  <c r="AB189" i="1"/>
  <c r="AC189" i="1" s="1"/>
  <c r="AH187" i="1"/>
  <c r="Y187" i="1"/>
  <c r="M190" i="1"/>
  <c r="P190" i="1" s="1"/>
  <c r="S190" i="1" s="1"/>
  <c r="Z187" i="1"/>
  <c r="L190" i="1"/>
  <c r="N190" i="1" s="1"/>
  <c r="O190" i="1" s="1"/>
  <c r="J191" i="1"/>
  <c r="Q191" i="1"/>
  <c r="R191" i="1" s="1"/>
  <c r="I191" i="1"/>
  <c r="K191" i="1"/>
  <c r="AF187" i="1"/>
  <c r="AG187" i="1" s="1"/>
  <c r="AD188" i="1"/>
  <c r="AE188" i="1" s="1"/>
  <c r="W188" i="1"/>
  <c r="AA188" i="1" s="1"/>
  <c r="AH188" i="1"/>
  <c r="Z188" i="1"/>
  <c r="Y188" i="1"/>
  <c r="E193" i="1"/>
  <c r="F192" i="1"/>
  <c r="G192" i="1" s="1"/>
  <c r="U190" i="1"/>
  <c r="V190" i="1" s="1"/>
  <c r="N189" i="1"/>
  <c r="O189" i="1" s="1"/>
  <c r="E194" i="1" l="1"/>
  <c r="F193" i="1"/>
  <c r="G193" i="1" s="1"/>
  <c r="X190" i="1"/>
  <c r="AB190" i="1"/>
  <c r="AC190" i="1" s="1"/>
  <c r="L191" i="1"/>
  <c r="N191" i="1" s="1"/>
  <c r="O191" i="1" s="1"/>
  <c r="U191" i="1"/>
  <c r="V191" i="1" s="1"/>
  <c r="T190" i="1"/>
  <c r="AG188" i="1"/>
  <c r="AF188" i="1"/>
  <c r="AD189" i="1"/>
  <c r="AE189" i="1" s="1"/>
  <c r="W189" i="1"/>
  <c r="AA189" i="1" s="1"/>
  <c r="K192" i="1"/>
  <c r="J192" i="1"/>
  <c r="I192" i="1"/>
  <c r="Q192" i="1"/>
  <c r="R192" i="1" s="1"/>
  <c r="X191" i="1" l="1"/>
  <c r="AB191" i="1"/>
  <c r="AC191" i="1" s="1"/>
  <c r="AH189" i="1"/>
  <c r="L192" i="1"/>
  <c r="N192" i="1" s="1"/>
  <c r="O192" i="1" s="1"/>
  <c r="M191" i="1"/>
  <c r="P191" i="1" s="1"/>
  <c r="U192" i="1"/>
  <c r="V192" i="1" s="1"/>
  <c r="Y189" i="1"/>
  <c r="W190" i="1"/>
  <c r="AA190" i="1" s="1"/>
  <c r="AD190" i="1"/>
  <c r="AE190" i="1" s="1"/>
  <c r="J193" i="1"/>
  <c r="Q193" i="1"/>
  <c r="R193" i="1" s="1"/>
  <c r="K193" i="1"/>
  <c r="I193" i="1"/>
  <c r="Z189" i="1"/>
  <c r="AF189" i="1"/>
  <c r="AG189" i="1" s="1"/>
  <c r="E195" i="1"/>
  <c r="F194" i="1"/>
  <c r="G194" i="1" s="1"/>
  <c r="E196" i="1" l="1"/>
  <c r="F195" i="1"/>
  <c r="G195" i="1" s="1"/>
  <c r="AF190" i="1"/>
  <c r="AG190" i="1" s="1"/>
  <c r="M192" i="1"/>
  <c r="P192" i="1" s="1"/>
  <c r="X192" i="1"/>
  <c r="AB192" i="1"/>
  <c r="AC192" i="1" s="1"/>
  <c r="S191" i="1"/>
  <c r="T191" i="1"/>
  <c r="U193" i="1"/>
  <c r="V193" i="1" s="1"/>
  <c r="L193" i="1"/>
  <c r="N193" i="1" s="1"/>
  <c r="O193" i="1" s="1"/>
  <c r="AH190" i="1"/>
  <c r="I194" i="1"/>
  <c r="Q194" i="1"/>
  <c r="R194" i="1" s="1"/>
  <c r="K194" i="1"/>
  <c r="J194" i="1"/>
  <c r="Y190" i="1"/>
  <c r="Z190" i="1"/>
  <c r="S192" i="1" l="1"/>
  <c r="T192" i="1"/>
  <c r="M193" i="1"/>
  <c r="P193" i="1" s="1"/>
  <c r="I195" i="1"/>
  <c r="Q195" i="1"/>
  <c r="R195" i="1" s="1"/>
  <c r="K195" i="1"/>
  <c r="J195" i="1"/>
  <c r="L194" i="1"/>
  <c r="N194" i="1" s="1"/>
  <c r="O194" i="1" s="1"/>
  <c r="U194" i="1"/>
  <c r="V194" i="1" s="1"/>
  <c r="AD191" i="1"/>
  <c r="W191" i="1"/>
  <c r="E197" i="1"/>
  <c r="F196" i="1"/>
  <c r="G196" i="1" s="1"/>
  <c r="X193" i="1"/>
  <c r="AB193" i="1"/>
  <c r="AC193" i="1" s="1"/>
  <c r="M194" i="1"/>
  <c r="P194" i="1" s="1"/>
  <c r="S194" i="1" s="1"/>
  <c r="U195" i="1" l="1"/>
  <c r="V195" i="1" s="1"/>
  <c r="S193" i="1"/>
  <c r="T193" i="1"/>
  <c r="X194" i="1"/>
  <c r="AB194" i="1"/>
  <c r="AC194" i="1" s="1"/>
  <c r="AE191" i="1"/>
  <c r="AH191" i="1"/>
  <c r="T194" i="1"/>
  <c r="AD192" i="1"/>
  <c r="W192" i="1"/>
  <c r="E198" i="1"/>
  <c r="F197" i="1"/>
  <c r="G197" i="1" s="1"/>
  <c r="N195" i="1"/>
  <c r="O195" i="1" s="1"/>
  <c r="L195" i="1"/>
  <c r="M195" i="1" s="1"/>
  <c r="P195" i="1" s="1"/>
  <c r="J196" i="1"/>
  <c r="K196" i="1"/>
  <c r="I196" i="1"/>
  <c r="Q196" i="1"/>
  <c r="R196" i="1" s="1"/>
  <c r="AA191" i="1"/>
  <c r="Z191" i="1"/>
  <c r="Y191" i="1"/>
  <c r="S195" i="1" l="1"/>
  <c r="T195" i="1"/>
  <c r="AD194" i="1"/>
  <c r="AE194" i="1" s="1"/>
  <c r="W194" i="1"/>
  <c r="AA194" i="1" s="1"/>
  <c r="AE192" i="1"/>
  <c r="AH192" i="1"/>
  <c r="L196" i="1"/>
  <c r="N196" i="1" s="1"/>
  <c r="O196" i="1" s="1"/>
  <c r="E199" i="1"/>
  <c r="F198" i="1"/>
  <c r="G198" i="1" s="1"/>
  <c r="U196" i="1"/>
  <c r="V196" i="1" s="1"/>
  <c r="AD193" i="1"/>
  <c r="W193" i="1"/>
  <c r="J197" i="1"/>
  <c r="K197" i="1"/>
  <c r="I197" i="1"/>
  <c r="Q197" i="1"/>
  <c r="R197" i="1" s="1"/>
  <c r="AG191" i="1"/>
  <c r="AF191" i="1"/>
  <c r="AA192" i="1"/>
  <c r="Z192" i="1"/>
  <c r="Y192" i="1"/>
  <c r="AH194" i="1"/>
  <c r="X195" i="1"/>
  <c r="AB195" i="1"/>
  <c r="AC195" i="1" s="1"/>
  <c r="K198" i="1" l="1"/>
  <c r="I198" i="1"/>
  <c r="Q198" i="1"/>
  <c r="R198" i="1" s="1"/>
  <c r="J198" i="1"/>
  <c r="AF194" i="1"/>
  <c r="AG194" i="1" s="1"/>
  <c r="X196" i="1"/>
  <c r="AB196" i="1"/>
  <c r="AC196" i="1" s="1"/>
  <c r="L197" i="1"/>
  <c r="N197" i="1"/>
  <c r="M197" i="1"/>
  <c r="P197" i="1" s="1"/>
  <c r="S197" i="1" s="1"/>
  <c r="O197" i="1"/>
  <c r="AA193" i="1"/>
  <c r="Z193" i="1"/>
  <c r="Y193" i="1"/>
  <c r="E200" i="1"/>
  <c r="F199" i="1"/>
  <c r="G199" i="1" s="1"/>
  <c r="M196" i="1"/>
  <c r="P196" i="1" s="1"/>
  <c r="U197" i="1"/>
  <c r="V197" i="1" s="1"/>
  <c r="Y194" i="1"/>
  <c r="AF192" i="1"/>
  <c r="AG192" i="1" s="1"/>
  <c r="Z194" i="1"/>
  <c r="AE193" i="1"/>
  <c r="AH193" i="1"/>
  <c r="AD195" i="1"/>
  <c r="AE195" i="1" s="1"/>
  <c r="W195" i="1"/>
  <c r="AA195" i="1" s="1"/>
  <c r="AF195" i="1" l="1"/>
  <c r="AG195" i="1" s="1"/>
  <c r="AF193" i="1"/>
  <c r="AG193" i="1"/>
  <c r="T197" i="1"/>
  <c r="L198" i="1"/>
  <c r="N198" i="1" s="1"/>
  <c r="O198" i="1" s="1"/>
  <c r="Z195" i="1"/>
  <c r="U198" i="1"/>
  <c r="V198" i="1" s="1"/>
  <c r="X197" i="1"/>
  <c r="AB197" i="1"/>
  <c r="AC197" i="1" s="1"/>
  <c r="S196" i="1"/>
  <c r="T196" i="1"/>
  <c r="AH195" i="1"/>
  <c r="F200" i="1"/>
  <c r="G200" i="1" s="1"/>
  <c r="E201" i="1"/>
  <c r="M198" i="1"/>
  <c r="P198" i="1" s="1"/>
  <c r="S198" i="1" s="1"/>
  <c r="J199" i="1"/>
  <c r="I199" i="1"/>
  <c r="Q199" i="1"/>
  <c r="R199" i="1" s="1"/>
  <c r="K199" i="1"/>
  <c r="Y195" i="1"/>
  <c r="E202" i="1" l="1"/>
  <c r="F201" i="1"/>
  <c r="G201" i="1" s="1"/>
  <c r="T198" i="1"/>
  <c r="X198" i="1"/>
  <c r="AB198" i="1"/>
  <c r="AC198" i="1" s="1"/>
  <c r="L199" i="1"/>
  <c r="M199" i="1" s="1"/>
  <c r="P199" i="1" s="1"/>
  <c r="W197" i="1"/>
  <c r="AA197" i="1" s="1"/>
  <c r="AD197" i="1"/>
  <c r="AE197" i="1" s="1"/>
  <c r="J200" i="1"/>
  <c r="Q200" i="1"/>
  <c r="R200" i="1" s="1"/>
  <c r="I200" i="1"/>
  <c r="K200" i="1"/>
  <c r="U199" i="1"/>
  <c r="V199" i="1" s="1"/>
  <c r="AD196" i="1"/>
  <c r="W196" i="1"/>
  <c r="S199" i="1" l="1"/>
  <c r="T199" i="1"/>
  <c r="U200" i="1"/>
  <c r="V200" i="1" s="1"/>
  <c r="AD198" i="1"/>
  <c r="AE198" i="1" s="1"/>
  <c r="W198" i="1"/>
  <c r="AA198" i="1" s="1"/>
  <c r="AF197" i="1"/>
  <c r="AG197" i="1" s="1"/>
  <c r="AE196" i="1"/>
  <c r="AH196" i="1"/>
  <c r="N199" i="1"/>
  <c r="O199" i="1" s="1"/>
  <c r="Y197" i="1"/>
  <c r="X199" i="1"/>
  <c r="AB199" i="1"/>
  <c r="AC199" i="1" s="1"/>
  <c r="Z197" i="1"/>
  <c r="AA196" i="1"/>
  <c r="Z196" i="1"/>
  <c r="Y196" i="1"/>
  <c r="L200" i="1"/>
  <c r="N200" i="1" s="1"/>
  <c r="O200" i="1" s="1"/>
  <c r="K201" i="1"/>
  <c r="J201" i="1"/>
  <c r="I201" i="1"/>
  <c r="Q201" i="1"/>
  <c r="R201" i="1" s="1"/>
  <c r="E203" i="1"/>
  <c r="F202" i="1"/>
  <c r="G202" i="1" s="1"/>
  <c r="AH198" i="1"/>
  <c r="AH197" i="1"/>
  <c r="AF198" i="1" l="1"/>
  <c r="AG198" i="1" s="1"/>
  <c r="M200" i="1"/>
  <c r="P200" i="1" s="1"/>
  <c r="O201" i="1"/>
  <c r="X200" i="1"/>
  <c r="AB200" i="1"/>
  <c r="AC200" i="1" s="1"/>
  <c r="AH199" i="1"/>
  <c r="U201" i="1"/>
  <c r="V201" i="1" s="1"/>
  <c r="AF196" i="1"/>
  <c r="AG196" i="1" s="1"/>
  <c r="M201" i="1"/>
  <c r="P201" i="1" s="1"/>
  <c r="S201" i="1" s="1"/>
  <c r="Y198" i="1"/>
  <c r="W199" i="1"/>
  <c r="AA199" i="1" s="1"/>
  <c r="AD199" i="1"/>
  <c r="AE199" i="1" s="1"/>
  <c r="Q202" i="1"/>
  <c r="R202" i="1" s="1"/>
  <c r="J202" i="1"/>
  <c r="I202" i="1"/>
  <c r="K202" i="1"/>
  <c r="E204" i="1"/>
  <c r="F203" i="1"/>
  <c r="G203" i="1" s="1"/>
  <c r="L201" i="1"/>
  <c r="N201" i="1"/>
  <c r="Z198" i="1"/>
  <c r="E205" i="1" l="1"/>
  <c r="F204" i="1"/>
  <c r="G204" i="1" s="1"/>
  <c r="X201" i="1"/>
  <c r="AB201" i="1"/>
  <c r="AC201" i="1" s="1"/>
  <c r="S200" i="1"/>
  <c r="T200" i="1"/>
  <c r="Q203" i="1"/>
  <c r="R203" i="1" s="1"/>
  <c r="J203" i="1"/>
  <c r="I203" i="1"/>
  <c r="K203" i="1"/>
  <c r="Z199" i="1"/>
  <c r="U202" i="1"/>
  <c r="V202" i="1" s="1"/>
  <c r="T201" i="1"/>
  <c r="L202" i="1"/>
  <c r="M202" i="1" s="1"/>
  <c r="P202" i="1" s="1"/>
  <c r="AF199" i="1"/>
  <c r="AG199" i="1" s="1"/>
  <c r="Y199" i="1"/>
  <c r="S202" i="1" l="1"/>
  <c r="T202" i="1"/>
  <c r="L203" i="1"/>
  <c r="N203" i="1" s="1"/>
  <c r="O203" i="1" s="1"/>
  <c r="N202" i="1"/>
  <c r="O202" i="1" s="1"/>
  <c r="U203" i="1"/>
  <c r="V203" i="1" s="1"/>
  <c r="AD200" i="1"/>
  <c r="W200" i="1"/>
  <c r="J204" i="1"/>
  <c r="Q204" i="1"/>
  <c r="R204" i="1" s="1"/>
  <c r="I204" i="1"/>
  <c r="K204" i="1"/>
  <c r="AH201" i="1"/>
  <c r="W201" i="1"/>
  <c r="AA201" i="1" s="1"/>
  <c r="AD201" i="1"/>
  <c r="AE201" i="1" s="1"/>
  <c r="X202" i="1"/>
  <c r="AB202" i="1"/>
  <c r="AC202" i="1" s="1"/>
  <c r="Y201" i="1"/>
  <c r="E206" i="1"/>
  <c r="F205" i="1"/>
  <c r="G205" i="1" s="1"/>
  <c r="X203" i="1" l="1"/>
  <c r="AB203" i="1"/>
  <c r="AC203" i="1" s="1"/>
  <c r="Z201" i="1"/>
  <c r="AE200" i="1"/>
  <c r="AH200" i="1"/>
  <c r="E207" i="1"/>
  <c r="F206" i="1"/>
  <c r="G206" i="1" s="1"/>
  <c r="M203" i="1"/>
  <c r="P203" i="1" s="1"/>
  <c r="U204" i="1"/>
  <c r="V204" i="1" s="1"/>
  <c r="AH202" i="1"/>
  <c r="AF201" i="1"/>
  <c r="AG201" i="1"/>
  <c r="L204" i="1"/>
  <c r="M204" i="1" s="1"/>
  <c r="P204" i="1" s="1"/>
  <c r="AD202" i="1"/>
  <c r="AE202" i="1" s="1"/>
  <c r="W202" i="1"/>
  <c r="AA202" i="1" s="1"/>
  <c r="K205" i="1"/>
  <c r="J205" i="1"/>
  <c r="Q205" i="1"/>
  <c r="R205" i="1" s="1"/>
  <c r="I205" i="1"/>
  <c r="AA200" i="1"/>
  <c r="Y200" i="1"/>
  <c r="Z200" i="1"/>
  <c r="S204" i="1" l="1"/>
  <c r="T204" i="1"/>
  <c r="X204" i="1"/>
  <c r="AB204" i="1"/>
  <c r="AC204" i="1" s="1"/>
  <c r="AF202" i="1"/>
  <c r="AG202" i="1" s="1"/>
  <c r="Y202" i="1"/>
  <c r="AG200" i="1"/>
  <c r="AF200" i="1"/>
  <c r="N204" i="1"/>
  <c r="O204" i="1" s="1"/>
  <c r="Z202" i="1"/>
  <c r="E208" i="1"/>
  <c r="F207" i="1"/>
  <c r="G207" i="1" s="1"/>
  <c r="S203" i="1"/>
  <c r="T203" i="1"/>
  <c r="L205" i="1"/>
  <c r="N205" i="1" s="1"/>
  <c r="O205" i="1" s="1"/>
  <c r="U205" i="1"/>
  <c r="V205" i="1" s="1"/>
  <c r="Q206" i="1"/>
  <c r="R206" i="1" s="1"/>
  <c r="K206" i="1"/>
  <c r="J206" i="1"/>
  <c r="I206" i="1"/>
  <c r="U206" i="1" l="1"/>
  <c r="V206" i="1" s="1"/>
  <c r="M205" i="1"/>
  <c r="P205" i="1" s="1"/>
  <c r="E209" i="1"/>
  <c r="F208" i="1"/>
  <c r="G208" i="1" s="1"/>
  <c r="X205" i="1"/>
  <c r="AB205" i="1"/>
  <c r="AC205" i="1" s="1"/>
  <c r="M206" i="1"/>
  <c r="P206" i="1" s="1"/>
  <c r="S206" i="1" s="1"/>
  <c r="J207" i="1"/>
  <c r="Q207" i="1"/>
  <c r="R207" i="1" s="1"/>
  <c r="I207" i="1"/>
  <c r="K207" i="1"/>
  <c r="L206" i="1"/>
  <c r="N206" i="1"/>
  <c r="W203" i="1"/>
  <c r="AD203" i="1"/>
  <c r="W204" i="1"/>
  <c r="AA204" i="1" s="1"/>
  <c r="AD204" i="1"/>
  <c r="AE204" i="1" s="1"/>
  <c r="O206" i="1"/>
  <c r="AH204" i="1" l="1"/>
  <c r="L207" i="1"/>
  <c r="M207" i="1" s="1"/>
  <c r="P207" i="1" s="1"/>
  <c r="AE203" i="1"/>
  <c r="AH203" i="1"/>
  <c r="Y204" i="1"/>
  <c r="E210" i="1"/>
  <c r="F209" i="1"/>
  <c r="G209" i="1" s="1"/>
  <c r="AF204" i="1"/>
  <c r="AG204" i="1" s="1"/>
  <c r="AA203" i="1"/>
  <c r="Z203" i="1"/>
  <c r="Y203" i="1"/>
  <c r="Z204" i="1"/>
  <c r="S205" i="1"/>
  <c r="T205" i="1"/>
  <c r="U207" i="1"/>
  <c r="V207" i="1" s="1"/>
  <c r="X206" i="1"/>
  <c r="AB206" i="1"/>
  <c r="AC206" i="1" s="1"/>
  <c r="J208" i="1"/>
  <c r="I208" i="1"/>
  <c r="K208" i="1"/>
  <c r="Q208" i="1"/>
  <c r="R208" i="1" s="1"/>
  <c r="T206" i="1"/>
  <c r="S207" i="1" l="1"/>
  <c r="T207" i="1"/>
  <c r="W206" i="1"/>
  <c r="AA206" i="1" s="1"/>
  <c r="AD206" i="1"/>
  <c r="AE206" i="1" s="1"/>
  <c r="J209" i="1"/>
  <c r="Q209" i="1"/>
  <c r="R209" i="1" s="1"/>
  <c r="I209" i="1"/>
  <c r="K209" i="1"/>
  <c r="X207" i="1"/>
  <c r="AB207" i="1"/>
  <c r="AC207" i="1" s="1"/>
  <c r="AD205" i="1"/>
  <c r="W205" i="1"/>
  <c r="M208" i="1"/>
  <c r="P208" i="1" s="1"/>
  <c r="S208" i="1" s="1"/>
  <c r="E211" i="1"/>
  <c r="F210" i="1"/>
  <c r="G210" i="1" s="1"/>
  <c r="N207" i="1"/>
  <c r="O207" i="1" s="1"/>
  <c r="Z206" i="1"/>
  <c r="Y206" i="1"/>
  <c r="AF203" i="1"/>
  <c r="AG203" i="1"/>
  <c r="T208" i="1"/>
  <c r="U208" i="1"/>
  <c r="V208" i="1" s="1"/>
  <c r="L208" i="1"/>
  <c r="N208" i="1" s="1"/>
  <c r="O208" i="1" s="1"/>
  <c r="X208" i="1" l="1"/>
  <c r="AB208" i="1"/>
  <c r="AC208" i="1" s="1"/>
  <c r="U209" i="1"/>
  <c r="V209" i="1" s="1"/>
  <c r="AA205" i="1"/>
  <c r="Y205" i="1"/>
  <c r="Z205" i="1"/>
  <c r="N209" i="1"/>
  <c r="O209" i="1" s="1"/>
  <c r="L209" i="1"/>
  <c r="AF206" i="1"/>
  <c r="AG206" i="1"/>
  <c r="W208" i="1"/>
  <c r="AA208" i="1" s="1"/>
  <c r="AD208" i="1"/>
  <c r="AE208" i="1" s="1"/>
  <c r="E212" i="1"/>
  <c r="F211" i="1"/>
  <c r="G211" i="1" s="1"/>
  <c r="AH206" i="1"/>
  <c r="AE205" i="1"/>
  <c r="AH205" i="1"/>
  <c r="AD207" i="1"/>
  <c r="AE207" i="1" s="1"/>
  <c r="W207" i="1"/>
  <c r="AA207" i="1" s="1"/>
  <c r="M209" i="1"/>
  <c r="P209" i="1" s="1"/>
  <c r="S209" i="1" s="1"/>
  <c r="K210" i="1"/>
  <c r="J210" i="1"/>
  <c r="I210" i="1"/>
  <c r="Q210" i="1"/>
  <c r="R210" i="1" s="1"/>
  <c r="AF207" i="1" l="1"/>
  <c r="AG207" i="1" s="1"/>
  <c r="Z207" i="1"/>
  <c r="AH207" i="1"/>
  <c r="AF208" i="1"/>
  <c r="AG208" i="1"/>
  <c r="Y207" i="1"/>
  <c r="T209" i="1"/>
  <c r="U210" i="1"/>
  <c r="V210" i="1" s="1"/>
  <c r="AF205" i="1"/>
  <c r="AG205" i="1"/>
  <c r="X209" i="1"/>
  <c r="AB209" i="1"/>
  <c r="AC209" i="1" s="1"/>
  <c r="L210" i="1"/>
  <c r="M210" i="1" s="1"/>
  <c r="P210" i="1" s="1"/>
  <c r="AH208" i="1"/>
  <c r="J211" i="1"/>
  <c r="K211" i="1"/>
  <c r="I211" i="1"/>
  <c r="Q211" i="1"/>
  <c r="R211" i="1" s="1"/>
  <c r="E213" i="1"/>
  <c r="F212" i="1"/>
  <c r="G212" i="1" s="1"/>
  <c r="Y208" i="1"/>
  <c r="Z208" i="1"/>
  <c r="S210" i="1" l="1"/>
  <c r="T210" i="1"/>
  <c r="U211" i="1"/>
  <c r="V211" i="1" s="1"/>
  <c r="Z209" i="1"/>
  <c r="Y209" i="1"/>
  <c r="N210" i="1"/>
  <c r="O210" i="1" s="1"/>
  <c r="K212" i="1"/>
  <c r="J212" i="1"/>
  <c r="I212" i="1"/>
  <c r="Q212" i="1"/>
  <c r="R212" i="1" s="1"/>
  <c r="X210" i="1"/>
  <c r="AB210" i="1"/>
  <c r="AC210" i="1" s="1"/>
  <c r="AD209" i="1"/>
  <c r="AE209" i="1" s="1"/>
  <c r="W209" i="1"/>
  <c r="AA209" i="1" s="1"/>
  <c r="F213" i="1"/>
  <c r="G213" i="1" s="1"/>
  <c r="E214" i="1"/>
  <c r="L211" i="1"/>
  <c r="M211" i="1" s="1"/>
  <c r="P211" i="1" s="1"/>
  <c r="S211" i="1" l="1"/>
  <c r="T211" i="1"/>
  <c r="N211" i="1"/>
  <c r="O211" i="1" s="1"/>
  <c r="E215" i="1"/>
  <c r="F214" i="1"/>
  <c r="G214" i="1" s="1"/>
  <c r="Z210" i="1"/>
  <c r="Y210" i="1"/>
  <c r="X211" i="1"/>
  <c r="AB211" i="1"/>
  <c r="AC211" i="1" s="1"/>
  <c r="U212" i="1"/>
  <c r="V212" i="1" s="1"/>
  <c r="AH209" i="1"/>
  <c r="AH210" i="1"/>
  <c r="N212" i="1"/>
  <c r="O212" i="1" s="1"/>
  <c r="L212" i="1"/>
  <c r="M212" i="1" s="1"/>
  <c r="P212" i="1" s="1"/>
  <c r="W210" i="1"/>
  <c r="AA210" i="1" s="1"/>
  <c r="AD210" i="1"/>
  <c r="AE210" i="1" s="1"/>
  <c r="J213" i="1"/>
  <c r="Q213" i="1"/>
  <c r="R213" i="1" s="1"/>
  <c r="I213" i="1"/>
  <c r="K213" i="1"/>
  <c r="AG209" i="1"/>
  <c r="AF209" i="1"/>
  <c r="S212" i="1" l="1"/>
  <c r="T212" i="1"/>
  <c r="K214" i="1"/>
  <c r="J214" i="1"/>
  <c r="Q214" i="1"/>
  <c r="R214" i="1" s="1"/>
  <c r="I214" i="1"/>
  <c r="U213" i="1"/>
  <c r="V213" i="1" s="1"/>
  <c r="X212" i="1"/>
  <c r="AB212" i="1"/>
  <c r="AC212" i="1" s="1"/>
  <c r="E216" i="1"/>
  <c r="F215" i="1"/>
  <c r="G215" i="1" s="1"/>
  <c r="AF210" i="1"/>
  <c r="AG210" i="1" s="1"/>
  <c r="AD211" i="1"/>
  <c r="AE211" i="1" s="1"/>
  <c r="W211" i="1"/>
  <c r="AA211" i="1" s="1"/>
  <c r="L213" i="1"/>
  <c r="N213" i="1" s="1"/>
  <c r="O213" i="1" s="1"/>
  <c r="Y211" i="1"/>
  <c r="J215" i="1" l="1"/>
  <c r="Q215" i="1"/>
  <c r="R215" i="1" s="1"/>
  <c r="I215" i="1"/>
  <c r="K215" i="1"/>
  <c r="U214" i="1"/>
  <c r="V214" i="1" s="1"/>
  <c r="X213" i="1"/>
  <c r="AB213" i="1"/>
  <c r="AC213" i="1" s="1"/>
  <c r="AF211" i="1"/>
  <c r="AG211" i="1" s="1"/>
  <c r="E217" i="1"/>
  <c r="F216" i="1"/>
  <c r="G216" i="1" s="1"/>
  <c r="AH212" i="1"/>
  <c r="W212" i="1"/>
  <c r="AA212" i="1" s="1"/>
  <c r="AD212" i="1"/>
  <c r="AE212" i="1" s="1"/>
  <c r="Z211" i="1"/>
  <c r="M213" i="1"/>
  <c r="P213" i="1" s="1"/>
  <c r="L214" i="1"/>
  <c r="M214" i="1" s="1"/>
  <c r="P214" i="1" s="1"/>
  <c r="AH211" i="1"/>
  <c r="S214" i="1" l="1"/>
  <c r="T214" i="1"/>
  <c r="Q216" i="1"/>
  <c r="R216" i="1" s="1"/>
  <c r="K216" i="1"/>
  <c r="I216" i="1"/>
  <c r="J216" i="1"/>
  <c r="Z212" i="1"/>
  <c r="N214" i="1"/>
  <c r="O214" i="1" s="1"/>
  <c r="S213" i="1"/>
  <c r="T213" i="1"/>
  <c r="E218" i="1"/>
  <c r="F217" i="1"/>
  <c r="G217" i="1" s="1"/>
  <c r="U215" i="1"/>
  <c r="V215" i="1" s="1"/>
  <c r="X214" i="1"/>
  <c r="AB214" i="1"/>
  <c r="AC214" i="1" s="1"/>
  <c r="Y212" i="1"/>
  <c r="AF212" i="1"/>
  <c r="AG212" i="1" s="1"/>
  <c r="L215" i="1"/>
  <c r="N215" i="1" s="1"/>
  <c r="O215" i="1" s="1"/>
  <c r="J217" i="1" l="1"/>
  <c r="Q217" i="1"/>
  <c r="R217" i="1" s="1"/>
  <c r="I217" i="1"/>
  <c r="K217" i="1"/>
  <c r="E219" i="1"/>
  <c r="F218" i="1"/>
  <c r="G218" i="1" s="1"/>
  <c r="L216" i="1"/>
  <c r="M216" i="1" s="1"/>
  <c r="P216" i="1" s="1"/>
  <c r="AD213" i="1"/>
  <c r="W213" i="1"/>
  <c r="M215" i="1"/>
  <c r="P215" i="1" s="1"/>
  <c r="U216" i="1"/>
  <c r="V216" i="1" s="1"/>
  <c r="X215" i="1"/>
  <c r="AB215" i="1"/>
  <c r="AC215" i="1" s="1"/>
  <c r="AD214" i="1"/>
  <c r="AE214" i="1" s="1"/>
  <c r="W214" i="1"/>
  <c r="AA214" i="1" s="1"/>
  <c r="S216" i="1" l="1"/>
  <c r="T216" i="1"/>
  <c r="K218" i="1"/>
  <c r="J218" i="1"/>
  <c r="Q218" i="1"/>
  <c r="R218" i="1" s="1"/>
  <c r="I218" i="1"/>
  <c r="S215" i="1"/>
  <c r="T215" i="1"/>
  <c r="N216" i="1"/>
  <c r="O216" i="1" s="1"/>
  <c r="Y214" i="1"/>
  <c r="Z214" i="1"/>
  <c r="E220" i="1"/>
  <c r="F219" i="1"/>
  <c r="G219" i="1" s="1"/>
  <c r="AF214" i="1"/>
  <c r="AG214" i="1"/>
  <c r="AA213" i="1"/>
  <c r="Z213" i="1"/>
  <c r="Y213" i="1"/>
  <c r="X216" i="1"/>
  <c r="AB216" i="1"/>
  <c r="AC216" i="1" s="1"/>
  <c r="AE213" i="1"/>
  <c r="AH213" i="1"/>
  <c r="AH214" i="1"/>
  <c r="U217" i="1"/>
  <c r="V217" i="1" s="1"/>
  <c r="L217" i="1"/>
  <c r="M217" i="1" s="1"/>
  <c r="P217" i="1" s="1"/>
  <c r="S217" i="1" l="1"/>
  <c r="T217" i="1"/>
  <c r="AD215" i="1"/>
  <c r="W215" i="1"/>
  <c r="J219" i="1"/>
  <c r="K219" i="1"/>
  <c r="I219" i="1"/>
  <c r="Q219" i="1"/>
  <c r="R219" i="1" s="1"/>
  <c r="X217" i="1"/>
  <c r="AB217" i="1"/>
  <c r="AC217" i="1" s="1"/>
  <c r="Z216" i="1"/>
  <c r="N217" i="1"/>
  <c r="O217" i="1" s="1"/>
  <c r="E221" i="1"/>
  <c r="F220" i="1"/>
  <c r="G220" i="1" s="1"/>
  <c r="U218" i="1"/>
  <c r="V218" i="1" s="1"/>
  <c r="L218" i="1"/>
  <c r="M218" i="1" s="1"/>
  <c r="P218" i="1" s="1"/>
  <c r="AF213" i="1"/>
  <c r="AG213" i="1" s="1"/>
  <c r="W216" i="1"/>
  <c r="AA216" i="1" s="1"/>
  <c r="AD216" i="1"/>
  <c r="AE216" i="1" s="1"/>
  <c r="S218" i="1" l="1"/>
  <c r="T218" i="1"/>
  <c r="E222" i="1"/>
  <c r="F221" i="1"/>
  <c r="G221" i="1" s="1"/>
  <c r="AH216" i="1"/>
  <c r="U219" i="1"/>
  <c r="V219" i="1" s="1"/>
  <c r="N218" i="1"/>
  <c r="O218" i="1" s="1"/>
  <c r="X218" i="1"/>
  <c r="AB218" i="1"/>
  <c r="AC218" i="1" s="1"/>
  <c r="L219" i="1"/>
  <c r="M219" i="1" s="1"/>
  <c r="P219" i="1" s="1"/>
  <c r="AA215" i="1"/>
  <c r="Y215" i="1"/>
  <c r="Z215" i="1"/>
  <c r="J220" i="1"/>
  <c r="K220" i="1"/>
  <c r="I220" i="1"/>
  <c r="Q220" i="1"/>
  <c r="R220" i="1" s="1"/>
  <c r="Y216" i="1"/>
  <c r="AE215" i="1"/>
  <c r="AH215" i="1"/>
  <c r="AF216" i="1"/>
  <c r="AG216" i="1" s="1"/>
  <c r="AD217" i="1"/>
  <c r="AE217" i="1" s="1"/>
  <c r="W217" i="1"/>
  <c r="AA217" i="1" s="1"/>
  <c r="Y217" i="1"/>
  <c r="S219" i="1" l="1"/>
  <c r="T219" i="1"/>
  <c r="X219" i="1"/>
  <c r="AB219" i="1"/>
  <c r="AC219" i="1" s="1"/>
  <c r="J221" i="1"/>
  <c r="Q221" i="1"/>
  <c r="R221" i="1" s="1"/>
  <c r="I221" i="1"/>
  <c r="K221" i="1"/>
  <c r="AF215" i="1"/>
  <c r="AG215" i="1" s="1"/>
  <c r="Z217" i="1"/>
  <c r="U220" i="1"/>
  <c r="V220" i="1" s="1"/>
  <c r="N219" i="1"/>
  <c r="O219" i="1" s="1"/>
  <c r="L220" i="1"/>
  <c r="M220" i="1" s="1"/>
  <c r="P220" i="1" s="1"/>
  <c r="E223" i="1"/>
  <c r="F222" i="1"/>
  <c r="G222" i="1" s="1"/>
  <c r="AG217" i="1"/>
  <c r="AF217" i="1"/>
  <c r="AH217" i="1"/>
  <c r="W218" i="1"/>
  <c r="AA218" i="1" s="1"/>
  <c r="AD218" i="1"/>
  <c r="AE218" i="1" s="1"/>
  <c r="S220" i="1" l="1"/>
  <c r="T220" i="1"/>
  <c r="J222" i="1"/>
  <c r="Q222" i="1"/>
  <c r="R222" i="1" s="1"/>
  <c r="K222" i="1"/>
  <c r="I222" i="1"/>
  <c r="M221" i="1"/>
  <c r="P221" i="1" s="1"/>
  <c r="S221" i="1" s="1"/>
  <c r="X220" i="1"/>
  <c r="AB220" i="1"/>
  <c r="AC220" i="1" s="1"/>
  <c r="L221" i="1"/>
  <c r="N221" i="1"/>
  <c r="O221" i="1" s="1"/>
  <c r="AF218" i="1"/>
  <c r="AG218" i="1"/>
  <c r="U221" i="1"/>
  <c r="V221" i="1" s="1"/>
  <c r="N220" i="1"/>
  <c r="O220" i="1" s="1"/>
  <c r="Y218" i="1"/>
  <c r="Z218" i="1"/>
  <c r="AD219" i="1"/>
  <c r="AE219" i="1" s="1"/>
  <c r="W219" i="1"/>
  <c r="AA219" i="1" s="1"/>
  <c r="E224" i="1"/>
  <c r="F223" i="1"/>
  <c r="G223" i="1" s="1"/>
  <c r="AH218" i="1"/>
  <c r="AF219" i="1" l="1"/>
  <c r="AG219" i="1" s="1"/>
  <c r="T221" i="1"/>
  <c r="X221" i="1"/>
  <c r="AB221" i="1"/>
  <c r="AC221" i="1" s="1"/>
  <c r="U222" i="1"/>
  <c r="V222" i="1" s="1"/>
  <c r="J223" i="1"/>
  <c r="Q223" i="1"/>
  <c r="R223" i="1" s="1"/>
  <c r="K223" i="1"/>
  <c r="I223" i="1"/>
  <c r="L222" i="1"/>
  <c r="M222" i="1" s="1"/>
  <c r="P222" i="1" s="1"/>
  <c r="N222" i="1"/>
  <c r="O222" i="1" s="1"/>
  <c r="AH219" i="1"/>
  <c r="Z219" i="1"/>
  <c r="AD220" i="1"/>
  <c r="AE220" i="1" s="1"/>
  <c r="W220" i="1"/>
  <c r="AA220" i="1" s="1"/>
  <c r="E225" i="1"/>
  <c r="F224" i="1"/>
  <c r="G224" i="1" s="1"/>
  <c r="Y219" i="1"/>
  <c r="S222" i="1" l="1"/>
  <c r="T222" i="1"/>
  <c r="J224" i="1"/>
  <c r="Q224" i="1"/>
  <c r="R224" i="1" s="1"/>
  <c r="K224" i="1"/>
  <c r="I224" i="1"/>
  <c r="E226" i="1"/>
  <c r="F225" i="1"/>
  <c r="G225" i="1" s="1"/>
  <c r="X222" i="1"/>
  <c r="AB222" i="1"/>
  <c r="AC222" i="1" s="1"/>
  <c r="AF220" i="1"/>
  <c r="AG220" i="1" s="1"/>
  <c r="AD221" i="1"/>
  <c r="AE221" i="1" s="1"/>
  <c r="W221" i="1"/>
  <c r="AA221" i="1" s="1"/>
  <c r="Y220" i="1"/>
  <c r="AH220" i="1"/>
  <c r="U223" i="1"/>
  <c r="V223" i="1" s="1"/>
  <c r="Z220" i="1"/>
  <c r="L223" i="1"/>
  <c r="N223" i="1" s="1"/>
  <c r="O223" i="1" s="1"/>
  <c r="X223" i="1" l="1"/>
  <c r="AB223" i="1"/>
  <c r="AC223" i="1" s="1"/>
  <c r="Y221" i="1"/>
  <c r="E227" i="1"/>
  <c r="F226" i="1"/>
  <c r="G226" i="1" s="1"/>
  <c r="Z221" i="1"/>
  <c r="M223" i="1"/>
  <c r="P223" i="1" s="1"/>
  <c r="U224" i="1"/>
  <c r="V224" i="1" s="1"/>
  <c r="AF221" i="1"/>
  <c r="AG221" i="1" s="1"/>
  <c r="L224" i="1"/>
  <c r="N224" i="1" s="1"/>
  <c r="O224" i="1" s="1"/>
  <c r="AH221" i="1"/>
  <c r="AD222" i="1"/>
  <c r="AE222" i="1" s="1"/>
  <c r="W222" i="1"/>
  <c r="AA222" i="1" s="1"/>
  <c r="J225" i="1"/>
  <c r="Q225" i="1"/>
  <c r="R225" i="1" s="1"/>
  <c r="I225" i="1"/>
  <c r="K225" i="1"/>
  <c r="S223" i="1" l="1"/>
  <c r="T223" i="1"/>
  <c r="U225" i="1"/>
  <c r="V225" i="1" s="1"/>
  <c r="Z222" i="1"/>
  <c r="M224" i="1"/>
  <c r="P224" i="1" s="1"/>
  <c r="L225" i="1"/>
  <c r="N225" i="1" s="1"/>
  <c r="O225" i="1" s="1"/>
  <c r="X224" i="1"/>
  <c r="AB224" i="1"/>
  <c r="AC224" i="1" s="1"/>
  <c r="K226" i="1"/>
  <c r="J226" i="1"/>
  <c r="Q226" i="1"/>
  <c r="R226" i="1" s="1"/>
  <c r="I226" i="1"/>
  <c r="E228" i="1"/>
  <c r="F227" i="1"/>
  <c r="G227" i="1" s="1"/>
  <c r="AH222" i="1"/>
  <c r="AF222" i="1"/>
  <c r="AG222" i="1"/>
  <c r="Y222" i="1"/>
  <c r="M225" i="1" l="1"/>
  <c r="P225" i="1" s="1"/>
  <c r="E229" i="1"/>
  <c r="F228" i="1"/>
  <c r="G228" i="1" s="1"/>
  <c r="U226" i="1"/>
  <c r="V226" i="1" s="1"/>
  <c r="J227" i="1"/>
  <c r="K227" i="1"/>
  <c r="I227" i="1"/>
  <c r="Q227" i="1"/>
  <c r="R227" i="1" s="1"/>
  <c r="S224" i="1"/>
  <c r="T224" i="1"/>
  <c r="L226" i="1"/>
  <c r="N226" i="1" s="1"/>
  <c r="O226" i="1" s="1"/>
  <c r="X225" i="1"/>
  <c r="AB225" i="1"/>
  <c r="AC225" i="1" s="1"/>
  <c r="AD223" i="1"/>
  <c r="W223" i="1"/>
  <c r="AA223" i="1" l="1"/>
  <c r="Y223" i="1"/>
  <c r="Z223" i="1"/>
  <c r="AD224" i="1"/>
  <c r="W224" i="1"/>
  <c r="M226" i="1"/>
  <c r="P226" i="1" s="1"/>
  <c r="U227" i="1"/>
  <c r="V227" i="1" s="1"/>
  <c r="AE223" i="1"/>
  <c r="AH223" i="1"/>
  <c r="E230" i="1"/>
  <c r="F229" i="1"/>
  <c r="G229" i="1" s="1"/>
  <c r="O227" i="1"/>
  <c r="J228" i="1"/>
  <c r="Q228" i="1"/>
  <c r="R228" i="1" s="1"/>
  <c r="K228" i="1"/>
  <c r="I228" i="1"/>
  <c r="S225" i="1"/>
  <c r="T225" i="1"/>
  <c r="N227" i="1"/>
  <c r="L227" i="1"/>
  <c r="M227" i="1" s="1"/>
  <c r="P227" i="1" s="1"/>
  <c r="X226" i="1"/>
  <c r="AB226" i="1"/>
  <c r="AC226" i="1" s="1"/>
  <c r="S227" i="1" l="1"/>
  <c r="T227" i="1"/>
  <c r="L228" i="1"/>
  <c r="M228" i="1" s="1"/>
  <c r="P228" i="1" s="1"/>
  <c r="X227" i="1"/>
  <c r="AB227" i="1"/>
  <c r="AC227" i="1" s="1"/>
  <c r="AA224" i="1"/>
  <c r="Z224" i="1"/>
  <c r="Y224" i="1"/>
  <c r="AD225" i="1"/>
  <c r="W225" i="1"/>
  <c r="S226" i="1"/>
  <c r="T226" i="1"/>
  <c r="AE224" i="1"/>
  <c r="AH224" i="1"/>
  <c r="E231" i="1"/>
  <c r="F230" i="1"/>
  <c r="G230" i="1" s="1"/>
  <c r="J229" i="1"/>
  <c r="Q229" i="1"/>
  <c r="R229" i="1" s="1"/>
  <c r="I229" i="1"/>
  <c r="K229" i="1"/>
  <c r="U228" i="1"/>
  <c r="V228" i="1" s="1"/>
  <c r="AF223" i="1"/>
  <c r="AG223" i="1" s="1"/>
  <c r="S228" i="1" l="1"/>
  <c r="T228" i="1"/>
  <c r="L229" i="1"/>
  <c r="N229" i="1" s="1"/>
  <c r="O229" i="1" s="1"/>
  <c r="X228" i="1"/>
  <c r="AB228" i="1"/>
  <c r="AC228" i="1" s="1"/>
  <c r="AD226" i="1"/>
  <c r="W226" i="1"/>
  <c r="AF224" i="1"/>
  <c r="AG224" i="1"/>
  <c r="E232" i="1"/>
  <c r="F231" i="1"/>
  <c r="G231" i="1" s="1"/>
  <c r="K230" i="1"/>
  <c r="J230" i="1"/>
  <c r="Q230" i="1"/>
  <c r="R230" i="1" s="1"/>
  <c r="I230" i="1"/>
  <c r="AA225" i="1"/>
  <c r="Z225" i="1"/>
  <c r="Y225" i="1"/>
  <c r="N228" i="1"/>
  <c r="O228" i="1" s="1"/>
  <c r="U229" i="1"/>
  <c r="V229" i="1" s="1"/>
  <c r="AE225" i="1"/>
  <c r="AH225" i="1"/>
  <c r="AD227" i="1"/>
  <c r="AE227" i="1" s="1"/>
  <c r="W227" i="1"/>
  <c r="AA227" i="1" s="1"/>
  <c r="M229" i="1"/>
  <c r="P229" i="1" s="1"/>
  <c r="S229" i="1" s="1"/>
  <c r="J231" i="1" l="1"/>
  <c r="Q231" i="1"/>
  <c r="R231" i="1" s="1"/>
  <c r="K231" i="1"/>
  <c r="I231" i="1"/>
  <c r="AE226" i="1"/>
  <c r="AH226" i="1"/>
  <c r="E233" i="1"/>
  <c r="F232" i="1"/>
  <c r="G232" i="1" s="1"/>
  <c r="AF227" i="1"/>
  <c r="AG227" i="1" s="1"/>
  <c r="AA226" i="1"/>
  <c r="Z226" i="1"/>
  <c r="Y226" i="1"/>
  <c r="AH228" i="1"/>
  <c r="AF225" i="1"/>
  <c r="AG225" i="1" s="1"/>
  <c r="T229" i="1"/>
  <c r="AH227" i="1"/>
  <c r="U230" i="1"/>
  <c r="V230" i="1" s="1"/>
  <c r="Y227" i="1"/>
  <c r="W228" i="1"/>
  <c r="AA228" i="1" s="1"/>
  <c r="AD228" i="1"/>
  <c r="AE228" i="1" s="1"/>
  <c r="X229" i="1"/>
  <c r="AB229" i="1"/>
  <c r="AC229" i="1" s="1"/>
  <c r="L230" i="1"/>
  <c r="M230" i="1" s="1"/>
  <c r="P230" i="1" s="1"/>
  <c r="Z227" i="1"/>
  <c r="S230" i="1" l="1"/>
  <c r="T230" i="1"/>
  <c r="E234" i="1"/>
  <c r="F233" i="1"/>
  <c r="G233" i="1" s="1"/>
  <c r="Z229" i="1"/>
  <c r="AF226" i="1"/>
  <c r="AG226" i="1"/>
  <c r="N230" i="1"/>
  <c r="O230" i="1" s="1"/>
  <c r="AD229" i="1"/>
  <c r="AE229" i="1" s="1"/>
  <c r="W229" i="1"/>
  <c r="AA229" i="1" s="1"/>
  <c r="AH229" i="1"/>
  <c r="X230" i="1"/>
  <c r="AB230" i="1"/>
  <c r="AC230" i="1" s="1"/>
  <c r="AF228" i="1"/>
  <c r="AG228" i="1" s="1"/>
  <c r="Y228" i="1"/>
  <c r="Z228" i="1"/>
  <c r="U231" i="1"/>
  <c r="V231" i="1" s="1"/>
  <c r="J232" i="1"/>
  <c r="I232" i="1"/>
  <c r="Q232" i="1"/>
  <c r="R232" i="1" s="1"/>
  <c r="K232" i="1"/>
  <c r="L231" i="1"/>
  <c r="M231" i="1" s="1"/>
  <c r="P231" i="1" s="1"/>
  <c r="S231" i="1" l="1"/>
  <c r="T231" i="1"/>
  <c r="Y229" i="1"/>
  <c r="J233" i="1"/>
  <c r="Q233" i="1"/>
  <c r="R233" i="1" s="1"/>
  <c r="I233" i="1"/>
  <c r="K233" i="1"/>
  <c r="N231" i="1"/>
  <c r="O231" i="1" s="1"/>
  <c r="L232" i="1"/>
  <c r="N232" i="1" s="1"/>
  <c r="O232" i="1" s="1"/>
  <c r="AF229" i="1"/>
  <c r="AG229" i="1" s="1"/>
  <c r="E235" i="1"/>
  <c r="F234" i="1"/>
  <c r="G234" i="1" s="1"/>
  <c r="X231" i="1"/>
  <c r="AB231" i="1"/>
  <c r="AC231" i="1" s="1"/>
  <c r="U232" i="1"/>
  <c r="V232" i="1" s="1"/>
  <c r="AD230" i="1"/>
  <c r="AE230" i="1" s="1"/>
  <c r="W230" i="1"/>
  <c r="AA230" i="1" s="1"/>
  <c r="M232" i="1"/>
  <c r="P232" i="1" s="1"/>
  <c r="S232" i="1" s="1"/>
  <c r="X232" i="1" l="1"/>
  <c r="AB232" i="1"/>
  <c r="AC232" i="1" s="1"/>
  <c r="AF230" i="1"/>
  <c r="AG230" i="1" s="1"/>
  <c r="E236" i="1"/>
  <c r="F235" i="1"/>
  <c r="G235" i="1" s="1"/>
  <c r="T232" i="1"/>
  <c r="Y230" i="1"/>
  <c r="U233" i="1"/>
  <c r="V233" i="1" s="1"/>
  <c r="L233" i="1"/>
  <c r="M233" i="1" s="1"/>
  <c r="P233" i="1" s="1"/>
  <c r="Z230" i="1"/>
  <c r="AH230" i="1"/>
  <c r="K234" i="1"/>
  <c r="J234" i="1"/>
  <c r="I234" i="1"/>
  <c r="Q234" i="1"/>
  <c r="R234" i="1" s="1"/>
  <c r="AD231" i="1"/>
  <c r="AE231" i="1" s="1"/>
  <c r="W231" i="1"/>
  <c r="AA231" i="1" s="1"/>
  <c r="S233" i="1" l="1"/>
  <c r="T233" i="1"/>
  <c r="J235" i="1"/>
  <c r="Q235" i="1"/>
  <c r="R235" i="1" s="1"/>
  <c r="K235" i="1"/>
  <c r="I235" i="1"/>
  <c r="W232" i="1"/>
  <c r="AA232" i="1" s="1"/>
  <c r="AD232" i="1"/>
  <c r="AE232" i="1" s="1"/>
  <c r="AH231" i="1"/>
  <c r="E237" i="1"/>
  <c r="F236" i="1"/>
  <c r="G236" i="1" s="1"/>
  <c r="U234" i="1"/>
  <c r="V234" i="1" s="1"/>
  <c r="L234" i="1"/>
  <c r="N234" i="1" s="1"/>
  <c r="O234" i="1" s="1"/>
  <c r="N233" i="1"/>
  <c r="O233" i="1" s="1"/>
  <c r="X233" i="1"/>
  <c r="AB233" i="1"/>
  <c r="AC233" i="1" s="1"/>
  <c r="AF231" i="1"/>
  <c r="AG231" i="1"/>
  <c r="Z231" i="1"/>
  <c r="Y231" i="1"/>
  <c r="M234" i="1" l="1"/>
  <c r="P234" i="1" s="1"/>
  <c r="X234" i="1"/>
  <c r="AB234" i="1"/>
  <c r="AC234" i="1" s="1"/>
  <c r="Y232" i="1"/>
  <c r="U235" i="1"/>
  <c r="V235" i="1" s="1"/>
  <c r="AF232" i="1"/>
  <c r="AG232" i="1" s="1"/>
  <c r="L235" i="1"/>
  <c r="M235" i="1" s="1"/>
  <c r="P235" i="1" s="1"/>
  <c r="J236" i="1"/>
  <c r="K236" i="1"/>
  <c r="I236" i="1"/>
  <c r="Q236" i="1"/>
  <c r="R236" i="1" s="1"/>
  <c r="Z232" i="1"/>
  <c r="E238" i="1"/>
  <c r="F237" i="1"/>
  <c r="G237" i="1" s="1"/>
  <c r="AD233" i="1"/>
  <c r="AE233" i="1" s="1"/>
  <c r="W233" i="1"/>
  <c r="AA233" i="1" s="1"/>
  <c r="AH232" i="1"/>
  <c r="S235" i="1" l="1"/>
  <c r="T235" i="1"/>
  <c r="X235" i="1"/>
  <c r="AB235" i="1"/>
  <c r="AC235" i="1" s="1"/>
  <c r="J237" i="1"/>
  <c r="Q237" i="1"/>
  <c r="R237" i="1" s="1"/>
  <c r="I237" i="1"/>
  <c r="K237" i="1"/>
  <c r="L236" i="1"/>
  <c r="N236" i="1" s="1"/>
  <c r="O236" i="1" s="1"/>
  <c r="N235" i="1"/>
  <c r="O235" i="1" s="1"/>
  <c r="AF233" i="1"/>
  <c r="AG233" i="1" s="1"/>
  <c r="Z233" i="1"/>
  <c r="AH233" i="1"/>
  <c r="E239" i="1"/>
  <c r="F238" i="1"/>
  <c r="G238" i="1" s="1"/>
  <c r="Y233" i="1"/>
  <c r="U236" i="1"/>
  <c r="V236" i="1" s="1"/>
  <c r="M236" i="1"/>
  <c r="P236" i="1" s="1"/>
  <c r="S236" i="1" s="1"/>
  <c r="S234" i="1"/>
  <c r="T234" i="1"/>
  <c r="X236" i="1" l="1"/>
  <c r="AB236" i="1"/>
  <c r="AC236" i="1" s="1"/>
  <c r="T236" i="1"/>
  <c r="K238" i="1"/>
  <c r="J238" i="1"/>
  <c r="Q238" i="1"/>
  <c r="R238" i="1" s="1"/>
  <c r="I238" i="1"/>
  <c r="L237" i="1"/>
  <c r="N237" i="1" s="1"/>
  <c r="O237" i="1" s="1"/>
  <c r="U237" i="1"/>
  <c r="V237" i="1" s="1"/>
  <c r="AD234" i="1"/>
  <c r="W234" i="1"/>
  <c r="E240" i="1"/>
  <c r="F239" i="1"/>
  <c r="G239" i="1" s="1"/>
  <c r="AD235" i="1"/>
  <c r="AE235" i="1" s="1"/>
  <c r="W235" i="1"/>
  <c r="AA235" i="1" s="1"/>
  <c r="AF235" i="1" l="1"/>
  <c r="AG235" i="1" s="1"/>
  <c r="AH235" i="1"/>
  <c r="X237" i="1"/>
  <c r="AB237" i="1"/>
  <c r="AC237" i="1" s="1"/>
  <c r="M237" i="1"/>
  <c r="P237" i="1" s="1"/>
  <c r="J239" i="1"/>
  <c r="Q239" i="1"/>
  <c r="R239" i="1" s="1"/>
  <c r="I239" i="1"/>
  <c r="K239" i="1"/>
  <c r="W236" i="1"/>
  <c r="AA236" i="1" s="1"/>
  <c r="AD236" i="1"/>
  <c r="AE236" i="1" s="1"/>
  <c r="AE234" i="1"/>
  <c r="AH234" i="1"/>
  <c r="Y235" i="1"/>
  <c r="E241" i="1"/>
  <c r="F240" i="1"/>
  <c r="G240" i="1" s="1"/>
  <c r="U238" i="1"/>
  <c r="V238" i="1" s="1"/>
  <c r="Z235" i="1"/>
  <c r="L238" i="1"/>
  <c r="M238" i="1" s="1"/>
  <c r="P238" i="1" s="1"/>
  <c r="AA234" i="1"/>
  <c r="Y234" i="1"/>
  <c r="Z234" i="1"/>
  <c r="AH236" i="1"/>
  <c r="Z236" i="1"/>
  <c r="Y236" i="1"/>
  <c r="S238" i="1" l="1"/>
  <c r="T238" i="1"/>
  <c r="N238" i="1"/>
  <c r="O238" i="1" s="1"/>
  <c r="S237" i="1"/>
  <c r="T237" i="1"/>
  <c r="X238" i="1"/>
  <c r="AB238" i="1"/>
  <c r="AC238" i="1" s="1"/>
  <c r="AF236" i="1"/>
  <c r="AG236" i="1"/>
  <c r="L239" i="1"/>
  <c r="M239" i="1" s="1"/>
  <c r="P239" i="1" s="1"/>
  <c r="AF234" i="1"/>
  <c r="AG234" i="1" s="1"/>
  <c r="J240" i="1"/>
  <c r="Q240" i="1"/>
  <c r="R240" i="1" s="1"/>
  <c r="I240" i="1"/>
  <c r="K240" i="1"/>
  <c r="F241" i="1"/>
  <c r="G241" i="1" s="1"/>
  <c r="U239" i="1"/>
  <c r="V239" i="1" s="1"/>
  <c r="S239" i="1" l="1"/>
  <c r="T239" i="1"/>
  <c r="X239" i="1"/>
  <c r="AB239" i="1"/>
  <c r="AC239" i="1" s="1"/>
  <c r="AD237" i="1"/>
  <c r="W237" i="1"/>
  <c r="U240" i="1"/>
  <c r="V240" i="1" s="1"/>
  <c r="L240" i="1"/>
  <c r="N240" i="1" s="1"/>
  <c r="O240" i="1" s="1"/>
  <c r="N239" i="1"/>
  <c r="O239" i="1" s="1"/>
  <c r="J241" i="1"/>
  <c r="Q241" i="1"/>
  <c r="R241" i="1" s="1"/>
  <c r="I241" i="1"/>
  <c r="K241" i="1"/>
  <c r="AD238" i="1"/>
  <c r="AE238" i="1" s="1"/>
  <c r="W238" i="1"/>
  <c r="AA238" i="1" s="1"/>
  <c r="AE237" i="1" l="1"/>
  <c r="AH237" i="1"/>
  <c r="L241" i="1"/>
  <c r="N241" i="1" s="1"/>
  <c r="O241" i="1" s="1"/>
  <c r="U241" i="1"/>
  <c r="V241" i="1" s="1"/>
  <c r="AA237" i="1"/>
  <c r="Z237" i="1"/>
  <c r="Y237" i="1"/>
  <c r="X240" i="1"/>
  <c r="AB240" i="1"/>
  <c r="AC240" i="1" s="1"/>
  <c r="AH238" i="1"/>
  <c r="AF238" i="1"/>
  <c r="AG238" i="1" s="1"/>
  <c r="Y238" i="1"/>
  <c r="M240" i="1"/>
  <c r="P240" i="1" s="1"/>
  <c r="Z238" i="1"/>
  <c r="AD239" i="1"/>
  <c r="AE239" i="1" s="1"/>
  <c r="W239" i="1"/>
  <c r="AA239" i="1" s="1"/>
  <c r="X241" i="1" l="1"/>
  <c r="AB241" i="1"/>
  <c r="AC241" i="1" s="1"/>
  <c r="AF239" i="1"/>
  <c r="AG239" i="1" s="1"/>
  <c r="M241" i="1"/>
  <c r="P241" i="1" s="1"/>
  <c r="AH239" i="1"/>
  <c r="Z239" i="1"/>
  <c r="S240" i="1"/>
  <c r="T240" i="1"/>
  <c r="Y239" i="1"/>
  <c r="AF237" i="1"/>
  <c r="AG237" i="1" s="1"/>
  <c r="S241" i="1" l="1"/>
  <c r="T241" i="1"/>
  <c r="W240" i="1"/>
  <c r="AD240" i="1"/>
  <c r="AE240" i="1" l="1"/>
  <c r="AH240" i="1"/>
  <c r="AA240" i="1"/>
  <c r="Y240" i="1"/>
  <c r="Z240" i="1"/>
  <c r="AD241" i="1"/>
  <c r="W241" i="1"/>
  <c r="AF240" i="1" l="1"/>
  <c r="AG240" i="1" s="1"/>
  <c r="AE241" i="1"/>
  <c r="AH241" i="1"/>
  <c r="AA241" i="1"/>
  <c r="Y241" i="1"/>
  <c r="Z241" i="1"/>
  <c r="AF241" i="1" l="1"/>
  <c r="AG241" i="1" s="1"/>
</calcChain>
</file>

<file path=xl/sharedStrings.xml><?xml version="1.0" encoding="utf-8"?>
<sst xmlns="http://schemas.openxmlformats.org/spreadsheetml/2006/main" count="37" uniqueCount="36">
  <si>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</si>
  <si>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</si>
  <si>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</si>
  <si>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</si>
  <si>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</si>
  <si>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</si>
  <si>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</si>
  <si>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</si>
  <si>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</si>
  <si>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</si>
  <si>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</si>
  <si>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</si>
  <si>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</si>
  <si>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</si>
  <si>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</si>
  <si>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</si>
  <si>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</si>
  <si>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</si>
  <si>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</si>
  <si>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</si>
  <si>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</si>
  <si>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</si>
  <si>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</si>
  <si>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</si>
  <si>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</si>
  <si>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</si>
  <si>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</si>
  <si>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</si>
  <si>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</si>
  <si>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</si>
  <si>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</si>
  <si>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</si>
  <si>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</si>
  <si>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</si>
  <si>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</si>
  <si>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4/24/2018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</si>
</sst>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h:mm:ss;@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2" borderId="0" xfId="0" applyNumberFormat="1" applyFont="1" applyFill="1" applyBorder="1"/>
    <xf numFmtId="14" fontId="0" fillId="2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/>
    <xf numFmtId="167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-33.649127172285901</c:v>
                </c:pt>
                <c:pt idx="1">
                  <c:v>-34.116640625597903</c:v>
                </c:pt>
                <c:pt idx="2">
                  <c:v>-34.55316147359337</c:v>
                </c:pt>
                <c:pt idx="3">
                  <c:v>-34.957926917016998</c:v>
                </c:pt>
                <c:pt idx="4">
                  <c:v>-35.330208165803995</c:v>
                </c:pt>
                <c:pt idx="5">
                  <c:v>-35.669315984240122</c:v>
                </c:pt>
                <c:pt idx="6">
                  <c:v>-35.97460621118028</c:v>
                </c:pt>
                <c:pt idx="7">
                  <c:v>-36.245485169248518</c:v>
                </c:pt>
                <c:pt idx="8">
                  <c:v>-36.481414862416273</c:v>
                </c:pt>
                <c:pt idx="9">
                  <c:v>-36.681917867929798</c:v>
                </c:pt>
                <c:pt idx="10">
                  <c:v>-36.846581819547986</c:v>
                </c:pt>
                <c:pt idx="11">
                  <c:v>-36.975063392103351</c:v>
                </c:pt>
                <c:pt idx="12">
                  <c:v>-37.067091694967544</c:v>
                </c:pt>
                <c:pt idx="13">
                  <c:v>-37.122471001955205</c:v>
                </c:pt>
                <c:pt idx="14">
                  <c:v>-37.141082749065951</c:v>
                </c:pt>
                <c:pt idx="15">
                  <c:v>-37.122886757113164</c:v>
                </c:pt>
                <c:pt idx="16">
                  <c:v>-37.067921645930674</c:v>
                </c:pt>
                <c:pt idx="17">
                  <c:v>-36.976304431589959</c:v>
                </c:pt>
                <c:pt idx="18">
                  <c:v>-36.84822931796004</c:v>
                </c:pt>
                <c:pt idx="19">
                  <c:v>-36.6839657079502</c:v>
                </c:pt>
                <c:pt idx="20">
                  <c:v>-36.483855486616783</c:v>
                </c:pt>
                <c:pt idx="21">
                  <c:v>-36.24830963472148</c:v>
                </c:pt>
                <c:pt idx="22">
                  <c:v>-35.977804254768564</c:v>
                </c:pt>
                <c:pt idx="23">
                  <c:v>-35.672876092086398</c:v>
                </c:pt>
                <c:pt idx="24">
                  <c:v>-35.334117650531169</c:v>
                </c:pt>
                <c:pt idx="25">
                  <c:v>-34.962171996179364</c:v>
                </c:pt>
                <c:pt idx="26">
                  <c:v>-34.557727352647866</c:v>
                </c:pt>
                <c:pt idx="27">
                  <c:v>-34.121511579159879</c:v>
                </c:pt>
                <c:pt idx="28">
                  <c:v>-33.654286627020447</c:v>
                </c:pt>
                <c:pt idx="29">
                  <c:v>-33.156843052880873</c:v>
                </c:pt>
                <c:pt idx="30">
                  <c:v>-32.629994667691818</c:v>
                </c:pt>
                <c:pt idx="31">
                  <c:v>-32.074573381472632</c:v>
                </c:pt>
                <c:pt idx="32">
                  <c:v>-31.491424298545599</c:v>
                </c:pt>
                <c:pt idx="33">
                  <c:v>-30.88140110684839</c:v>
                </c:pt>
                <c:pt idx="34">
                  <c:v>-30.245361789015782</c:v>
                </c:pt>
                <c:pt idx="35">
                  <c:v>-29.584164681096276</c:v>
                </c:pt>
                <c:pt idx="36">
                  <c:v>-28.898664886083388</c:v>
                </c:pt>
                <c:pt idx="37">
                  <c:v>-28.18971105047839</c:v>
                </c:pt>
                <c:pt idx="38">
                  <c:v>-27.458142495369387</c:v>
                </c:pt>
                <c:pt idx="39">
                  <c:v>-26.704786696493858</c:v>
                </c:pt>
                <c:pt idx="40">
                  <c:v>-25.930457093190391</c:v>
                </c:pt>
                <c:pt idx="41">
                  <c:v>-25.135951210879803</c:v>
                </c:pt>
                <c:pt idx="42">
                  <c:v>-24.322049068887114</c:v>
                </c:pt>
                <c:pt idx="43">
                  <c:v>-23.489511851244238</c:v>
                </c:pt>
                <c:pt idx="44">
                  <c:v>-22.639080806192215</c:v>
                </c:pt>
                <c:pt idx="45">
                  <c:v>-21.77147634576863</c:v>
                </c:pt>
                <c:pt idx="46">
                  <c:v>-20.887397305406132</c:v>
                </c:pt>
                <c:pt idx="47">
                  <c:v>-19.987520323312101</c:v>
                </c:pt>
                <c:pt idx="48">
                  <c:v>-19.072499291957381</c:v>
                </c:pt>
                <c:pt idx="49">
                  <c:v>-18.142964818025106</c:v>
                </c:pt>
                <c:pt idx="50">
                  <c:v>-17.199523616783871</c:v>
                </c:pt>
                <c:pt idx="51">
                  <c:v>-16.242757729676089</c:v>
                </c:pt>
                <c:pt idx="52">
                  <c:v>-15.273223415053426</c:v>
                </c:pt>
                <c:pt idx="53">
                  <c:v>-14.291449474112575</c:v>
                </c:pt>
                <c:pt idx="54">
                  <c:v>-13.297934645209098</c:v>
                </c:pt>
                <c:pt idx="55">
                  <c:v>-12.293143446975041</c:v>
                </c:pt>
                <c:pt idx="56">
                  <c:v>-11.277499406228024</c:v>
                </c:pt>
                <c:pt idx="57">
                  <c:v>-10.251373721778942</c:v>
                </c:pt>
                <c:pt idx="58">
                  <c:v>-9.215065631513653</c:v>
                </c:pt>
                <c:pt idx="59">
                  <c:v>-8.1687668370004562</c:v>
                </c:pt>
                <c:pt idx="60">
                  <c:v>-7.1124931451362974</c:v>
                </c:pt>
                <c:pt idx="61">
                  <c:v>-6.0459425808422749</c:v>
                </c:pt>
                <c:pt idx="62">
                  <c:v>-4.9681689382016909</c:v>
                </c:pt>
                <c:pt idx="63">
                  <c:v>-3.8767154781979731</c:v>
                </c:pt>
                <c:pt idx="64">
                  <c:v>-2.764775391794061</c:v>
                </c:pt>
                <c:pt idx="65">
                  <c:v>-1.6079384071933778</c:v>
                </c:pt>
                <c:pt idx="66">
                  <c:v>-0.22598652849630918</c:v>
                </c:pt>
                <c:pt idx="67">
                  <c:v>0.82898821287592295</c:v>
                </c:pt>
                <c:pt idx="68">
                  <c:v>1.824291558054949</c:v>
                </c:pt>
                <c:pt idx="69">
                  <c:v>2.8625847898871015</c:v>
                </c:pt>
                <c:pt idx="70">
                  <c:v>3.9281942303021307</c:v>
                </c:pt>
                <c:pt idx="71">
                  <c:v>5.0123589213609643</c:v>
                </c:pt>
                <c:pt idx="72">
                  <c:v>6.1115665852097472</c:v>
                </c:pt>
                <c:pt idx="73">
                  <c:v>7.219996493362018</c:v>
                </c:pt>
                <c:pt idx="74">
                  <c:v>8.336084924454223</c:v>
                </c:pt>
                <c:pt idx="75">
                  <c:v>9.4584050575489425</c:v>
                </c:pt>
                <c:pt idx="76">
                  <c:v>10.585876538111149</c:v>
                </c:pt>
                <c:pt idx="77">
                  <c:v>11.717654314884019</c:v>
                </c:pt>
                <c:pt idx="78">
                  <c:v>12.853052250954276</c:v>
                </c:pt>
                <c:pt idx="79">
                  <c:v>13.991491680813896</c:v>
                </c:pt>
                <c:pt idx="80">
                  <c:v>15.132467112223468</c:v>
                </c:pt>
                <c:pt idx="81">
                  <c:v>16.275523179047276</c:v>
                </c:pt>
                <c:pt idx="82">
                  <c:v>17.420238857490087</c:v>
                </c:pt>
                <c:pt idx="83">
                  <c:v>18.566216380937327</c:v>
                </c:pt>
                <c:pt idx="84">
                  <c:v>19.713073214570095</c:v>
                </c:pt>
                <c:pt idx="85">
                  <c:v>20.860436047740727</c:v>
                </c:pt>
                <c:pt idx="86">
                  <c:v>22.007936123803844</c:v>
                </c:pt>
                <c:pt idx="87">
                  <c:v>23.155205465416874</c:v>
                </c:pt>
                <c:pt idx="88">
                  <c:v>24.301873692698955</c:v>
                </c:pt>
                <c:pt idx="89">
                  <c:v>25.447565232492643</c:v>
                </c:pt>
                <c:pt idx="90">
                  <c:v>26.591896770907372</c:v>
                </c:pt>
                <c:pt idx="91">
                  <c:v>27.734474847440328</c:v>
                </c:pt>
                <c:pt idx="92">
                  <c:v>28.874893511598469</c:v>
                </c:pt>
                <c:pt idx="93">
                  <c:v>30.012731980597209</c:v>
                </c:pt>
                <c:pt idx="94">
                  <c:v>31.147552252431268</c:v>
                </c:pt>
                <c:pt idx="95">
                  <c:v>32.278896630294561</c:v>
                </c:pt>
                <c:pt idx="96">
                  <c:v>33.406285126605468</c:v>
                </c:pt>
                <c:pt idx="97">
                  <c:v>34.529212711197587</c:v>
                </c:pt>
                <c:pt idx="98">
                  <c:v>35.647146377690504</c:v>
                </c:pt>
                <c:pt idx="99">
                  <c:v>36.759521996364207</c:v>
                </c:pt>
                <c:pt idx="100">
                  <c:v>37.865740930252038</c:v>
                </c:pt>
                <c:pt idx="101">
                  <c:v>38.96516638493803</c:v>
                </c:pt>
                <c:pt idx="102">
                  <c:v>40.057119471141476</c:v>
                </c:pt>
                <c:pt idx="103">
                  <c:v>41.140874953626977</c:v>
                </c:pt>
                <c:pt idx="104">
                  <c:v>42.215656670103456</c:v>
                </c:pt>
                <c:pt idx="105">
                  <c:v>43.280632600473318</c:v>
                </c:pt>
                <c:pt idx="106">
                  <c:v>44.334909579206204</c:v>
                </c:pt>
                <c:pt idx="107">
                  <c:v>45.377527647854386</c:v>
                </c:pt>
                <c:pt idx="108">
                  <c:v>46.407454056189145</c:v>
                </c:pt>
                <c:pt idx="109">
                  <c:v>47.423576940313026</c:v>
                </c:pt>
                <c:pt idx="110">
                  <c:v>48.424698720105539</c:v>
                </c:pt>
                <c:pt idx="111">
                  <c:v>49.40952929319144</c:v>
                </c:pt>
                <c:pt idx="112">
                  <c:v>50.376679129585831</c:v>
                </c:pt>
                <c:pt idx="113">
                  <c:v>51.324652423026237</c:v>
                </c:pt>
                <c:pt idx="114">
                  <c:v>52.251840501234618</c:v>
                </c:pt>
                <c:pt idx="115">
                  <c:v>53.156515771144797</c:v>
                </c:pt>
                <c:pt idx="116">
                  <c:v>54.036826544413046</c:v>
                </c:pt>
                <c:pt idx="117">
                  <c:v>54.890793185564199</c:v>
                </c:pt>
                <c:pt idx="118">
                  <c:v>55.716306114401185</c:v>
                </c:pt>
                <c:pt idx="119">
                  <c:v>56.511126304830682</c:v>
                </c:pt>
                <c:pt idx="120">
                  <c:v>57.272889012198981</c:v>
                </c:pt>
                <c:pt idx="121">
                  <c:v>57.999111551611861</c:v>
                </c:pt>
                <c:pt idx="122">
                  <c:v>58.687205995365687</c:v>
                </c:pt>
                <c:pt idx="123">
                  <c:v>59.334497653847173</c:v>
                </c:pt>
                <c:pt idx="124">
                  <c:v>59.938250126228191</c:v>
                </c:pt>
                <c:pt idx="125">
                  <c:v>60.495697509966192</c:v>
                </c:pt>
                <c:pt idx="126">
                  <c:v>61.004084048330569</c:v>
                </c:pt>
                <c:pt idx="127">
                  <c:v>61.460711023833682</c:v>
                </c:pt>
                <c:pt idx="128">
                  <c:v>61.86299011479089</c:v>
                </c:pt>
                <c:pt idx="129">
                  <c:v>62.208501716055181</c:v>
                </c:pt>
                <c:pt idx="130">
                  <c:v>62.495055985351115</c:v>
                </c:pt>
                <c:pt idx="131">
                  <c:v>62.720753670960157</c:v>
                </c:pt>
                <c:pt idx="132">
                  <c:v>62.884043261452746</c:v>
                </c:pt>
                <c:pt idx="133">
                  <c:v>62.983770755094596</c:v>
                </c:pt>
                <c:pt idx="134">
                  <c:v>63.019218509272207</c:v>
                </c:pt>
                <c:pt idx="135">
                  <c:v>62.990130200183934</c:v>
                </c:pt>
                <c:pt idx="136">
                  <c:v>62.896719903321809</c:v>
                </c:pt>
                <c:pt idx="137">
                  <c:v>62.7396645511906</c:v>
                </c:pt>
                <c:pt idx="138">
                  <c:v>62.520080383204949</c:v>
                </c:pt>
                <c:pt idx="139">
                  <c:v>62.239485277293213</c:v>
                </c:pt>
                <c:pt idx="140">
                  <c:v>61.89974984821454</c:v>
                </c:pt>
                <c:pt idx="141">
                  <c:v>61.503040825964113</c:v>
                </c:pt>
                <c:pt idx="142">
                  <c:v>61.051760410509331</c:v>
                </c:pt>
                <c:pt idx="143">
                  <c:v>60.548485107838545</c:v>
                </c:pt>
                <c:pt idx="144">
                  <c:v>59.995907040725392</c:v>
                </c:pt>
                <c:pt idx="145">
                  <c:v>59.396780051342219</c:v>
                </c:pt>
                <c:pt idx="146">
                  <c:v>58.753872155193037</c:v>
                </c:pt>
                <c:pt idx="147">
                  <c:v>58.069925200538087</c:v>
                </c:pt>
                <c:pt idx="148">
                  <c:v>57.34762196701989</c:v>
                </c:pt>
                <c:pt idx="149">
                  <c:v>56.589560469986317</c:v>
                </c:pt>
                <c:pt idx="150">
                  <c:v>55.798234896987758</c:v>
                </c:pt>
                <c:pt idx="151">
                  <c:v>54.976022409426577</c:v>
                </c:pt>
                <c:pt idx="152">
                  <c:v>54.125174946025048</c:v>
                </c:pt>
                <c:pt idx="153">
                  <c:v>53.247815155066476</c:v>
                </c:pt>
                <c:pt idx="154">
                  <c:v>52.345935632597048</c:v>
                </c:pt>
                <c:pt idx="155">
                  <c:v>51.42140071805688</c:v>
                </c:pt>
                <c:pt idx="156">
                  <c:v>50.475950203351026</c:v>
                </c:pt>
                <c:pt idx="157">
                  <c:v>49.511204406515255</c:v>
                </c:pt>
                <c:pt idx="158">
                  <c:v>48.528670166300699</c:v>
                </c:pt>
                <c:pt idx="159">
                  <c:v>47.529747397034768</c:v>
                </c:pt>
                <c:pt idx="160">
                  <c:v>46.515735928267134</c:v>
                </c:pt>
                <c:pt idx="161">
                  <c:v>45.4878424140786</c:v>
                </c:pt>
                <c:pt idx="162">
                  <c:v>44.447187158535073</c:v>
                </c:pt>
                <c:pt idx="163">
                  <c:v>43.394810742412965</c:v>
                </c:pt>
                <c:pt idx="164">
                  <c:v>42.331680378027606</c:v>
                </c:pt>
                <c:pt idx="165">
                  <c:v>41.258695940925669</c:v>
                </c:pt>
                <c:pt idx="166">
                  <c:v>40.176695653708947</c:v>
                </c:pt>
                <c:pt idx="167">
                  <c:v>39.086461410082222</c:v>
                </c:pt>
                <c:pt idx="168">
                  <c:v>37.988723739171732</c:v>
                </c:pt>
                <c:pt idx="169">
                  <c:v>36.88416642177782</c:v>
                </c:pt>
                <c:pt idx="170">
                  <c:v>35.773430771422333</c:v>
                </c:pt>
                <c:pt idx="171">
                  <c:v>34.657119602657403</c:v>
                </c:pt>
                <c:pt idx="172">
                  <c:v>33.535800906451307</c:v>
                </c:pt>
                <c:pt idx="173">
                  <c:v>32.410011259740891</c:v>
                </c:pt>
                <c:pt idx="174">
                  <c:v>31.280258992180986</c:v>
                </c:pt>
                <c:pt idx="175">
                  <c:v>30.147027139464903</c:v>
                </c:pt>
                <c:pt idx="176">
                  <c:v>29.010776208415347</c:v>
                </c:pt>
                <c:pt idx="177">
                  <c:v>27.871946785682255</c:v>
                </c:pt>
                <c:pt idx="178">
                  <c:v>26.730962018824759</c:v>
                </c:pt>
                <c:pt idx="179">
                  <c:v>25.588230006924718</c:v>
                </c:pt>
                <c:pt idx="180">
                  <c:v>24.444146137755162</c:v>
                </c:pt>
                <c:pt idx="181">
                  <c:v>23.29909542039367</c:v>
                </c:pt>
                <c:pt idx="182">
                  <c:v>22.153454870461069</c:v>
                </c:pt>
                <c:pt idx="183">
                  <c:v>21.007596021731057</c:v>
                </c:pt>
                <c:pt idx="184">
                  <c:v>19.861887665363131</c:v>
                </c:pt>
                <c:pt idx="185">
                  <c:v>18.716698950925345</c:v>
                </c:pt>
                <c:pt idx="186">
                  <c:v>17.572403045020881</c:v>
                </c:pt>
                <c:pt idx="187">
                  <c:v>16.429381625517681</c:v>
                </c:pt>
                <c:pt idx="188">
                  <c:v>15.288030630122122</c:v>
                </c:pt>
                <c:pt idx="189">
                  <c:v>14.148767886856106</c:v>
                </c:pt>
                <c:pt idx="190">
                  <c:v>13.012043599218563</c:v>
                </c:pt>
                <c:pt idx="191">
                  <c:v>11.878355197272263</c:v>
                </c:pt>
                <c:pt idx="192">
                  <c:v>10.74826893191428</c:v>
                </c:pt>
                <c:pt idx="193">
                  <c:v>9.6224519003452293</c:v>
                </c:pt>
                <c:pt idx="194">
                  <c:v>8.5017200137253006</c:v>
                </c:pt>
                <c:pt idx="195">
                  <c:v>7.3871093294735735</c:v>
                </c:pt>
                <c:pt idx="196">
                  <c:v>6.2799797807276327</c:v>
                </c:pt>
                <c:pt idx="197">
                  <c:v>5.1821866524571885</c:v>
                </c:pt>
                <c:pt idx="198">
                  <c:v>4.0976957589300591</c:v>
                </c:pt>
                <c:pt idx="199">
                  <c:v>3.031527224417895</c:v>
                </c:pt>
                <c:pt idx="200">
                  <c:v>1.9907755961371034</c:v>
                </c:pt>
                <c:pt idx="201">
                  <c:v>0.98989967165925241</c:v>
                </c:pt>
                <c:pt idx="202">
                  <c:v>4.9880897391219481E-2</c:v>
                </c:pt>
                <c:pt idx="203">
                  <c:v>-1.3992921038591113</c:v>
                </c:pt>
                <c:pt idx="204">
                  <c:v>-2.5671479522620482</c:v>
                </c:pt>
                <c:pt idx="205">
                  <c:v>-3.6804817876544198</c:v>
                </c:pt>
                <c:pt idx="206">
                  <c:v>-4.7710588171640893</c:v>
                </c:pt>
                <c:pt idx="207">
                  <c:v>-5.8471239652118632</c:v>
                </c:pt>
                <c:pt idx="208">
                  <c:v>-6.9115705674031123</c:v>
                </c:pt>
                <c:pt idx="209">
                  <c:v>-7.9655139257472971</c:v>
                </c:pt>
                <c:pt idx="210">
                  <c:v>-9.0093327114396189</c:v>
                </c:pt>
                <c:pt idx="211">
                  <c:v>-10.043050049416888</c:v>
                </c:pt>
                <c:pt idx="212">
                  <c:v>-11.066495792495465</c:v>
                </c:pt>
                <c:pt idx="213">
                  <c:v>-12.07938354080536</c:v>
                </c:pt>
                <c:pt idx="214">
                  <c:v>-13.081350277385665</c:v>
                </c:pt>
                <c:pt idx="215">
                  <c:v>-14.071978066162668</c:v>
                </c:pt>
                <c:pt idx="216">
                  <c:v>-15.050806506687492</c:v>
                </c:pt>
                <c:pt idx="217">
                  <c:v>-16.017340152962039</c:v>
                </c:pt>
                <c:pt idx="218">
                  <c:v>-16.971053060240862</c:v>
                </c:pt>
                <c:pt idx="219">
                  <c:v>-17.911391643110822</c:v>
                </c:pt>
                <c:pt idx="220">
                  <c:v>-18.837776516376895</c:v>
                </c:pt>
                <c:pt idx="221">
                  <c:v>-19.749603725744933</c:v>
                </c:pt>
                <c:pt idx="222">
                  <c:v>-20.646245617447015</c:v>
                </c:pt>
                <c:pt idx="223">
                  <c:v>-21.527051515420919</c:v>
                </c:pt>
                <c:pt idx="224">
                  <c:v>-22.391348316132802</c:v>
                </c:pt>
                <c:pt idx="225">
                  <c:v>-23.238441086469393</c:v>
                </c:pt>
                <c:pt idx="226">
                  <c:v>-24.067613724575484</c:v>
                </c:pt>
                <c:pt idx="227">
                  <c:v>-24.878129734935186</c:v>
                </c:pt>
                <c:pt idx="228">
                  <c:v>-25.669233161061662</c:v>
                </c:pt>
                <c:pt idx="229">
                  <c:v>-26.440149709614442</c:v>
                </c:pt>
                <c:pt idx="230">
                  <c:v>-27.190088102175395</c:v>
                </c:pt>
                <c:pt idx="231">
                  <c:v>-27.918241680237685</c:v>
                </c:pt>
                <c:pt idx="232">
                  <c:v>-28.623790293358471</c:v>
                </c:pt>
                <c:pt idx="233">
                  <c:v>-29.305902489439887</c:v>
                </c:pt>
                <c:pt idx="234">
                  <c:v>-29.963738030044166</c:v>
                </c:pt>
                <c:pt idx="235">
                  <c:v>-30.596450741325668</c:v>
                </c:pt>
                <c:pt idx="236">
                  <c:v>-31.203191713803403</c:v>
                </c:pt>
                <c:pt idx="237">
                  <c:v>-31.783112849886258</c:v>
                </c:pt>
                <c:pt idx="238">
                  <c:v>-32.335370758990209</c:v>
                </c:pt>
                <c:pt idx="239">
                  <c:v>-32.859130983623004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335.09758402408585</c:v>
                </c:pt>
                <c:pt idx="1">
                  <c:v>336.76736727165292</c:v>
                </c:pt>
                <c:pt idx="2">
                  <c:v>338.45827395307003</c:v>
                </c:pt>
                <c:pt idx="3">
                  <c:v>340.16933707357168</c:v>
                </c:pt>
                <c:pt idx="4">
                  <c:v>341.89945761692059</c:v>
                </c:pt>
                <c:pt idx="5">
                  <c:v>343.64740598589469</c:v>
                </c:pt>
                <c:pt idx="6">
                  <c:v>345.41182526880721</c:v>
                </c:pt>
                <c:pt idx="7">
                  <c:v>347.19123642098077</c:v>
                </c:pt>
                <c:pt idx="8">
                  <c:v>348.98404540844854</c:v>
                </c:pt>
                <c:pt idx="9">
                  <c:v>350.78855230427314</c:v>
                </c:pt>
                <c:pt idx="10">
                  <c:v>352.60296227452926</c:v>
                </c:pt>
                <c:pt idx="11">
                  <c:v>354.42539832777214</c:v>
                </c:pt>
                <c:pt idx="12">
                  <c:v>356.25391564622214</c:v>
                </c:pt>
                <c:pt idx="13">
                  <c:v>358.08651725833352</c:v>
                </c:pt>
                <c:pt idx="14">
                  <c:v>359.92117076637646</c:v>
                </c:pt>
                <c:pt idx="15">
                  <c:v>1.7558258005802259</c:v>
                </c:pt>
                <c:pt idx="16">
                  <c:v>3.5884318459862925</c:v>
                </c:pt>
                <c:pt idx="17">
                  <c:v>5.4169560717038507</c:v>
                </c:pt>
                <c:pt idx="18">
                  <c:v>7.2394007934908586</c:v>
                </c:pt>
                <c:pt idx="19">
                  <c:v>9.0538202143887929</c:v>
                </c:pt>
                <c:pt idx="20">
                  <c:v>10.858336115423242</c:v>
                </c:pt>
                <c:pt idx="21">
                  <c:v>12.651152208231906</c:v>
                </c:pt>
                <c:pt idx="22">
                  <c:v>14.43056690987072</c:v>
                </c:pt>
                <c:pt idx="23">
                  <c:v>16.194984355507586</c:v>
                </c:pt>
                <c:pt idx="24">
                  <c:v>17.942923523872082</c:v>
                </c:pt>
                <c:pt idx="25">
                  <c:v>19.673025409400225</c:v>
                </c:pt>
                <c:pt idx="26">
                  <c:v>21.384058233147698</c:v>
                </c:pt>
                <c:pt idx="27">
                  <c:v>23.074920736211311</c:v>
                </c:pt>
                <c:pt idx="28">
                  <c:v>24.744643646994973</c:v>
                </c:pt>
                <c:pt idx="29">
                  <c:v>26.392389450443034</c:v>
                </c:pt>
                <c:pt idx="30">
                  <c:v>28.017450619070416</c:v>
                </c:pt>
                <c:pt idx="31">
                  <c:v>29.619246484968244</c:v>
                </c:pt>
                <c:pt idx="32">
                  <c:v>31.197318945749828</c:v>
                </c:pt>
                <c:pt idx="33">
                  <c:v>32.751327202645143</c:v>
                </c:pt>
                <c:pt idx="34">
                  <c:v>34.281041725345574</c:v>
                </c:pt>
                <c:pt idx="35">
                  <c:v>35.786337633475853</c:v>
                </c:pt>
                <c:pt idx="36">
                  <c:v>37.26718766937995</c:v>
                </c:pt>
                <c:pt idx="37">
                  <c:v>38.723654925172127</c:v>
                </c:pt>
                <c:pt idx="38">
                  <c:v>40.155885465970641</c:v>
                </c:pt>
                <c:pt idx="39">
                  <c:v>41.564100976571012</c:v>
                </c:pt>
                <c:pt idx="40">
                  <c:v>42.948591535989522</c:v>
                </c:pt>
                <c:pt idx="41">
                  <c:v>44.309708610076029</c:v>
                </c:pt>
                <c:pt idx="42">
                  <c:v>45.647858330583631</c:v>
                </c:pt>
                <c:pt idx="43">
                  <c:v>46.963495117380887</c:v>
                </c:pt>
                <c:pt idx="44">
                  <c:v>48.257115681293385</c:v>
                </c:pt>
                <c:pt idx="45">
                  <c:v>49.529253436806016</c:v>
                </c:pt>
                <c:pt idx="46">
                  <c:v>50.780473338504294</c:v>
                </c:pt>
                <c:pt idx="47">
                  <c:v>52.011367148309489</c:v>
                </c:pt>
                <c:pt idx="48">
                  <c:v>53.222549132902827</c:v>
                </c:pt>
                <c:pt idx="49">
                  <c:v>54.414652181514157</c:v>
                </c:pt>
                <c:pt idx="50">
                  <c:v>55.588324334004369</c:v>
                </c:pt>
                <c:pt idx="51">
                  <c:v>56.744225700176798</c:v>
                </c:pt>
                <c:pt idx="52">
                  <c:v>57.883025754080677</c:v>
                </c:pt>
                <c:pt idx="53">
                  <c:v>59.005400979802062</c:v>
                </c:pt>
                <c:pt idx="54">
                  <c:v>60.112032849885679</c:v>
                </c:pt>
                <c:pt idx="55">
                  <c:v>61.203606111495276</c:v>
                </c:pt>
                <c:pt idx="56">
                  <c:v>62.280807361347286</c:v>
                </c:pt>
                <c:pt idx="57">
                  <c:v>63.344323885188714</c:v>
                </c:pt>
                <c:pt idx="58">
                  <c:v>64.394842744354605</c:v>
                </c:pt>
                <c:pt idx="59">
                  <c:v>65.433050087089896</c:v>
                </c:pt>
                <c:pt idx="60">
                  <c:v>66.459630669497642</c:v>
                </c:pt>
                <c:pt idx="61">
                  <c:v>67.475267567074752</c:v>
                </c:pt>
                <c:pt idx="62">
                  <c:v>68.48064206253116</c:v>
                </c:pt>
                <c:pt idx="63">
                  <c:v>69.476433697140862</c:v>
                </c:pt>
                <c:pt idx="64">
                  <c:v>70.463320470896065</c:v>
                </c:pt>
                <c:pt idx="65">
                  <c:v>71.441979183723845</c:v>
                </c:pt>
                <c:pt idx="66">
                  <c:v>72.41308590524352</c:v>
                </c:pt>
                <c:pt idx="67">
                  <c:v>73.37731656830465</c:v>
                </c:pt>
                <c:pt idx="68">
                  <c:v>74.335347676512185</c:v>
                </c:pt>
                <c:pt idx="69">
                  <c:v>75.287857123695062</c:v>
                </c:pt>
                <c:pt idx="70">
                  <c:v>76.235525118064515</c:v>
                </c:pt>
                <c:pt idx="71">
                  <c:v>77.17903521155273</c:v>
                </c:pt>
                <c:pt idx="72">
                  <c:v>78.119075429430893</c:v>
                </c:pt>
                <c:pt idx="73">
                  <c:v>79.056339503054289</c:v>
                </c:pt>
                <c:pt idx="74">
                  <c:v>79.991528203030612</c:v>
                </c:pt>
                <c:pt idx="75">
                  <c:v>80.925350777766994</c:v>
                </c:pt>
                <c:pt idx="76">
                  <c:v>81.85852649750575</c:v>
                </c:pt>
                <c:pt idx="77">
                  <c:v>82.791786308652036</c:v>
                </c:pt>
                <c:pt idx="78">
                  <c:v>83.725874604235685</c:v>
                </c:pt>
                <c:pt idx="79">
                  <c:v>84.661551113532937</c:v>
                </c:pt>
                <c:pt idx="80">
                  <c:v>85.59959292088439</c:v>
                </c:pt>
                <c:pt idx="81">
                  <c:v>86.54079661781941</c:v>
                </c:pt>
                <c:pt idx="82">
                  <c:v>87.485980600506082</c:v>
                </c:pt>
                <c:pt idx="83">
                  <c:v>88.43598751834088</c:v>
                </c:pt>
                <c:pt idx="84">
                  <c:v>89.391686887399771</c:v>
                </c:pt>
                <c:pt idx="85">
                  <c:v>90.353977876045235</c:v>
                </c:pt>
                <c:pt idx="86">
                  <c:v>91.323792277822804</c:v>
                </c:pt>
                <c:pt idx="87">
                  <c:v>92.302097679995029</c:v>
                </c:pt>
                <c:pt idx="88">
                  <c:v>93.289900843677344</c:v>
                </c:pt>
                <c:pt idx="89">
                  <c:v>94.288251304209439</c:v>
                </c:pt>
                <c:pt idx="90">
                  <c:v>95.298245207409593</c:v>
                </c:pt>
                <c:pt idx="91">
                  <c:v>96.321029390088256</c:v>
                </c:pt>
                <c:pt idx="92">
                  <c:v>97.357805715945403</c:v>
                </c:pt>
                <c:pt idx="93">
                  <c:v>98.409835675983288</c:v>
                </c:pt>
                <c:pt idx="94">
                  <c:v>99.478445255271822</c:v>
                </c:pt>
                <c:pt idx="95">
                  <c:v>100.56503007041584</c:v>
                </c:pt>
                <c:pt idx="96">
                  <c:v>101.67106076854009</c:v>
                </c:pt>
                <c:pt idx="97">
                  <c:v>102.79808867862477</c:v>
                </c:pt>
                <c:pt idx="98">
                  <c:v>103.94775168775413</c:v>
                </c:pt>
                <c:pt idx="99">
                  <c:v>105.1217803093561</c:v>
                </c:pt>
                <c:pt idx="100">
                  <c:v>106.32200388508176</c:v>
                </c:pt>
                <c:pt idx="101">
                  <c:v>107.55035684792711</c:v>
                </c:pt>
                <c:pt idx="102">
                  <c:v>108.80888493795942</c:v>
                </c:pt>
                <c:pt idx="103">
                  <c:v>110.0997512350317</c:v>
                </c:pt>
                <c:pt idx="104">
                  <c:v>111.42524182071094</c:v>
                </c:pt>
                <c:pt idx="105">
                  <c:v>112.78777083573891</c:v>
                </c:pt>
                <c:pt idx="106">
                  <c:v>114.18988462579898</c:v>
                </c:pt>
                <c:pt idx="107">
                  <c:v>115.63426459279066</c:v>
                </c:pt>
                <c:pt idx="108">
                  <c:v>117.12372827294365</c:v>
                </c:pt>
                <c:pt idx="109">
                  <c:v>118.66122804526498</c:v>
                </c:pt>
                <c:pt idx="110">
                  <c:v>120.24984675003333</c:v>
                </c:pt>
                <c:pt idx="111">
                  <c:v>121.89278933958849</c:v>
                </c:pt>
                <c:pt idx="112">
                  <c:v>123.59336952767524</c:v>
                </c:pt>
                <c:pt idx="113">
                  <c:v>125.35499022015233</c:v>
                </c:pt>
                <c:pt idx="114">
                  <c:v>127.18111634272742</c:v>
                </c:pt>
                <c:pt idx="115">
                  <c:v>129.07523851170845</c:v>
                </c:pt>
                <c:pt idx="116">
                  <c:v>131.04082587890389</c:v>
                </c:pt>
                <c:pt idx="117">
                  <c:v>133.08126642082493</c:v>
                </c:pt>
                <c:pt idx="118">
                  <c:v>135.19979301322735</c:v>
                </c:pt>
                <c:pt idx="119">
                  <c:v>137.39939385774392</c:v>
                </c:pt>
                <c:pt idx="120">
                  <c:v>139.68270630729569</c:v>
                </c:pt>
                <c:pt idx="121">
                  <c:v>142.0518939121763</c:v>
                </c:pt>
                <c:pt idx="122">
                  <c:v>144.50850767313631</c:v>
                </c:pt>
                <c:pt idx="123">
                  <c:v>147.05333407158014</c:v>
                </c:pt>
                <c:pt idx="124">
                  <c:v>149.68623445294992</c:v>
                </c:pt>
                <c:pt idx="125">
                  <c:v>152.40598270671296</c:v>
                </c:pt>
                <c:pt idx="126">
                  <c:v>155.21011071505336</c:v>
                </c:pt>
                <c:pt idx="127">
                  <c:v>158.09477345030291</c:v>
                </c:pt>
                <c:pt idx="128">
                  <c:v>161.05464743135758</c:v>
                </c:pt>
                <c:pt idx="129">
                  <c:v>164.08287699925393</c:v>
                </c:pt>
                <c:pt idx="130">
                  <c:v>167.1710819950697</c:v>
                </c:pt>
                <c:pt idx="131">
                  <c:v>170.30943753725046</c:v>
                </c:pt>
                <c:pt idx="132">
                  <c:v>173.48683157518644</c:v>
                </c:pt>
                <c:pt idx="133">
                  <c:v>176.69109906168978</c:v>
                </c:pt>
                <c:pt idx="134">
                  <c:v>179.90932371580743</c:v>
                </c:pt>
                <c:pt idx="135">
                  <c:v>183.12819062035166</c:v>
                </c:pt>
                <c:pt idx="136">
                  <c:v>186.33436665944711</c:v>
                </c:pt>
                <c:pt idx="137">
                  <c:v>189.51488224211823</c:v>
                </c:pt>
                <c:pt idx="138">
                  <c:v>192.65748758878482</c:v>
                </c:pt>
                <c:pt idx="139">
                  <c:v>195.75096012218179</c:v>
                </c:pt>
                <c:pt idx="140">
                  <c:v>198.78534553111425</c:v>
                </c:pt>
                <c:pt idx="141">
                  <c:v>201.75212272551369</c:v>
                </c:pt>
                <c:pt idx="142">
                  <c:v>204.64429080673304</c:v>
                </c:pt>
                <c:pt idx="143">
                  <c:v>207.45638315842481</c:v>
                </c:pt>
                <c:pt idx="144">
                  <c:v>210.18441896544843</c:v>
                </c:pt>
                <c:pt idx="145">
                  <c:v>212.82580556802873</c:v>
                </c:pt>
                <c:pt idx="146">
                  <c:v>215.37920609887959</c:v>
                </c:pt>
                <c:pt idx="147">
                  <c:v>217.84438624646373</c:v>
                </c:pt>
                <c:pt idx="148">
                  <c:v>220.22205222168259</c:v>
                </c:pt>
                <c:pt idx="149">
                  <c:v>222.5136896467414</c:v>
                </c:pt>
                <c:pt idx="150">
                  <c:v>224.72141053686562</c:v>
                </c:pt>
                <c:pt idx="151">
                  <c:v>226.84781316764932</c:v>
                </c:pt>
                <c:pt idx="152">
                  <c:v>228.89585756749736</c:v>
                </c:pt>
                <c:pt idx="153">
                  <c:v>230.86875774928103</c:v>
                </c:pt>
                <c:pt idx="154">
                  <c:v>232.7698906031419</c:v>
                </c:pt>
                <c:pt idx="155">
                  <c:v>234.60272054709711</c:v>
                </c:pt>
                <c:pt idx="156">
                  <c:v>236.37073854533207</c:v>
                </c:pt>
                <c:pt idx="157">
                  <c:v>238.07741383906591</c:v>
                </c:pt>
                <c:pt idx="158">
                  <c:v>239.72615667031494</c:v>
                </c:pt>
                <c:pt idx="159">
                  <c:v>241.3202903110932</c:v>
                </c:pt>
                <c:pt idx="160">
                  <c:v>242.86303084034085</c:v>
                </c:pt>
                <c:pt idx="161">
                  <c:v>244.35747325811647</c:v>
                </c:pt>
                <c:pt idx="162">
                  <c:v>245.80658271308056</c:v>
                </c:pt>
                <c:pt idx="163">
                  <c:v>247.21318978342327</c:v>
                </c:pt>
                <c:pt idx="164">
                  <c:v>248.57998892842198</c:v>
                </c:pt>
                <c:pt idx="165">
                  <c:v>249.90953936749494</c:v>
                </c:pt>
                <c:pt idx="166">
                  <c:v>251.20426778627979</c:v>
                </c:pt>
                <c:pt idx="167">
                  <c:v>252.46647237804186</c:v>
                </c:pt>
                <c:pt idx="168">
                  <c:v>253.69832782630891</c:v>
                </c:pt>
                <c:pt idx="169">
                  <c:v>254.90189092198818</c:v>
                </c:pt>
                <c:pt idx="170">
                  <c:v>256.07910656639024</c:v>
                </c:pt>
                <c:pt idx="171">
                  <c:v>257.23181397713353</c:v>
                </c:pt>
                <c:pt idx="172">
                  <c:v>258.36175294823693</c:v>
                </c:pt>
                <c:pt idx="173">
                  <c:v>259.47057006198543</c:v>
                </c:pt>
                <c:pt idx="174">
                  <c:v>260.55982476862675</c:v>
                </c:pt>
                <c:pt idx="175">
                  <c:v>261.63099528273028</c:v>
                </c:pt>
                <c:pt idx="176">
                  <c:v>262.6854842528254</c:v>
                </c:pt>
                <c:pt idx="177">
                  <c:v>263.72462418463425</c:v>
                </c:pt>
                <c:pt idx="178">
                  <c:v>264.74968259903159</c:v>
                </c:pt>
                <c:pt idx="179">
                  <c:v>265.76186692362148</c:v>
                </c:pt>
                <c:pt idx="180">
                  <c:v>266.7623291133736</c:v>
                </c:pt>
                <c:pt idx="181">
                  <c:v>267.75217000853507</c:v>
                </c:pt>
                <c:pt idx="182">
                  <c:v>268.73244343593933</c:v>
                </c:pt>
                <c:pt idx="183">
                  <c:v>269.70416006208711</c:v>
                </c:pt>
                <c:pt idx="184">
                  <c:v>270.6682910127476</c:v>
                </c:pt>
                <c:pt idx="185">
                  <c:v>271.62577126660887</c:v>
                </c:pt>
                <c:pt idx="186">
                  <c:v>272.57750283979624</c:v>
                </c:pt>
                <c:pt idx="187">
                  <c:v>273.52435776902502</c:v>
                </c:pt>
                <c:pt idx="188">
                  <c:v>274.46718090984621</c:v>
                </c:pt>
                <c:pt idx="189">
                  <c:v>275.40679255706777</c:v>
                </c:pt>
                <c:pt idx="190">
                  <c:v>276.34399090265794</c:v>
                </c:pt>
                <c:pt idx="191">
                  <c:v>277.27955433693126</c:v>
                </c:pt>
                <c:pt idx="192">
                  <c:v>278.21424360674644</c:v>
                </c:pt>
                <c:pt idx="193">
                  <c:v>279.14880383491408</c:v>
                </c:pt>
                <c:pt idx="194">
                  <c:v>280.08396641274823</c:v>
                </c:pt>
                <c:pt idx="195">
                  <c:v>281.020450768312</c:v>
                </c:pt>
                <c:pt idx="196">
                  <c:v>281.95896601944708</c:v>
                </c:pt>
                <c:pt idx="197">
                  <c:v>282.90021251501184</c:v>
                </c:pt>
                <c:pt idx="198">
                  <c:v>283.84488326683532</c:v>
                </c:pt>
                <c:pt idx="199">
                  <c:v>284.79366527840159</c:v>
                </c:pt>
                <c:pt idx="200">
                  <c:v>285.74724076797958</c:v>
                </c:pt>
                <c:pt idx="201">
                  <c:v>286.70628829099707</c:v>
                </c:pt>
                <c:pt idx="202">
                  <c:v>287.67148375712407</c:v>
                </c:pt>
                <c:pt idx="203">
                  <c:v>288.6435013446075</c:v>
                </c:pt>
                <c:pt idx="204">
                  <c:v>289.62301430505755</c:v>
                </c:pt>
                <c:pt idx="205">
                  <c:v>290.61069565882786</c:v>
                </c:pt>
                <c:pt idx="206">
                  <c:v>291.60721877176661</c:v>
                </c:pt>
                <c:pt idx="207">
                  <c:v>292.61325781091256</c:v>
                </c:pt>
                <c:pt idx="208">
                  <c:v>293.62948806731794</c:v>
                </c:pt>
                <c:pt idx="209">
                  <c:v>294.6565861408348</c:v>
                </c:pt>
                <c:pt idx="210">
                  <c:v>295.69522997242495</c:v>
                </c:pt>
                <c:pt idx="211">
                  <c:v>296.7460987151137</c:v>
                </c:pt>
                <c:pt idx="212">
                  <c:v>297.80987242890046</c:v>
                </c:pt>
                <c:pt idx="213">
                  <c:v>298.88723158355629</c:v>
                </c:pt>
                <c:pt idx="214">
                  <c:v>299.97885635615717</c:v>
                </c:pt>
                <c:pt idx="215">
                  <c:v>301.08542570201757</c:v>
                </c:pt>
                <c:pt idx="216">
                  <c:v>302.20761618422205</c:v>
                </c:pt>
                <c:pt idx="217">
                  <c:v>303.34610053813816</c:v>
                </c:pt>
                <c:pt idx="218">
                  <c:v>304.50154595428273</c:v>
                </c:pt>
                <c:pt idx="219">
                  <c:v>305.67461205472603</c:v>
                </c:pt>
                <c:pt idx="220">
                  <c:v>306.86594854584553</c:v>
                </c:pt>
                <c:pt idx="221">
                  <c:v>308.07619252304494</c:v>
                </c:pt>
                <c:pt idx="222">
                  <c:v>309.30596541172315</c:v>
                </c:pt>
                <c:pt idx="223">
                  <c:v>310.55586952304509</c:v>
                </c:pt>
                <c:pt idx="224">
                  <c:v>311.82648421328167</c:v>
                </c:pt>
                <c:pt idx="225">
                  <c:v>313.1183616318948</c:v>
                </c:pt>
                <c:pt idx="226">
                  <c:v>314.43202205496709</c:v>
                </c:pt>
                <c:pt idx="227">
                  <c:v>315.76794880277043</c:v>
                </c:pt>
                <c:pt idx="228">
                  <c:v>317.12658274807268</c:v>
                </c:pt>
                <c:pt idx="229">
                  <c:v>318.50831643494246</c:v>
                </c:pt>
                <c:pt idx="230">
                  <c:v>319.91348783255035</c:v>
                </c:pt>
                <c:pt idx="231">
                  <c:v>321.34237376796335</c:v>
                </c:pt>
                <c:pt idx="232">
                  <c:v>322.79518308917511</c:v>
                </c:pt>
                <c:pt idx="233">
                  <c:v>324.27204963210198</c:v>
                </c:pt>
                <c:pt idx="234">
                  <c:v>325.77302507537286</c:v>
                </c:pt>
                <c:pt idx="235">
                  <c:v>327.29807179102102</c:v>
                </c:pt>
                <c:pt idx="236">
                  <c:v>328.84705581061223</c:v>
                </c:pt>
                <c:pt idx="237">
                  <c:v>330.41974005029363</c:v>
                </c:pt>
                <c:pt idx="238">
                  <c:v>332.01577794833815</c:v>
                </c:pt>
                <c:pt idx="239">
                  <c:v>333.63470768904921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44728"/>
        <c:axId val="400848648"/>
      </c:scatterChart>
      <c:valAx>
        <c:axId val="400844728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0848648"/>
        <c:crosses val="autoZero"/>
        <c:crossBetween val="midCat"/>
        <c:majorUnit val="10"/>
      </c:valAx>
      <c:valAx>
        <c:axId val="400848648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44728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12.829752155190718</c:v>
                </c:pt>
                <c:pt idx="1">
                  <c:v>12.831126094576652</c:v>
                </c:pt>
                <c:pt idx="2">
                  <c:v>12.832499973027529</c:v>
                </c:pt>
                <c:pt idx="3">
                  <c:v>12.83387379022979</c:v>
                </c:pt>
                <c:pt idx="4">
                  <c:v>12.835247546483826</c:v>
                </c:pt>
                <c:pt idx="5">
                  <c:v>12.836621241476712</c:v>
                </c:pt>
                <c:pt idx="6">
                  <c:v>12.837994875508198</c:v>
                </c:pt>
                <c:pt idx="7">
                  <c:v>12.839368448265073</c:v>
                </c:pt>
                <c:pt idx="8">
                  <c:v>12.840741960046774</c:v>
                </c:pt>
                <c:pt idx="9">
                  <c:v>12.842115410541329</c:v>
                </c:pt>
                <c:pt idx="10">
                  <c:v>12.843488800048142</c:v>
                </c:pt>
                <c:pt idx="11">
                  <c:v>12.844862128254054</c:v>
                </c:pt>
                <c:pt idx="12">
                  <c:v>12.84623539545875</c:v>
                </c:pt>
                <c:pt idx="13">
                  <c:v>12.847608601349394</c:v>
                </c:pt>
                <c:pt idx="14">
                  <c:v>12.848981746226572</c:v>
                </c:pt>
                <c:pt idx="15">
                  <c:v>12.850354829929506</c:v>
                </c:pt>
                <c:pt idx="16">
                  <c:v>12.851727852298055</c:v>
                </c:pt>
                <c:pt idx="17">
                  <c:v>12.853100813633699</c:v>
                </c:pt>
                <c:pt idx="18">
                  <c:v>12.854473713621815</c:v>
                </c:pt>
                <c:pt idx="19">
                  <c:v>12.855846552563225</c:v>
                </c:pt>
                <c:pt idx="20">
                  <c:v>12.857219330144275</c:v>
                </c:pt>
                <c:pt idx="21">
                  <c:v>12.858592046665446</c:v>
                </c:pt>
                <c:pt idx="22">
                  <c:v>12.859964701813132</c:v>
                </c:pt>
                <c:pt idx="23">
                  <c:v>12.861337295887752</c:v>
                </c:pt>
                <c:pt idx="24">
                  <c:v>12.862709828575744</c:v>
                </c:pt>
                <c:pt idx="25">
                  <c:v>12.864082300177515</c:v>
                </c:pt>
                <c:pt idx="26">
                  <c:v>12.865454710379504</c:v>
                </c:pt>
                <c:pt idx="27">
                  <c:v>12.8668270594821</c:v>
                </c:pt>
                <c:pt idx="28">
                  <c:v>12.868199347171769</c:v>
                </c:pt>
                <c:pt idx="29">
                  <c:v>12.869571573748898</c:v>
                </c:pt>
                <c:pt idx="30">
                  <c:v>12.870943739053399</c:v>
                </c:pt>
                <c:pt idx="31">
                  <c:v>12.872315842925277</c:v>
                </c:pt>
                <c:pt idx="32">
                  <c:v>12.873687885664525</c:v>
                </c:pt>
                <c:pt idx="33">
                  <c:v>12.875059866958617</c:v>
                </c:pt>
                <c:pt idx="34">
                  <c:v>12.876431787107238</c:v>
                </c:pt>
                <c:pt idx="35">
                  <c:v>12.87780364579662</c:v>
                </c:pt>
                <c:pt idx="36">
                  <c:v>12.879175443326766</c:v>
                </c:pt>
                <c:pt idx="37">
                  <c:v>12.880547179385752</c:v>
                </c:pt>
                <c:pt idx="38">
                  <c:v>12.881918854272936</c:v>
                </c:pt>
                <c:pt idx="39">
                  <c:v>12.883290467674616</c:v>
                </c:pt>
                <c:pt idx="40">
                  <c:v>12.884662019890699</c:v>
                </c:pt>
                <c:pt idx="41">
                  <c:v>12.886033510609682</c:v>
                </c:pt>
                <c:pt idx="42">
                  <c:v>12.887404940129901</c:v>
                </c:pt>
                <c:pt idx="43">
                  <c:v>12.888776308138647</c:v>
                </c:pt>
                <c:pt idx="44">
                  <c:v>12.890147614935774</c:v>
                </c:pt>
                <c:pt idx="45">
                  <c:v>12.891518860361948</c:v>
                </c:pt>
                <c:pt idx="46">
                  <c:v>12.892890044257248</c:v>
                </c:pt>
                <c:pt idx="47">
                  <c:v>12.894261166921186</c:v>
                </c:pt>
                <c:pt idx="48">
                  <c:v>12.895632228040496</c:v>
                </c:pt>
                <c:pt idx="49">
                  <c:v>12.897003227915881</c:v>
                </c:pt>
                <c:pt idx="50">
                  <c:v>12.89837416623412</c:v>
                </c:pt>
                <c:pt idx="51">
                  <c:v>12.899745043294669</c:v>
                </c:pt>
                <c:pt idx="52">
                  <c:v>12.901115858784319</c:v>
                </c:pt>
                <c:pt idx="53">
                  <c:v>12.902486613003722</c:v>
                </c:pt>
                <c:pt idx="54">
                  <c:v>12.903857305639699</c:v>
                </c:pt>
                <c:pt idx="55">
                  <c:v>12.905227936991956</c:v>
                </c:pt>
                <c:pt idx="56">
                  <c:v>12.906598506746745</c:v>
                </c:pt>
                <c:pt idx="57">
                  <c:v>12.907969015204646</c:v>
                </c:pt>
                <c:pt idx="58">
                  <c:v>12.909339462053168</c:v>
                </c:pt>
                <c:pt idx="59">
                  <c:v>12.910709847591638</c:v>
                </c:pt>
                <c:pt idx="60">
                  <c:v>12.912080171659918</c:v>
                </c:pt>
                <c:pt idx="61">
                  <c:v>12.913450434097888</c:v>
                </c:pt>
                <c:pt idx="62">
                  <c:v>12.914820635206986</c:v>
                </c:pt>
                <c:pt idx="63">
                  <c:v>12.916190774673248</c:v>
                </c:pt>
                <c:pt idx="64">
                  <c:v>12.917560852796255</c:v>
                </c:pt>
                <c:pt idx="65">
                  <c:v>12.91893086926329</c:v>
                </c:pt>
                <c:pt idx="66">
                  <c:v>12.920300824373916</c:v>
                </c:pt>
                <c:pt idx="67">
                  <c:v>12.921670717816045</c:v>
                </c:pt>
                <c:pt idx="68">
                  <c:v>12.923040549888608</c:v>
                </c:pt>
                <c:pt idx="69">
                  <c:v>12.924410320278913</c:v>
                </c:pt>
                <c:pt idx="70">
                  <c:v>12.925780029286493</c:v>
                </c:pt>
                <c:pt idx="71">
                  <c:v>12.927149676599306</c:v>
                </c:pt>
                <c:pt idx="72">
                  <c:v>12.928519262516234</c:v>
                </c:pt>
                <c:pt idx="73">
                  <c:v>12.929888786724655</c:v>
                </c:pt>
                <c:pt idx="74">
                  <c:v>12.931258249524324</c:v>
                </c:pt>
                <c:pt idx="75">
                  <c:v>12.932627650755203</c:v>
                </c:pt>
                <c:pt idx="76">
                  <c:v>12.933996990258484</c:v>
                </c:pt>
                <c:pt idx="77">
                  <c:v>12.935366268332668</c:v>
                </c:pt>
                <c:pt idx="78">
                  <c:v>12.93673548466613</c:v>
                </c:pt>
                <c:pt idx="79">
                  <c:v>12.938104639557951</c:v>
                </c:pt>
                <c:pt idx="80">
                  <c:v>12.939473732694996</c:v>
                </c:pt>
                <c:pt idx="81">
                  <c:v>12.940842764376626</c:v>
                </c:pt>
                <c:pt idx="82">
                  <c:v>12.942211734291574</c:v>
                </c:pt>
                <c:pt idx="83">
                  <c:v>12.943580642738572</c:v>
                </c:pt>
                <c:pt idx="84">
                  <c:v>12.944949489404529</c:v>
                </c:pt>
                <c:pt idx="85">
                  <c:v>12.946318274589064</c:v>
                </c:pt>
                <c:pt idx="86">
                  <c:v>12.947686997980359</c:v>
                </c:pt>
                <c:pt idx="87">
                  <c:v>12.949055659877068</c:v>
                </c:pt>
                <c:pt idx="88">
                  <c:v>12.950424259966791</c:v>
                </c:pt>
                <c:pt idx="89">
                  <c:v>12.951792798548775</c:v>
                </c:pt>
                <c:pt idx="90">
                  <c:v>12.953161275463998</c:v>
                </c:pt>
                <c:pt idx="91">
                  <c:v>12.954529690552848</c:v>
                </c:pt>
                <c:pt idx="92">
                  <c:v>12.955898044114234</c:v>
                </c:pt>
                <c:pt idx="93">
                  <c:v>12.957266335835499</c:v>
                </c:pt>
                <c:pt idx="94">
                  <c:v>12.958634566016748</c:v>
                </c:pt>
                <c:pt idx="95">
                  <c:v>12.960002734345377</c:v>
                </c:pt>
                <c:pt idx="96">
                  <c:v>12.961370841120516</c:v>
                </c:pt>
                <c:pt idx="97">
                  <c:v>12.962738886028694</c:v>
                </c:pt>
                <c:pt idx="98">
                  <c:v>12.964106869370834</c:v>
                </c:pt>
                <c:pt idx="99">
                  <c:v>12.965474790834099</c:v>
                </c:pt>
                <c:pt idx="100">
                  <c:v>12.966842650717584</c:v>
                </c:pt>
                <c:pt idx="101">
                  <c:v>12.968210448707833</c:v>
                </c:pt>
                <c:pt idx="102">
                  <c:v>12.969578185105751</c:v>
                </c:pt>
                <c:pt idx="103">
                  <c:v>12.970945859598535</c:v>
                </c:pt>
                <c:pt idx="104">
                  <c:v>12.972313472485226</c:v>
                </c:pt>
                <c:pt idx="105">
                  <c:v>12.973681023605685</c:v>
                </c:pt>
                <c:pt idx="106">
                  <c:v>12.975048512801321</c:v>
                </c:pt>
                <c:pt idx="107">
                  <c:v>12.976415940371137</c:v>
                </c:pt>
                <c:pt idx="108">
                  <c:v>12.977783306002992</c:v>
                </c:pt>
                <c:pt idx="109">
                  <c:v>12.979150609995269</c:v>
                </c:pt>
                <c:pt idx="110">
                  <c:v>12.980517852036472</c:v>
                </c:pt>
                <c:pt idx="111">
                  <c:v>12.981885032425549</c:v>
                </c:pt>
                <c:pt idx="112">
                  <c:v>12.983252150850436</c:v>
                </c:pt>
                <c:pt idx="113">
                  <c:v>12.984619207609422</c:v>
                </c:pt>
                <c:pt idx="114">
                  <c:v>12.985986202391102</c:v>
                </c:pt>
                <c:pt idx="115">
                  <c:v>12.987353135494338</c:v>
                </c:pt>
                <c:pt idx="116">
                  <c:v>12.98872000660713</c:v>
                </c:pt>
                <c:pt idx="117">
                  <c:v>12.990086816027739</c:v>
                </c:pt>
                <c:pt idx="118">
                  <c:v>12.991453563444781</c:v>
                </c:pt>
                <c:pt idx="119">
                  <c:v>12.992820249157091</c:v>
                </c:pt>
                <c:pt idx="120">
                  <c:v>12.994186873005544</c:v>
                </c:pt>
                <c:pt idx="121">
                  <c:v>12.995553434830446</c:v>
                </c:pt>
                <c:pt idx="122">
                  <c:v>12.996919934929972</c:v>
                </c:pt>
                <c:pt idx="123">
                  <c:v>12.998286372993435</c:v>
                </c:pt>
                <c:pt idx="124">
                  <c:v>12.999652749319603</c:v>
                </c:pt>
                <c:pt idx="125">
                  <c:v>13.001019063595974</c:v>
                </c:pt>
                <c:pt idx="126">
                  <c:v>13.00238531612097</c:v>
                </c:pt>
                <c:pt idx="127">
                  <c:v>13.003751506583663</c:v>
                </c:pt>
                <c:pt idx="128">
                  <c:v>13.00511763528184</c:v>
                </c:pt>
                <c:pt idx="129">
                  <c:v>13.0064837019046</c:v>
                </c:pt>
                <c:pt idx="130">
                  <c:v>13.007849706749687</c:v>
                </c:pt>
                <c:pt idx="131">
                  <c:v>13.009215649506222</c:v>
                </c:pt>
                <c:pt idx="132">
                  <c:v>13.010581530471958</c:v>
                </c:pt>
                <c:pt idx="133">
                  <c:v>13.011947349336019</c:v>
                </c:pt>
                <c:pt idx="134">
                  <c:v>13.013313106396131</c:v>
                </c:pt>
                <c:pt idx="135">
                  <c:v>13.014678801493876</c:v>
                </c:pt>
                <c:pt idx="136">
                  <c:v>13.016044434469974</c:v>
                </c:pt>
                <c:pt idx="137">
                  <c:v>13.017410005622391</c:v>
                </c:pt>
                <c:pt idx="138">
                  <c:v>13.018775514640037</c:v>
                </c:pt>
                <c:pt idx="139">
                  <c:v>13.020140961821474</c:v>
                </c:pt>
                <c:pt idx="140">
                  <c:v>13.021506346855025</c:v>
                </c:pt>
                <c:pt idx="141">
                  <c:v>13.022871670039214</c:v>
                </c:pt>
                <c:pt idx="142">
                  <c:v>13.024236931061179</c:v>
                </c:pt>
                <c:pt idx="143">
                  <c:v>13.025602130221243</c:v>
                </c:pt>
                <c:pt idx="144">
                  <c:v>13.026967267207194</c:v>
                </c:pt>
                <c:pt idx="145">
                  <c:v>13.028332342317492</c:v>
                </c:pt>
                <c:pt idx="146">
                  <c:v>13.029697355239335</c:v>
                </c:pt>
                <c:pt idx="147">
                  <c:v>13.031062306273299</c:v>
                </c:pt>
                <c:pt idx="148">
                  <c:v>13.0324271951066</c:v>
                </c:pt>
                <c:pt idx="149">
                  <c:v>13.033792022037654</c:v>
                </c:pt>
                <c:pt idx="150">
                  <c:v>13.035156786907251</c:v>
                </c:pt>
                <c:pt idx="151">
                  <c:v>13.036521489556831</c:v>
                </c:pt>
                <c:pt idx="152">
                  <c:v>13.037886130284747</c:v>
                </c:pt>
                <c:pt idx="153">
                  <c:v>13.039250708779521</c:v>
                </c:pt>
                <c:pt idx="154">
                  <c:v>13.040615225338888</c:v>
                </c:pt>
                <c:pt idx="155">
                  <c:v>13.041979679651998</c:v>
                </c:pt>
                <c:pt idx="156">
                  <c:v>13.04334407201717</c:v>
                </c:pt>
                <c:pt idx="157">
                  <c:v>13.044708402122964</c:v>
                </c:pt>
                <c:pt idx="158">
                  <c:v>13.046072670267071</c:v>
                </c:pt>
                <c:pt idx="159">
                  <c:v>13.047436876138685</c:v>
                </c:pt>
                <c:pt idx="160">
                  <c:v>13.048801020036082</c:v>
                </c:pt>
                <c:pt idx="161">
                  <c:v>13.050165101647879</c:v>
                </c:pt>
                <c:pt idx="162">
                  <c:v>13.051529121271697</c:v>
                </c:pt>
                <c:pt idx="163">
                  <c:v>13.052893078596801</c:v>
                </c:pt>
                <c:pt idx="164">
                  <c:v>13.054256973921401</c:v>
                </c:pt>
                <c:pt idx="165">
                  <c:v>13.055620807086694</c:v>
                </c:pt>
                <c:pt idx="166">
                  <c:v>13.05698457793269</c:v>
                </c:pt>
                <c:pt idx="167">
                  <c:v>13.058348286759079</c:v>
                </c:pt>
                <c:pt idx="168">
                  <c:v>13.059711933253372</c:v>
                </c:pt>
                <c:pt idx="169">
                  <c:v>13.061075517714299</c:v>
                </c:pt>
                <c:pt idx="170">
                  <c:v>13.062439039830009</c:v>
                </c:pt>
                <c:pt idx="171">
                  <c:v>13.063802499899836</c:v>
                </c:pt>
                <c:pt idx="172">
                  <c:v>13.065165897611335</c:v>
                </c:pt>
                <c:pt idx="173">
                  <c:v>13.066529233263205</c:v>
                </c:pt>
                <c:pt idx="174">
                  <c:v>13.067892506543929</c:v>
                </c:pt>
                <c:pt idx="175">
                  <c:v>13.069255717751894</c:v>
                </c:pt>
                <c:pt idx="176">
                  <c:v>13.070618866575604</c:v>
                </c:pt>
                <c:pt idx="177">
                  <c:v>13.071981953313408</c:v>
                </c:pt>
                <c:pt idx="178">
                  <c:v>13.073344977653857</c:v>
                </c:pt>
                <c:pt idx="179">
                  <c:v>13.074707939895257</c:v>
                </c:pt>
                <c:pt idx="180">
                  <c:v>13.076070839878613</c:v>
                </c:pt>
                <c:pt idx="181">
                  <c:v>13.077433677444944</c:v>
                </c:pt>
                <c:pt idx="182">
                  <c:v>13.07879645289222</c:v>
                </c:pt>
                <c:pt idx="183">
                  <c:v>13.080159165909977</c:v>
                </c:pt>
                <c:pt idx="184">
                  <c:v>13.08152181679554</c:v>
                </c:pt>
                <c:pt idx="185">
                  <c:v>13.082884405237872</c:v>
                </c:pt>
                <c:pt idx="186">
                  <c:v>13.084246931534862</c:v>
                </c:pt>
                <c:pt idx="187">
                  <c:v>13.085609395376121</c:v>
                </c:pt>
                <c:pt idx="188">
                  <c:v>13.086971797059222</c:v>
                </c:pt>
                <c:pt idx="189">
                  <c:v>13.088334136272865</c:v>
                </c:pt>
                <c:pt idx="190">
                  <c:v>13.089696413314611</c:v>
                </c:pt>
                <c:pt idx="191">
                  <c:v>13.091058627873787</c:v>
                </c:pt>
                <c:pt idx="192">
                  <c:v>13.092420780249148</c:v>
                </c:pt>
                <c:pt idx="193">
                  <c:v>13.093782870128839</c:v>
                </c:pt>
                <c:pt idx="194">
                  <c:v>13.095144897810659</c:v>
                </c:pt>
                <c:pt idx="195">
                  <c:v>13.096506863135412</c:v>
                </c:pt>
                <c:pt idx="196">
                  <c:v>13.09786876594575</c:v>
                </c:pt>
                <c:pt idx="197">
                  <c:v>13.099230606538518</c:v>
                </c:pt>
                <c:pt idx="198">
                  <c:v>13.100592384603157</c:v>
                </c:pt>
                <c:pt idx="199">
                  <c:v>13.101954100436487</c:v>
                </c:pt>
                <c:pt idx="200">
                  <c:v>13.103315753729193</c:v>
                </c:pt>
                <c:pt idx="201">
                  <c:v>13.104677344778056</c:v>
                </c:pt>
                <c:pt idx="202">
                  <c:v>13.106038873272583</c:v>
                </c:pt>
                <c:pt idx="203">
                  <c:v>13.107400339509836</c:v>
                </c:pt>
                <c:pt idx="204">
                  <c:v>13.108761743179649</c:v>
                </c:pt>
                <c:pt idx="205">
                  <c:v>13.110123084579669</c:v>
                </c:pt>
                <c:pt idx="206">
                  <c:v>13.11148436339913</c:v>
                </c:pt>
                <c:pt idx="207">
                  <c:v>13.112845579935064</c:v>
                </c:pt>
                <c:pt idx="208">
                  <c:v>13.114206733877348</c:v>
                </c:pt>
                <c:pt idx="209">
                  <c:v>13.115567825523874</c:v>
                </c:pt>
                <c:pt idx="210">
                  <c:v>13.116928854715244</c:v>
                </c:pt>
                <c:pt idx="211">
                  <c:v>13.1182898212927</c:v>
                </c:pt>
                <c:pt idx="212">
                  <c:v>13.119650725555021</c:v>
                </c:pt>
                <c:pt idx="213">
                  <c:v>13.121011567190317</c:v>
                </c:pt>
                <c:pt idx="214">
                  <c:v>13.122372346496732</c:v>
                </c:pt>
                <c:pt idx="215">
                  <c:v>13.123733063163321</c:v>
                </c:pt>
                <c:pt idx="216">
                  <c:v>13.125093717487903</c:v>
                </c:pt>
                <c:pt idx="217">
                  <c:v>13.126454309159577</c:v>
                </c:pt>
                <c:pt idx="218">
                  <c:v>13.1278148384761</c:v>
                </c:pt>
                <c:pt idx="219">
                  <c:v>13.129175305126605</c:v>
                </c:pt>
                <c:pt idx="220">
                  <c:v>13.130535709408834</c:v>
                </c:pt>
                <c:pt idx="221">
                  <c:v>13.131896051011951</c:v>
                </c:pt>
                <c:pt idx="222">
                  <c:v>13.133256330233664</c:v>
                </c:pt>
                <c:pt idx="223">
                  <c:v>13.134616546763155</c:v>
                </c:pt>
                <c:pt idx="224">
                  <c:v>13.135976700898125</c:v>
                </c:pt>
                <c:pt idx="225">
                  <c:v>13.137336792479884</c:v>
                </c:pt>
                <c:pt idx="226">
                  <c:v>13.138696821349765</c:v>
                </c:pt>
                <c:pt idx="227">
                  <c:v>13.140056787805133</c:v>
                </c:pt>
                <c:pt idx="228">
                  <c:v>13.141416691536122</c:v>
                </c:pt>
                <c:pt idx="229">
                  <c:v>13.142776532839786</c:v>
                </c:pt>
                <c:pt idx="230">
                  <c:v>13.144136311405076</c:v>
                </c:pt>
                <c:pt idx="231">
                  <c:v>13.145496027529274</c:v>
                </c:pt>
                <c:pt idx="232">
                  <c:v>13.146855680903235</c:v>
                </c:pt>
                <c:pt idx="233">
                  <c:v>13.148215271823583</c:v>
                </c:pt>
                <c:pt idx="234">
                  <c:v>13.149574799979373</c:v>
                </c:pt>
                <c:pt idx="235">
                  <c:v>13.150934265668123</c:v>
                </c:pt>
                <c:pt idx="236">
                  <c:v>13.152293668580141</c:v>
                </c:pt>
                <c:pt idx="237">
                  <c:v>13.153653009011983</c:v>
                </c:pt>
                <c:pt idx="238">
                  <c:v>13.155012286653381</c:v>
                </c:pt>
                <c:pt idx="239">
                  <c:v>13.156371501801498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5120"/>
        <c:axId val="400847472"/>
      </c:lineChart>
      <c:catAx>
        <c:axId val="4008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847472"/>
        <c:crosses val="autoZero"/>
        <c:auto val="1"/>
        <c:lblAlgn val="ctr"/>
        <c:lblOffset val="100"/>
        <c:noMultiLvlLbl val="0"/>
      </c:catAx>
      <c:valAx>
        <c:axId val="40084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4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-33.649127172285901</c:v>
                </c:pt>
                <c:pt idx="1">
                  <c:v>-34.116640625597903</c:v>
                </c:pt>
                <c:pt idx="2">
                  <c:v>-34.55316147359337</c:v>
                </c:pt>
                <c:pt idx="3">
                  <c:v>-34.957926917016998</c:v>
                </c:pt>
                <c:pt idx="4">
                  <c:v>-35.330208165803995</c:v>
                </c:pt>
                <c:pt idx="5">
                  <c:v>-35.669315984240122</c:v>
                </c:pt>
                <c:pt idx="6">
                  <c:v>-35.97460621118028</c:v>
                </c:pt>
                <c:pt idx="7">
                  <c:v>-36.245485169248518</c:v>
                </c:pt>
                <c:pt idx="8">
                  <c:v>-36.481414862416273</c:v>
                </c:pt>
                <c:pt idx="9">
                  <c:v>-36.681917867929798</c:v>
                </c:pt>
                <c:pt idx="10">
                  <c:v>-36.846581819547986</c:v>
                </c:pt>
                <c:pt idx="11">
                  <c:v>-36.975063392103351</c:v>
                </c:pt>
                <c:pt idx="12">
                  <c:v>-37.067091694967544</c:v>
                </c:pt>
                <c:pt idx="13">
                  <c:v>-37.122471001955205</c:v>
                </c:pt>
                <c:pt idx="14">
                  <c:v>-37.141082749065951</c:v>
                </c:pt>
                <c:pt idx="15">
                  <c:v>-37.122886757113164</c:v>
                </c:pt>
                <c:pt idx="16">
                  <c:v>-37.067921645930674</c:v>
                </c:pt>
                <c:pt idx="17">
                  <c:v>-36.976304431589959</c:v>
                </c:pt>
                <c:pt idx="18">
                  <c:v>-36.84822931796004</c:v>
                </c:pt>
                <c:pt idx="19">
                  <c:v>-36.6839657079502</c:v>
                </c:pt>
                <c:pt idx="20">
                  <c:v>-36.483855486616783</c:v>
                </c:pt>
                <c:pt idx="21">
                  <c:v>-36.24830963472148</c:v>
                </c:pt>
                <c:pt idx="22">
                  <c:v>-35.977804254768564</c:v>
                </c:pt>
                <c:pt idx="23">
                  <c:v>-35.672876092086398</c:v>
                </c:pt>
                <c:pt idx="24">
                  <c:v>-35.334117650531169</c:v>
                </c:pt>
                <c:pt idx="25">
                  <c:v>-34.962171996179364</c:v>
                </c:pt>
                <c:pt idx="26">
                  <c:v>-34.557727352647866</c:v>
                </c:pt>
                <c:pt idx="27">
                  <c:v>-34.121511579159879</c:v>
                </c:pt>
                <c:pt idx="28">
                  <c:v>-33.654286627020447</c:v>
                </c:pt>
                <c:pt idx="29">
                  <c:v>-33.156843052880873</c:v>
                </c:pt>
                <c:pt idx="30">
                  <c:v>-32.629994667691818</c:v>
                </c:pt>
                <c:pt idx="31">
                  <c:v>-32.074573381472632</c:v>
                </c:pt>
                <c:pt idx="32">
                  <c:v>-31.491424298545599</c:v>
                </c:pt>
                <c:pt idx="33">
                  <c:v>-30.88140110684839</c:v>
                </c:pt>
                <c:pt idx="34">
                  <c:v>-30.245361789015782</c:v>
                </c:pt>
                <c:pt idx="35">
                  <c:v>-29.584164681096276</c:v>
                </c:pt>
                <c:pt idx="36">
                  <c:v>-28.898664886083388</c:v>
                </c:pt>
                <c:pt idx="37">
                  <c:v>-28.18971105047839</c:v>
                </c:pt>
                <c:pt idx="38">
                  <c:v>-27.458142495369387</c:v>
                </c:pt>
                <c:pt idx="39">
                  <c:v>-26.704786696493858</c:v>
                </c:pt>
                <c:pt idx="40">
                  <c:v>-25.930457093190391</c:v>
                </c:pt>
                <c:pt idx="41">
                  <c:v>-25.135951210879803</c:v>
                </c:pt>
                <c:pt idx="42">
                  <c:v>-24.322049068887114</c:v>
                </c:pt>
                <c:pt idx="43">
                  <c:v>-23.489511851244238</c:v>
                </c:pt>
                <c:pt idx="44">
                  <c:v>-22.639080806192215</c:v>
                </c:pt>
                <c:pt idx="45">
                  <c:v>-21.77147634576863</c:v>
                </c:pt>
                <c:pt idx="46">
                  <c:v>-20.887397305406132</c:v>
                </c:pt>
                <c:pt idx="47">
                  <c:v>-19.987520323312101</c:v>
                </c:pt>
                <c:pt idx="48">
                  <c:v>-19.072499291957381</c:v>
                </c:pt>
                <c:pt idx="49">
                  <c:v>-18.142964818025106</c:v>
                </c:pt>
                <c:pt idx="50">
                  <c:v>-17.199523616783871</c:v>
                </c:pt>
                <c:pt idx="51">
                  <c:v>-16.242757729676089</c:v>
                </c:pt>
                <c:pt idx="52">
                  <c:v>-15.273223415053426</c:v>
                </c:pt>
                <c:pt idx="53">
                  <c:v>-14.291449474112575</c:v>
                </c:pt>
                <c:pt idx="54">
                  <c:v>-13.297934645209098</c:v>
                </c:pt>
                <c:pt idx="55">
                  <c:v>-12.293143446975041</c:v>
                </c:pt>
                <c:pt idx="56">
                  <c:v>-11.277499406228024</c:v>
                </c:pt>
                <c:pt idx="57">
                  <c:v>-10.251373721778942</c:v>
                </c:pt>
                <c:pt idx="58">
                  <c:v>-9.215065631513653</c:v>
                </c:pt>
                <c:pt idx="59">
                  <c:v>-8.1687668370004562</c:v>
                </c:pt>
                <c:pt idx="60">
                  <c:v>-7.1124931451362974</c:v>
                </c:pt>
                <c:pt idx="61">
                  <c:v>-6.0459425808422749</c:v>
                </c:pt>
                <c:pt idx="62">
                  <c:v>-4.9681689382016909</c:v>
                </c:pt>
                <c:pt idx="63">
                  <c:v>-3.8767154781979731</c:v>
                </c:pt>
                <c:pt idx="64">
                  <c:v>-2.764775391794061</c:v>
                </c:pt>
                <c:pt idx="65">
                  <c:v>-1.6079384071933778</c:v>
                </c:pt>
                <c:pt idx="66">
                  <c:v>-0.22598652849630918</c:v>
                </c:pt>
                <c:pt idx="67">
                  <c:v>0.82898821287592295</c:v>
                </c:pt>
                <c:pt idx="68">
                  <c:v>1.824291558054949</c:v>
                </c:pt>
                <c:pt idx="69">
                  <c:v>2.8625847898871015</c:v>
                </c:pt>
                <c:pt idx="70">
                  <c:v>3.9281942303021307</c:v>
                </c:pt>
                <c:pt idx="71">
                  <c:v>5.0123589213609643</c:v>
                </c:pt>
                <c:pt idx="72">
                  <c:v>6.1115665852097472</c:v>
                </c:pt>
                <c:pt idx="73">
                  <c:v>7.219996493362018</c:v>
                </c:pt>
                <c:pt idx="74">
                  <c:v>8.336084924454223</c:v>
                </c:pt>
                <c:pt idx="75">
                  <c:v>9.4584050575489425</c:v>
                </c:pt>
                <c:pt idx="76">
                  <c:v>10.585876538111149</c:v>
                </c:pt>
                <c:pt idx="77">
                  <c:v>11.717654314884019</c:v>
                </c:pt>
                <c:pt idx="78">
                  <c:v>12.853052250954276</c:v>
                </c:pt>
                <c:pt idx="79">
                  <c:v>13.991491680813896</c:v>
                </c:pt>
                <c:pt idx="80">
                  <c:v>15.132467112223468</c:v>
                </c:pt>
                <c:pt idx="81">
                  <c:v>16.275523179047276</c:v>
                </c:pt>
                <c:pt idx="82">
                  <c:v>17.420238857490087</c:v>
                </c:pt>
                <c:pt idx="83">
                  <c:v>18.566216380937327</c:v>
                </c:pt>
                <c:pt idx="84">
                  <c:v>19.713073214570095</c:v>
                </c:pt>
                <c:pt idx="85">
                  <c:v>20.860436047740727</c:v>
                </c:pt>
                <c:pt idx="86">
                  <c:v>22.007936123803844</c:v>
                </c:pt>
                <c:pt idx="87">
                  <c:v>23.155205465416874</c:v>
                </c:pt>
                <c:pt idx="88">
                  <c:v>24.301873692698955</c:v>
                </c:pt>
                <c:pt idx="89">
                  <c:v>25.447565232492643</c:v>
                </c:pt>
                <c:pt idx="90">
                  <c:v>26.591896770907372</c:v>
                </c:pt>
                <c:pt idx="91">
                  <c:v>27.734474847440328</c:v>
                </c:pt>
                <c:pt idx="92">
                  <c:v>28.874893511598469</c:v>
                </c:pt>
                <c:pt idx="93">
                  <c:v>30.012731980597209</c:v>
                </c:pt>
                <c:pt idx="94">
                  <c:v>31.147552252431268</c:v>
                </c:pt>
                <c:pt idx="95">
                  <c:v>32.278896630294561</c:v>
                </c:pt>
                <c:pt idx="96">
                  <c:v>33.406285126605468</c:v>
                </c:pt>
                <c:pt idx="97">
                  <c:v>34.529212711197587</c:v>
                </c:pt>
                <c:pt idx="98">
                  <c:v>35.647146377690504</c:v>
                </c:pt>
                <c:pt idx="99">
                  <c:v>36.759521996364207</c:v>
                </c:pt>
                <c:pt idx="100">
                  <c:v>37.865740930252038</c:v>
                </c:pt>
                <c:pt idx="101">
                  <c:v>38.96516638493803</c:v>
                </c:pt>
                <c:pt idx="102">
                  <c:v>40.057119471141476</c:v>
                </c:pt>
                <c:pt idx="103">
                  <c:v>41.140874953626977</c:v>
                </c:pt>
                <c:pt idx="104">
                  <c:v>42.215656670103456</c:v>
                </c:pt>
                <c:pt idx="105">
                  <c:v>43.280632600473318</c:v>
                </c:pt>
                <c:pt idx="106">
                  <c:v>44.334909579206204</c:v>
                </c:pt>
                <c:pt idx="107">
                  <c:v>45.377527647854386</c:v>
                </c:pt>
                <c:pt idx="108">
                  <c:v>46.407454056189145</c:v>
                </c:pt>
                <c:pt idx="109">
                  <c:v>47.423576940313026</c:v>
                </c:pt>
                <c:pt idx="110">
                  <c:v>48.424698720105539</c:v>
                </c:pt>
                <c:pt idx="111">
                  <c:v>49.40952929319144</c:v>
                </c:pt>
                <c:pt idx="112">
                  <c:v>50.376679129585831</c:v>
                </c:pt>
                <c:pt idx="113">
                  <c:v>51.324652423026237</c:v>
                </c:pt>
                <c:pt idx="114">
                  <c:v>52.251840501234618</c:v>
                </c:pt>
                <c:pt idx="115">
                  <c:v>53.156515771144797</c:v>
                </c:pt>
                <c:pt idx="116">
                  <c:v>54.036826544413046</c:v>
                </c:pt>
                <c:pt idx="117">
                  <c:v>54.890793185564199</c:v>
                </c:pt>
                <c:pt idx="118">
                  <c:v>55.716306114401185</c:v>
                </c:pt>
                <c:pt idx="119">
                  <c:v>56.511126304830682</c:v>
                </c:pt>
                <c:pt idx="120">
                  <c:v>57.272889012198981</c:v>
                </c:pt>
                <c:pt idx="121">
                  <c:v>57.999111551611861</c:v>
                </c:pt>
                <c:pt idx="122">
                  <c:v>58.687205995365687</c:v>
                </c:pt>
                <c:pt idx="123">
                  <c:v>59.334497653847173</c:v>
                </c:pt>
                <c:pt idx="124">
                  <c:v>59.938250126228191</c:v>
                </c:pt>
                <c:pt idx="125">
                  <c:v>60.495697509966192</c:v>
                </c:pt>
                <c:pt idx="126">
                  <c:v>61.004084048330569</c:v>
                </c:pt>
                <c:pt idx="127">
                  <c:v>61.460711023833682</c:v>
                </c:pt>
                <c:pt idx="128">
                  <c:v>61.86299011479089</c:v>
                </c:pt>
                <c:pt idx="129">
                  <c:v>62.208501716055181</c:v>
                </c:pt>
                <c:pt idx="130">
                  <c:v>62.495055985351115</c:v>
                </c:pt>
                <c:pt idx="131">
                  <c:v>62.720753670960157</c:v>
                </c:pt>
                <c:pt idx="132">
                  <c:v>62.884043261452746</c:v>
                </c:pt>
                <c:pt idx="133">
                  <c:v>62.983770755094596</c:v>
                </c:pt>
                <c:pt idx="134">
                  <c:v>63.019218509272207</c:v>
                </c:pt>
                <c:pt idx="135">
                  <c:v>62.990130200183934</c:v>
                </c:pt>
                <c:pt idx="136">
                  <c:v>62.896719903321809</c:v>
                </c:pt>
                <c:pt idx="137">
                  <c:v>62.7396645511906</c:v>
                </c:pt>
                <c:pt idx="138">
                  <c:v>62.520080383204949</c:v>
                </c:pt>
                <c:pt idx="139">
                  <c:v>62.239485277293213</c:v>
                </c:pt>
                <c:pt idx="140">
                  <c:v>61.89974984821454</c:v>
                </c:pt>
                <c:pt idx="141">
                  <c:v>61.503040825964113</c:v>
                </c:pt>
                <c:pt idx="142">
                  <c:v>61.051760410509331</c:v>
                </c:pt>
                <c:pt idx="143">
                  <c:v>60.548485107838545</c:v>
                </c:pt>
                <c:pt idx="144">
                  <c:v>59.995907040725392</c:v>
                </c:pt>
                <c:pt idx="145">
                  <c:v>59.396780051342219</c:v>
                </c:pt>
                <c:pt idx="146">
                  <c:v>58.753872155193037</c:v>
                </c:pt>
                <c:pt idx="147">
                  <c:v>58.069925200538087</c:v>
                </c:pt>
                <c:pt idx="148">
                  <c:v>57.34762196701989</c:v>
                </c:pt>
                <c:pt idx="149">
                  <c:v>56.589560469986317</c:v>
                </c:pt>
                <c:pt idx="150">
                  <c:v>55.798234896987758</c:v>
                </c:pt>
                <c:pt idx="151">
                  <c:v>54.976022409426577</c:v>
                </c:pt>
                <c:pt idx="152">
                  <c:v>54.125174946025048</c:v>
                </c:pt>
                <c:pt idx="153">
                  <c:v>53.247815155066476</c:v>
                </c:pt>
                <c:pt idx="154">
                  <c:v>52.345935632597048</c:v>
                </c:pt>
                <c:pt idx="155">
                  <c:v>51.42140071805688</c:v>
                </c:pt>
                <c:pt idx="156">
                  <c:v>50.475950203351026</c:v>
                </c:pt>
                <c:pt idx="157">
                  <c:v>49.511204406515255</c:v>
                </c:pt>
                <c:pt idx="158">
                  <c:v>48.528670166300699</c:v>
                </c:pt>
                <c:pt idx="159">
                  <c:v>47.529747397034768</c:v>
                </c:pt>
                <c:pt idx="160">
                  <c:v>46.515735928267134</c:v>
                </c:pt>
                <c:pt idx="161">
                  <c:v>45.4878424140786</c:v>
                </c:pt>
                <c:pt idx="162">
                  <c:v>44.447187158535073</c:v>
                </c:pt>
                <c:pt idx="163">
                  <c:v>43.394810742412965</c:v>
                </c:pt>
                <c:pt idx="164">
                  <c:v>42.331680378027606</c:v>
                </c:pt>
                <c:pt idx="165">
                  <c:v>41.258695940925669</c:v>
                </c:pt>
                <c:pt idx="166">
                  <c:v>40.176695653708947</c:v>
                </c:pt>
                <c:pt idx="167">
                  <c:v>39.086461410082222</c:v>
                </c:pt>
                <c:pt idx="168">
                  <c:v>37.988723739171732</c:v>
                </c:pt>
                <c:pt idx="169">
                  <c:v>36.88416642177782</c:v>
                </c:pt>
                <c:pt idx="170">
                  <c:v>35.773430771422333</c:v>
                </c:pt>
                <c:pt idx="171">
                  <c:v>34.657119602657403</c:v>
                </c:pt>
                <c:pt idx="172">
                  <c:v>33.535800906451307</c:v>
                </c:pt>
                <c:pt idx="173">
                  <c:v>32.410011259740891</c:v>
                </c:pt>
                <c:pt idx="174">
                  <c:v>31.280258992180986</c:v>
                </c:pt>
                <c:pt idx="175">
                  <c:v>30.147027139464903</c:v>
                </c:pt>
                <c:pt idx="176">
                  <c:v>29.010776208415347</c:v>
                </c:pt>
                <c:pt idx="177">
                  <c:v>27.871946785682255</c:v>
                </c:pt>
                <c:pt idx="178">
                  <c:v>26.730962018824759</c:v>
                </c:pt>
                <c:pt idx="179">
                  <c:v>25.588230006924718</c:v>
                </c:pt>
                <c:pt idx="180">
                  <c:v>24.444146137755162</c:v>
                </c:pt>
                <c:pt idx="181">
                  <c:v>23.29909542039367</c:v>
                </c:pt>
                <c:pt idx="182">
                  <c:v>22.153454870461069</c:v>
                </c:pt>
                <c:pt idx="183">
                  <c:v>21.007596021731057</c:v>
                </c:pt>
                <c:pt idx="184">
                  <c:v>19.861887665363131</c:v>
                </c:pt>
                <c:pt idx="185">
                  <c:v>18.716698950925345</c:v>
                </c:pt>
                <c:pt idx="186">
                  <c:v>17.572403045020881</c:v>
                </c:pt>
                <c:pt idx="187">
                  <c:v>16.429381625517681</c:v>
                </c:pt>
                <c:pt idx="188">
                  <c:v>15.288030630122122</c:v>
                </c:pt>
                <c:pt idx="189">
                  <c:v>14.148767886856106</c:v>
                </c:pt>
                <c:pt idx="190">
                  <c:v>13.012043599218563</c:v>
                </c:pt>
                <c:pt idx="191">
                  <c:v>11.878355197272263</c:v>
                </c:pt>
                <c:pt idx="192">
                  <c:v>10.74826893191428</c:v>
                </c:pt>
                <c:pt idx="193">
                  <c:v>9.6224519003452293</c:v>
                </c:pt>
                <c:pt idx="194">
                  <c:v>8.5017200137253006</c:v>
                </c:pt>
                <c:pt idx="195">
                  <c:v>7.3871093294735735</c:v>
                </c:pt>
                <c:pt idx="196">
                  <c:v>6.2799797807276327</c:v>
                </c:pt>
                <c:pt idx="197">
                  <c:v>5.1821866524571885</c:v>
                </c:pt>
                <c:pt idx="198">
                  <c:v>4.0976957589300591</c:v>
                </c:pt>
                <c:pt idx="199">
                  <c:v>3.031527224417895</c:v>
                </c:pt>
                <c:pt idx="200">
                  <c:v>1.9907755961371034</c:v>
                </c:pt>
                <c:pt idx="201">
                  <c:v>0.98989967165925241</c:v>
                </c:pt>
                <c:pt idx="202">
                  <c:v>4.9880897391219481E-2</c:v>
                </c:pt>
                <c:pt idx="203">
                  <c:v>-1.3992921038591113</c:v>
                </c:pt>
                <c:pt idx="204">
                  <c:v>-2.5671479522620482</c:v>
                </c:pt>
                <c:pt idx="205">
                  <c:v>-3.6804817876544198</c:v>
                </c:pt>
                <c:pt idx="206">
                  <c:v>-4.7710588171640893</c:v>
                </c:pt>
                <c:pt idx="207">
                  <c:v>-5.8471239652118632</c:v>
                </c:pt>
                <c:pt idx="208">
                  <c:v>-6.9115705674031123</c:v>
                </c:pt>
                <c:pt idx="209">
                  <c:v>-7.9655139257472971</c:v>
                </c:pt>
                <c:pt idx="210">
                  <c:v>-9.0093327114396189</c:v>
                </c:pt>
                <c:pt idx="211">
                  <c:v>-10.043050049416888</c:v>
                </c:pt>
                <c:pt idx="212">
                  <c:v>-11.066495792495465</c:v>
                </c:pt>
                <c:pt idx="213">
                  <c:v>-12.07938354080536</c:v>
                </c:pt>
                <c:pt idx="214">
                  <c:v>-13.081350277385665</c:v>
                </c:pt>
                <c:pt idx="215">
                  <c:v>-14.071978066162668</c:v>
                </c:pt>
                <c:pt idx="216">
                  <c:v>-15.050806506687492</c:v>
                </c:pt>
                <c:pt idx="217">
                  <c:v>-16.017340152962039</c:v>
                </c:pt>
                <c:pt idx="218">
                  <c:v>-16.971053060240862</c:v>
                </c:pt>
                <c:pt idx="219">
                  <c:v>-17.911391643110822</c:v>
                </c:pt>
                <c:pt idx="220">
                  <c:v>-18.837776516376895</c:v>
                </c:pt>
                <c:pt idx="221">
                  <c:v>-19.749603725744933</c:v>
                </c:pt>
                <c:pt idx="222">
                  <c:v>-20.646245617447015</c:v>
                </c:pt>
                <c:pt idx="223">
                  <c:v>-21.527051515420919</c:v>
                </c:pt>
                <c:pt idx="224">
                  <c:v>-22.391348316132802</c:v>
                </c:pt>
                <c:pt idx="225">
                  <c:v>-23.238441086469393</c:v>
                </c:pt>
                <c:pt idx="226">
                  <c:v>-24.067613724575484</c:v>
                </c:pt>
                <c:pt idx="227">
                  <c:v>-24.878129734935186</c:v>
                </c:pt>
                <c:pt idx="228">
                  <c:v>-25.669233161061662</c:v>
                </c:pt>
                <c:pt idx="229">
                  <c:v>-26.440149709614442</c:v>
                </c:pt>
                <c:pt idx="230">
                  <c:v>-27.190088102175395</c:v>
                </c:pt>
                <c:pt idx="231">
                  <c:v>-27.918241680237685</c:v>
                </c:pt>
                <c:pt idx="232">
                  <c:v>-28.623790293358471</c:v>
                </c:pt>
                <c:pt idx="233">
                  <c:v>-29.305902489439887</c:v>
                </c:pt>
                <c:pt idx="234">
                  <c:v>-29.963738030044166</c:v>
                </c:pt>
                <c:pt idx="235">
                  <c:v>-30.596450741325668</c:v>
                </c:pt>
                <c:pt idx="236">
                  <c:v>-31.203191713803403</c:v>
                </c:pt>
                <c:pt idx="237">
                  <c:v>-31.783112849886258</c:v>
                </c:pt>
                <c:pt idx="238">
                  <c:v>-32.335370758990209</c:v>
                </c:pt>
                <c:pt idx="239">
                  <c:v>-32.859130983623004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48256"/>
        <c:axId val="400849040"/>
      </c:scatterChart>
      <c:valAx>
        <c:axId val="400848256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0849040"/>
        <c:crosses val="autoZero"/>
        <c:crossBetween val="midCat"/>
        <c:majorUnit val="0.25"/>
      </c:valAx>
      <c:valAx>
        <c:axId val="40084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4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xmlns="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xmlns="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S1" workbookViewId="0">
      <selection activeCell="Z1" sqref="Z1"/>
    </sheetView>
  </sheetViews>
  <sheetFormatPr defaultRowHeight="14.4" x14ac:dyDescent="0.3"/>
  <cols>
    <col min="1" max="1" width="16.44140625" customWidth="1"/>
    <col min="2" max="2" width="10.6640625" bestFit="1" customWidth="1"/>
    <col min="3" max="3" width="15.88671875" customWidth="1"/>
    <col min="4" max="4" width="10.44140625" customWidth="1"/>
    <col min="5" max="5" width="10" customWidth="1"/>
    <col min="6" max="6" width="11" customWidth="1"/>
    <col min="7" max="7" width="10.5546875" bestFit="1" customWidth="1"/>
    <col min="8" max="8" width="2.5546875" customWidth="1"/>
    <col min="22" max="22" width="10" customWidth="1"/>
    <col min="27" max="27" width="9.88671875" customWidth="1"/>
  </cols>
  <sheetData>
    <row r="1" spans="1:34" ht="86.4" x14ac:dyDescent="0.3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3">
      <c r="A2" s="7" t="s">
        <v>31</v>
      </c>
      <c r="B2" s="7">
        <v>50</v>
      </c>
      <c r="D2" s="2" t="str">
        <f>$B$7</f>
        <v>4/24/2018</v>
      </c>
      <c r="E2" s="8">
        <f>0.1/24</f>
        <v>4.1666666666666666E-3</v>
      </c>
      <c r="F2" s="3">
        <f>D2+2415018.5+E2-$B$5/24</f>
        <v>2458232.6708333334</v>
      </c>
      <c r="G2" s="4">
        <f>(F2-2451545)/36525</f>
        <v>0.18309844855122231</v>
      </c>
      <c r="I2">
        <f>MOD(280.46646+G2*(36000.76983 + G2*0.0003032),360)</f>
        <v>32.151572687443149</v>
      </c>
      <c r="J2">
        <f>357.52911+G2*(35999.05029 - 0.0001537*G2)</f>
        <v>6948.8993622636308</v>
      </c>
      <c r="K2">
        <f>0.016708634-G2*(0.000042037+0.0000001267*G2)</f>
        <v>1.670093284289545E-2</v>
      </c>
      <c r="L2">
        <f>SIN(RADIANS(J2))*(1.914602-G2*(0.004817+0.000014*G2))+SIN(RADIANS(2*J2))*(0.019993-0.000101*G2)+SIN(RADIANS(3*J2))*0.000289</f>
        <v>1.7981481018515733</v>
      </c>
      <c r="M2">
        <f>I2+L2</f>
        <v>33.949720789294723</v>
      </c>
      <c r="N2">
        <f>J2+L2</f>
        <v>6950.6975103654822</v>
      </c>
      <c r="O2">
        <f>(1.000001018*(1-K2*K2))/(1+K2*COS(RADIANS(N2)))</f>
        <v>1.0056581757390601</v>
      </c>
      <c r="P2">
        <f>M2-0.00569-0.00478*SIN(RADIANS(125.04-1934.136*G2))</f>
        <v>33.940417957149457</v>
      </c>
      <c r="Q2">
        <f>23+(26+((21.448-G2*(46.815+G2*(0.00059-G2*0.001813))))/60)/60</f>
        <v>23.436910065966718</v>
      </c>
      <c r="R2">
        <f>Q2+0.00256*COS(RADIANS(125.04-1934.136*G2))</f>
        <v>23.435233838331406</v>
      </c>
      <c r="S2">
        <f t="shared" ref="S2:S65" si="0">DEGREES(ATAN2(COS(RADIANS(P2)),COS(RADIANS(R2))*SIN(RADIANS(P2))))</f>
        <v>31.694551374231672</v>
      </c>
      <c r="T2">
        <f>DEGREES(ASIN(SIN(RADIANS(R2))*SIN(RADIANS(P2))))</f>
        <v>12.829752155190718</v>
      </c>
      <c r="U2">
        <f>TAN(RADIANS(R2/2))*TAN(RADIANS(R2/2))</f>
        <v>4.3019208631950703E-2</v>
      </c>
      <c r="V2">
        <f>4*DEGREES(U2*SIN(2*RADIANS(I2))-2*K2*SIN(RADIANS(J2))+4*K2*U2*SIN(RADIANS(J2))*COS(2*RADIANS(I2))-0.5*U2*U2*SIN(4*RADIANS(I2))-1.25*K2*K2*SIN(2*RADIANS(J2)))</f>
        <v>1.7952007818341109</v>
      </c>
      <c r="W2">
        <f>DEGREES(ACOS(COS(RADIANS(90.833))/(COS(RADIANS($B$3))*COS(RADIANS(T2)))-TAN(RADIANS($B$3))*TAN(RADIANS(T2))))</f>
        <v>102.15618048448587</v>
      </c>
      <c r="X2" s="8">
        <f>(720-4*$B$4-V2+$B$5*60)/1440</f>
        <v>0.56268630417928178</v>
      </c>
      <c r="Y2" s="12">
        <f>X2-W2*4/1440</f>
        <v>0.27891913616682101</v>
      </c>
      <c r="Z2" s="12">
        <f>X2+W2*4/1440</f>
        <v>0.8464534721917425</v>
      </c>
      <c r="AA2" s="9">
        <f>8*W2</f>
        <v>817.24944387588698</v>
      </c>
      <c r="AB2">
        <f>MOD(E2*1440+V2+4*$B$4-60*$B$5,1440)</f>
        <v>1355.7317219818342</v>
      </c>
      <c r="AC2">
        <f>IF(AB2/4&lt;0,AB2/4+180,AB2/4-180)</f>
        <v>158.93293049545855</v>
      </c>
      <c r="AD2">
        <f>DEGREES(ACOS(SIN(RADIANS($B$3))*SIN(RADIANS(T2))+COS(RADIANS($B$3))*COS(RADIANS(T2))*COS(RADIANS(AC2))))</f>
        <v>123.65779274452584</v>
      </c>
      <c r="AE2">
        <f>90-AD2</f>
        <v>-33.657792744525835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8.6655722399369087E-3</v>
      </c>
      <c r="AG2">
        <f>AE2+AF2</f>
        <v>-33.649127172285901</v>
      </c>
      <c r="AH2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335.09758402408585</v>
      </c>
    </row>
    <row r="3" spans="1:34" x14ac:dyDescent="0.3">
      <c r="A3" t="s">
        <v>32</v>
      </c>
      <c r="B3" s="5">
        <v>40.002285700000009</v>
      </c>
      <c r="D3" s="2" t="str">
        <f t="shared" ref="D3:D66" si="1">$B$7</f>
        <v>4/24/2018</v>
      </c>
      <c r="E3" s="8">
        <f>E2+0.1/24</f>
        <v>8.3333333333333332E-3</v>
      </c>
      <c r="F3" s="3">
        <f t="shared" ref="F3:F66" si="2">D3+2415018.5+E3-$B$5/24</f>
        <v>2458232.6749999998</v>
      </c>
      <c r="G3" s="4">
        <f t="shared" ref="G3:G66" si="3">(F3-2451545)/36525</f>
        <v>0.18309856262833166</v>
      </c>
      <c r="I3">
        <f t="shared" ref="I3:I66" si="4">MOD(280.46646+G3*(36000.76983 + G3*0.0003032),360)</f>
        <v>32.155679551212415</v>
      </c>
      <c r="J3">
        <f t="shared" ref="J3:J66" si="5">357.52911+G3*(35999.05029 - 0.0001537*G3)</f>
        <v>6948.9034689312211</v>
      </c>
      <c r="K3">
        <f t="shared" ref="K3:K66" si="6">0.016708634-G3*(0.000042037+0.0000001267*G3)</f>
        <v>1.6700932838094696E-2</v>
      </c>
      <c r="L3">
        <f t="shared" ref="L3:L66" si="7">SIN(RADIANS(J3))*(1.914602-G3*(0.004817+0.000014*G3))+SIN(RADIANS(2*J3))*(0.019993-0.000101*G3)+SIN(RADIANS(3*J3))*0.000289</f>
        <v>1.7981014573499619</v>
      </c>
      <c r="M3">
        <f t="shared" ref="M3:M66" si="8">I3+L3</f>
        <v>33.95378100856238</v>
      </c>
      <c r="N3">
        <f t="shared" ref="N3:N66" si="9">J3+L3</f>
        <v>6950.7015703885709</v>
      </c>
      <c r="O3">
        <f t="shared" ref="O3:O66" si="10">(1.000001018*(1-K3*K3))/(1+K3*COS(RADIANS(N3)))</f>
        <v>1.0056592956592945</v>
      </c>
      <c r="P3">
        <f t="shared" ref="P3:P66" si="11">M3-0.00569-0.00478*SIN(RADIANS(125.04-1934.136*G3))</f>
        <v>33.944478164364462</v>
      </c>
      <c r="Q3">
        <f t="shared" ref="Q3:Q66" si="12">23+(26+((21.448-G3*(46.815+G3*(0.00059-G3*0.001813))))/60)/60</f>
        <v>23.436910064483239</v>
      </c>
      <c r="R3">
        <f t="shared" ref="R3:R66" si="13">Q3+0.00256*COS(RADIANS(125.04-1934.136*G3))</f>
        <v>23.435233844299081</v>
      </c>
      <c r="S3">
        <f t="shared" si="0"/>
        <v>31.69846989070642</v>
      </c>
      <c r="T3">
        <f t="shared" ref="T3:T66" si="14">DEGREES(ASIN(SIN(RADIANS(R3))*SIN(RADIANS(P3))))</f>
        <v>12.831126094576652</v>
      </c>
      <c r="U3">
        <f t="shared" ref="U3:U66" si="15">TAN(RADIANS(R3/2))*TAN(RADIANS(R3/2))</f>
        <v>4.3019208654483027E-2</v>
      </c>
      <c r="V3">
        <f t="shared" ref="V3:V66" si="16">4*DEGREES(U3*SIN(2*RADIANS(I3))-2*K3*SIN(RADIANS(J3))+4*K3*U3*SIN(RADIANS(J3))*COS(2*RADIANS(I3))-0.5*U3*U3*SIN(4*RADIANS(I3))-1.25*K3*K3*SIN(2*RADIANS(J3)))</f>
        <v>1.7959511673196458</v>
      </c>
      <c r="W3">
        <f t="shared" ref="W3:W66" si="17">DEGREES(ACOS(COS(RADIANS(90.833))/(COS(RADIANS($B$3))*COS(RADIANS(T3)))-TAN(RADIANS($B$3))*TAN(RADIANS(T3))))</f>
        <v>102.15742730694716</v>
      </c>
      <c r="X3" s="8">
        <f t="shared" ref="X3:X66" si="18">(720-4*$B$4-V3+$B$5*60)/1440</f>
        <v>0.56268578307825023</v>
      </c>
      <c r="Y3" s="8">
        <f t="shared" ref="Y3:Y66" si="19">X3-W3*4/1440</f>
        <v>0.2789151516700637</v>
      </c>
      <c r="Z3" s="8">
        <f t="shared" ref="Z3:Z66" si="20">X3+W3*4/1440</f>
        <v>0.84645641448643683</v>
      </c>
      <c r="AA3" s="9">
        <f t="shared" ref="AA3:AA66" si="21">8*W3</f>
        <v>817.25941845557725</v>
      </c>
      <c r="AB3">
        <f t="shared" ref="AB3:AB66" si="22">MOD(E3*1440+V3+4*$B$4-60*$B$5,1440)</f>
        <v>1361.7324723673196</v>
      </c>
      <c r="AC3">
        <f t="shared" ref="AC3:AC66" si="23">IF(AB3/4&lt;0,AB3/4+180,AB3/4-180)</f>
        <v>160.4331180918299</v>
      </c>
      <c r="AD3">
        <f t="shared" ref="AD3:AD66" si="24">DEGREES(ACOS(SIN(RADIANS($B$3))*SIN(RADIANS(T3))+COS(RADIANS($B$3))*COS(RADIANS(T3))*COS(RADIANS(AC3))))</f>
        <v>124.12515482571077</v>
      </c>
      <c r="AE3">
        <f t="shared" ref="AE3:AE66" si="25">90-AD3</f>
        <v>-34.125154825710766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8.5142001128634022E-3</v>
      </c>
      <c r="AG3">
        <f t="shared" ref="AG3:AG66" si="27">AE3+AF3</f>
        <v>-34.116640625597903</v>
      </c>
      <c r="AH3">
        <f t="shared" ref="AH3:AH66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336.76736727165292</v>
      </c>
    </row>
    <row r="4" spans="1:34" x14ac:dyDescent="0.3">
      <c r="A4" t="s">
        <v>33</v>
      </c>
      <c r="B4" s="5">
        <v>-83.015869699999996</v>
      </c>
      <c r="D4" s="2" t="str">
        <f t="shared" si="1"/>
        <v>4/24/2018</v>
      </c>
      <c r="E4" s="8">
        <f t="shared" ref="E4:E67" si="29">E3+0.1/24</f>
        <v>1.2500000000000001E-2</v>
      </c>
      <c r="F4" s="3">
        <f t="shared" si="2"/>
        <v>2458232.6791666667</v>
      </c>
      <c r="G4" s="4">
        <f t="shared" si="3"/>
        <v>0.18309867670545374</v>
      </c>
      <c r="I4">
        <f t="shared" si="4"/>
        <v>32.159786415440067</v>
      </c>
      <c r="J4">
        <f t="shared" si="5"/>
        <v>6948.907575599269</v>
      </c>
      <c r="K4">
        <f t="shared" si="6"/>
        <v>1.6700932833293942E-2</v>
      </c>
      <c r="L4">
        <f t="shared" si="7"/>
        <v>1.7980548038010451</v>
      </c>
      <c r="M4">
        <f t="shared" si="8"/>
        <v>33.957841219241111</v>
      </c>
      <c r="N4">
        <f t="shared" si="9"/>
        <v>6950.7056304030702</v>
      </c>
      <c r="O4">
        <f t="shared" si="10"/>
        <v>1.0056604155496642</v>
      </c>
      <c r="P4">
        <f t="shared" si="11"/>
        <v>33.948538362990583</v>
      </c>
      <c r="Q4">
        <f t="shared" si="12"/>
        <v>23.436910062999761</v>
      </c>
      <c r="R4">
        <f t="shared" si="13"/>
        <v>23.43523385026678</v>
      </c>
      <c r="S4">
        <f t="shared" si="0"/>
        <v>31.702388441695035</v>
      </c>
      <c r="T4">
        <f t="shared" si="14"/>
        <v>12.832499973027529</v>
      </c>
      <c r="U4">
        <f t="shared" si="15"/>
        <v>4.3019208677015447E-2</v>
      </c>
      <c r="V4">
        <f t="shared" si="16"/>
        <v>1.7967014171286624</v>
      </c>
      <c r="W4">
        <f t="shared" si="17"/>
        <v>102.1586740942308</v>
      </c>
      <c r="X4" s="8">
        <f t="shared" si="18"/>
        <v>0.56268526207143843</v>
      </c>
      <c r="Y4" s="8">
        <f t="shared" si="19"/>
        <v>0.27891116736524174</v>
      </c>
      <c r="Z4" s="8">
        <f t="shared" si="20"/>
        <v>0.84645935677763506</v>
      </c>
      <c r="AA4" s="9">
        <f t="shared" si="21"/>
        <v>817.26939275384643</v>
      </c>
      <c r="AB4">
        <f t="shared" si="22"/>
        <v>1367.7332226171286</v>
      </c>
      <c r="AC4">
        <f t="shared" si="23"/>
        <v>161.93330565428215</v>
      </c>
      <c r="AD4">
        <f t="shared" si="24"/>
        <v>124.56153758891375</v>
      </c>
      <c r="AE4">
        <f t="shared" si="25"/>
        <v>-34.561537588913751</v>
      </c>
      <c r="AF4">
        <f t="shared" si="26"/>
        <v>8.3761153203810428E-3</v>
      </c>
      <c r="AG4">
        <f t="shared" si="27"/>
        <v>-34.55316147359337</v>
      </c>
      <c r="AH4">
        <f t="shared" si="28"/>
        <v>338.45827395307003</v>
      </c>
    </row>
    <row r="5" spans="1:34" x14ac:dyDescent="0.3">
      <c r="A5" t="s">
        <v>34</v>
      </c>
      <c r="B5" s="5">
        <v>-4</v>
      </c>
      <c r="D5" s="2" t="str">
        <f t="shared" si="1"/>
        <v>4/24/2018</v>
      </c>
      <c r="E5" s="8">
        <f t="shared" si="29"/>
        <v>1.6666666666666666E-2</v>
      </c>
      <c r="F5" s="3">
        <f t="shared" si="2"/>
        <v>2458232.6833333331</v>
      </c>
      <c r="G5" s="4">
        <f t="shared" si="3"/>
        <v>0.18309879078256305</v>
      </c>
      <c r="I5">
        <f t="shared" si="4"/>
        <v>32.163893279208423</v>
      </c>
      <c r="J5">
        <f t="shared" si="5"/>
        <v>6948.9116822668584</v>
      </c>
      <c r="K5">
        <f t="shared" si="6"/>
        <v>1.6700932828493192E-2</v>
      </c>
      <c r="L5">
        <f t="shared" si="7"/>
        <v>1.7980081412155009</v>
      </c>
      <c r="M5">
        <f t="shared" si="8"/>
        <v>33.961901420423928</v>
      </c>
      <c r="N5">
        <f t="shared" si="9"/>
        <v>6950.7096904080736</v>
      </c>
      <c r="O5">
        <f t="shared" si="10"/>
        <v>1.0056615354099134</v>
      </c>
      <c r="P5">
        <f t="shared" si="11"/>
        <v>33.952598552120847</v>
      </c>
      <c r="Q5">
        <f t="shared" si="12"/>
        <v>23.436910061516283</v>
      </c>
      <c r="R5">
        <f t="shared" si="13"/>
        <v>23.435233856234504</v>
      </c>
      <c r="S5">
        <f t="shared" si="0"/>
        <v>31.706307026325295</v>
      </c>
      <c r="T5">
        <f t="shared" si="14"/>
        <v>12.83387379022979</v>
      </c>
      <c r="U5">
        <f t="shared" si="15"/>
        <v>4.3019208699547958E-2</v>
      </c>
      <c r="V5">
        <f t="shared" si="16"/>
        <v>1.7974515310801162</v>
      </c>
      <c r="W5">
        <f t="shared" si="17"/>
        <v>102.15992084605212</v>
      </c>
      <c r="X5" s="8">
        <f t="shared" si="18"/>
        <v>0.56268474115897216</v>
      </c>
      <c r="Y5" s="8">
        <f t="shared" si="19"/>
        <v>0.27890718325327185</v>
      </c>
      <c r="Z5" s="8">
        <f t="shared" si="20"/>
        <v>0.84646229906467241</v>
      </c>
      <c r="AA5" s="9">
        <f t="shared" si="21"/>
        <v>817.27936676841693</v>
      </c>
      <c r="AB5">
        <f t="shared" si="22"/>
        <v>1373.73397273108</v>
      </c>
      <c r="AC5">
        <f t="shared" si="23"/>
        <v>163.43349318277001</v>
      </c>
      <c r="AD5">
        <f t="shared" si="24"/>
        <v>124.96617769293371</v>
      </c>
      <c r="AE5">
        <f t="shared" si="25"/>
        <v>-34.966177692933712</v>
      </c>
      <c r="AF5">
        <f t="shared" si="26"/>
        <v>8.2507759167178008E-3</v>
      </c>
      <c r="AG5">
        <f t="shared" si="27"/>
        <v>-34.957926917016998</v>
      </c>
      <c r="AH5">
        <f t="shared" si="28"/>
        <v>340.16933707357168</v>
      </c>
    </row>
    <row r="6" spans="1:34" x14ac:dyDescent="0.3">
      <c r="D6" s="2" t="str">
        <f t="shared" si="1"/>
        <v>4/24/2018</v>
      </c>
      <c r="E6" s="8">
        <f t="shared" si="29"/>
        <v>2.0833333333333332E-2</v>
      </c>
      <c r="F6" s="3">
        <f t="shared" si="2"/>
        <v>2458232.6875</v>
      </c>
      <c r="G6" s="4">
        <f t="shared" si="3"/>
        <v>0.18309890485968514</v>
      </c>
      <c r="I6">
        <f t="shared" si="4"/>
        <v>32.168000143435165</v>
      </c>
      <c r="J6">
        <f t="shared" si="5"/>
        <v>6948.9157889349071</v>
      </c>
      <c r="K6">
        <f t="shared" si="6"/>
        <v>1.6700932823692439E-2</v>
      </c>
      <c r="L6">
        <f t="shared" si="7"/>
        <v>1.7979614695831754</v>
      </c>
      <c r="M6">
        <f t="shared" si="8"/>
        <v>33.965961613018344</v>
      </c>
      <c r="N6">
        <f t="shared" si="9"/>
        <v>6950.7137504044904</v>
      </c>
      <c r="O6">
        <f t="shared" si="10"/>
        <v>1.0056626552402872</v>
      </c>
      <c r="P6">
        <f t="shared" si="11"/>
        <v>33.956658732662767</v>
      </c>
      <c r="Q6">
        <f t="shared" si="12"/>
        <v>23.436910060032805</v>
      </c>
      <c r="R6">
        <f t="shared" si="13"/>
        <v>23.435233862202253</v>
      </c>
      <c r="S6">
        <f t="shared" si="0"/>
        <v>31.710225645476175</v>
      </c>
      <c r="T6">
        <f t="shared" si="14"/>
        <v>12.835247546483826</v>
      </c>
      <c r="U6">
        <f t="shared" si="15"/>
        <v>4.3019208722080572E-2</v>
      </c>
      <c r="V6">
        <f t="shared" si="16"/>
        <v>1.7982015093281511</v>
      </c>
      <c r="W6">
        <f t="shared" si="17"/>
        <v>102.16116756268357</v>
      </c>
      <c r="X6" s="8">
        <f t="shared" si="18"/>
        <v>0.56268422034074428</v>
      </c>
      <c r="Y6" s="8">
        <f t="shared" si="19"/>
        <v>0.27890319933328989</v>
      </c>
      <c r="Z6" s="8">
        <f t="shared" si="20"/>
        <v>0.84646524134819867</v>
      </c>
      <c r="AA6" s="9">
        <f t="shared" si="21"/>
        <v>817.28934050146859</v>
      </c>
      <c r="AB6">
        <f t="shared" si="22"/>
        <v>1379.7347227093283</v>
      </c>
      <c r="AC6">
        <f t="shared" si="23"/>
        <v>164.93368067733206</v>
      </c>
      <c r="AD6">
        <f t="shared" si="24"/>
        <v>125.33834587537307</v>
      </c>
      <c r="AE6">
        <f t="shared" si="25"/>
        <v>-35.338345875373065</v>
      </c>
      <c r="AF6">
        <f t="shared" si="26"/>
        <v>8.1377095690721712E-3</v>
      </c>
      <c r="AG6">
        <f t="shared" si="27"/>
        <v>-35.330208165803995</v>
      </c>
      <c r="AH6">
        <f t="shared" si="28"/>
        <v>341.89945761692059</v>
      </c>
    </row>
    <row r="7" spans="1:34" x14ac:dyDescent="0.3">
      <c r="A7" t="s">
        <v>1</v>
      </c>
      <c r="B7" s="6" t="s">
        <v>35</v>
      </c>
      <c r="D7" s="2" t="str">
        <f t="shared" si="1"/>
        <v>4/24/2018</v>
      </c>
      <c r="E7" s="8">
        <f t="shared" si="29"/>
        <v>2.4999999999999998E-2</v>
      </c>
      <c r="F7" s="3">
        <f t="shared" si="2"/>
        <v>2458232.6916666664</v>
      </c>
      <c r="G7" s="4">
        <f t="shared" si="3"/>
        <v>0.18309901893679448</v>
      </c>
      <c r="I7">
        <f t="shared" si="4"/>
        <v>32.172107007204431</v>
      </c>
      <c r="J7">
        <f t="shared" si="5"/>
        <v>6948.9198956024957</v>
      </c>
      <c r="K7">
        <f t="shared" si="6"/>
        <v>1.6700932818891685E-2</v>
      </c>
      <c r="L7">
        <f t="shared" si="7"/>
        <v>1.7979147889147979</v>
      </c>
      <c r="M7">
        <f t="shared" si="8"/>
        <v>33.970021796119227</v>
      </c>
      <c r="N7">
        <f t="shared" si="9"/>
        <v>6950.7178103914102</v>
      </c>
      <c r="O7">
        <f t="shared" si="10"/>
        <v>1.0056637750405291</v>
      </c>
      <c r="P7">
        <f t="shared" si="11"/>
        <v>33.960718903711204</v>
      </c>
      <c r="Q7">
        <f t="shared" si="12"/>
        <v>23.436910058549323</v>
      </c>
      <c r="R7">
        <f t="shared" si="13"/>
        <v>23.435233868170023</v>
      </c>
      <c r="S7">
        <f t="shared" si="0"/>
        <v>31.714144298277212</v>
      </c>
      <c r="T7">
        <f t="shared" si="14"/>
        <v>12.836621241476712</v>
      </c>
      <c r="U7">
        <f t="shared" si="15"/>
        <v>4.3019208744613256E-2</v>
      </c>
      <c r="V7">
        <f t="shared" si="16"/>
        <v>1.7989513516918614</v>
      </c>
      <c r="W7">
        <f t="shared" si="17"/>
        <v>102.16241424384103</v>
      </c>
      <c r="X7" s="8">
        <f t="shared" si="18"/>
        <v>0.56268369961688069</v>
      </c>
      <c r="Y7" s="8">
        <f t="shared" si="19"/>
        <v>0.27889921560621117</v>
      </c>
      <c r="Z7" s="8">
        <f t="shared" si="20"/>
        <v>0.84646818362755027</v>
      </c>
      <c r="AA7" s="9">
        <f t="shared" si="21"/>
        <v>817.29931395072822</v>
      </c>
      <c r="AB7">
        <f t="shared" si="22"/>
        <v>1385.7354725516918</v>
      </c>
      <c r="AC7">
        <f t="shared" si="23"/>
        <v>166.43386813792296</v>
      </c>
      <c r="AD7">
        <f t="shared" si="24"/>
        <v>125.67735249038246</v>
      </c>
      <c r="AE7">
        <f t="shared" si="25"/>
        <v>-35.677352490382461</v>
      </c>
      <c r="AF7">
        <f t="shared" si="26"/>
        <v>8.0365061423391497E-3</v>
      </c>
      <c r="AG7">
        <f t="shared" si="27"/>
        <v>-35.669315984240122</v>
      </c>
      <c r="AH7">
        <f t="shared" si="28"/>
        <v>343.64740598589469</v>
      </c>
    </row>
    <row r="8" spans="1:34" x14ac:dyDescent="0.3">
      <c r="D8" s="2" t="str">
        <f t="shared" si="1"/>
        <v>4/24/2018</v>
      </c>
      <c r="E8" s="8">
        <f t="shared" si="29"/>
        <v>2.9166666666666664E-2</v>
      </c>
      <c r="F8" s="3">
        <f t="shared" si="2"/>
        <v>2458232.6958333333</v>
      </c>
      <c r="G8" s="4">
        <f t="shared" si="3"/>
        <v>0.18309913301391656</v>
      </c>
      <c r="I8">
        <f t="shared" si="4"/>
        <v>32.176213871432083</v>
      </c>
      <c r="J8">
        <f t="shared" si="5"/>
        <v>6948.9240022705444</v>
      </c>
      <c r="K8">
        <f t="shared" si="6"/>
        <v>1.6700932814090932E-2</v>
      </c>
      <c r="L8">
        <f t="shared" si="7"/>
        <v>1.7978680992001634</v>
      </c>
      <c r="M8">
        <f t="shared" si="8"/>
        <v>33.974081970632248</v>
      </c>
      <c r="N8">
        <f t="shared" si="9"/>
        <v>6950.7218703697445</v>
      </c>
      <c r="O8">
        <f t="shared" si="10"/>
        <v>1.0056648948108846</v>
      </c>
      <c r="P8">
        <f t="shared" si="11"/>
        <v>33.964779066171836</v>
      </c>
      <c r="Q8">
        <f t="shared" si="12"/>
        <v>23.436910057065845</v>
      </c>
      <c r="R8">
        <f t="shared" si="13"/>
        <v>23.435233874137822</v>
      </c>
      <c r="S8">
        <f t="shared" si="0"/>
        <v>31.718062985605616</v>
      </c>
      <c r="T8">
        <f t="shared" si="14"/>
        <v>12.837994875508198</v>
      </c>
      <c r="U8">
        <f t="shared" si="15"/>
        <v>4.3019208767146058E-2</v>
      </c>
      <c r="V8">
        <f t="shared" si="16"/>
        <v>1.7997010583252682</v>
      </c>
      <c r="W8">
        <f t="shared" si="17"/>
        <v>102.16366088979636</v>
      </c>
      <c r="X8" s="8">
        <f t="shared" si="18"/>
        <v>0.56268317898727405</v>
      </c>
      <c r="Y8" s="8">
        <f t="shared" si="19"/>
        <v>0.27889523207117306</v>
      </c>
      <c r="Z8" s="8">
        <f t="shared" si="20"/>
        <v>0.84647112590337503</v>
      </c>
      <c r="AA8" s="9">
        <f t="shared" si="21"/>
        <v>817.30928711837089</v>
      </c>
      <c r="AB8">
        <f t="shared" si="22"/>
        <v>1391.7362222583251</v>
      </c>
      <c r="AC8">
        <f t="shared" si="23"/>
        <v>167.93405556458129</v>
      </c>
      <c r="AD8">
        <f t="shared" si="24"/>
        <v>125.98255302252143</v>
      </c>
      <c r="AE8">
        <f t="shared" si="25"/>
        <v>-35.982553022521429</v>
      </c>
      <c r="AF8">
        <f t="shared" si="26"/>
        <v>7.9468113411480124E-3</v>
      </c>
      <c r="AG8">
        <f t="shared" si="27"/>
        <v>-35.97460621118028</v>
      </c>
      <c r="AH8">
        <f t="shared" si="28"/>
        <v>345.41182526880721</v>
      </c>
    </row>
    <row r="9" spans="1:34" x14ac:dyDescent="0.3">
      <c r="D9" s="2" t="str">
        <f t="shared" si="1"/>
        <v>4/24/2018</v>
      </c>
      <c r="E9" s="8">
        <f t="shared" si="29"/>
        <v>3.3333333333333333E-2</v>
      </c>
      <c r="F9" s="3">
        <f t="shared" si="2"/>
        <v>2458232.6999999997</v>
      </c>
      <c r="G9" s="4">
        <f t="shared" si="3"/>
        <v>0.1830992470910259</v>
      </c>
      <c r="I9">
        <f t="shared" si="4"/>
        <v>32.180320735201349</v>
      </c>
      <c r="J9">
        <f t="shared" si="5"/>
        <v>6948.9281089381338</v>
      </c>
      <c r="K9">
        <f t="shared" si="6"/>
        <v>1.6700932809290182E-2</v>
      </c>
      <c r="L9">
        <f t="shared" si="7"/>
        <v>1.7978214004500053</v>
      </c>
      <c r="M9">
        <f t="shared" si="8"/>
        <v>33.978142135651353</v>
      </c>
      <c r="N9">
        <f t="shared" si="9"/>
        <v>6950.7259303385836</v>
      </c>
      <c r="O9">
        <f t="shared" si="10"/>
        <v>1.0056660145510972</v>
      </c>
      <c r="P9">
        <f t="shared" si="11"/>
        <v>33.968839219138601</v>
      </c>
      <c r="Q9">
        <f t="shared" si="12"/>
        <v>23.436910055582366</v>
      </c>
      <c r="R9">
        <f t="shared" si="13"/>
        <v>23.435233880105645</v>
      </c>
      <c r="S9">
        <f t="shared" si="0"/>
        <v>31.721981706590007</v>
      </c>
      <c r="T9">
        <f t="shared" si="14"/>
        <v>12.839368448265073</v>
      </c>
      <c r="U9">
        <f t="shared" si="15"/>
        <v>4.3019208789678944E-2</v>
      </c>
      <c r="V9">
        <f t="shared" si="16"/>
        <v>1.8004506290473985</v>
      </c>
      <c r="W9">
        <f t="shared" si="17"/>
        <v>102.16490750026519</v>
      </c>
      <c r="X9" s="8">
        <f t="shared" si="18"/>
        <v>0.56268265845205034</v>
      </c>
      <c r="Y9" s="8">
        <f t="shared" si="19"/>
        <v>0.27889124872909149</v>
      </c>
      <c r="Z9" s="8">
        <f t="shared" si="20"/>
        <v>0.84647406817500914</v>
      </c>
      <c r="AA9" s="9">
        <f t="shared" si="21"/>
        <v>817.3192600021215</v>
      </c>
      <c r="AB9">
        <f t="shared" si="22"/>
        <v>1397.7369718290474</v>
      </c>
      <c r="AC9">
        <f t="shared" si="23"/>
        <v>169.43424295726186</v>
      </c>
      <c r="AD9">
        <f t="shared" si="24"/>
        <v>126.25335349051582</v>
      </c>
      <c r="AE9">
        <f t="shared" si="25"/>
        <v>-36.253353490515821</v>
      </c>
      <c r="AF9">
        <f t="shared" si="26"/>
        <v>7.868321267305578E-3</v>
      </c>
      <c r="AG9">
        <f t="shared" si="27"/>
        <v>-36.245485169248518</v>
      </c>
      <c r="AH9">
        <f t="shared" si="28"/>
        <v>347.19123642098077</v>
      </c>
    </row>
    <row r="10" spans="1:34" x14ac:dyDescent="0.3">
      <c r="D10" s="2" t="str">
        <f t="shared" si="1"/>
        <v>4/24/2018</v>
      </c>
      <c r="E10" s="8">
        <f t="shared" si="29"/>
        <v>3.7499999999999999E-2</v>
      </c>
      <c r="F10" s="3">
        <f t="shared" si="2"/>
        <v>2458232.7041666666</v>
      </c>
      <c r="G10" s="4">
        <f t="shared" si="3"/>
        <v>0.18309936116814796</v>
      </c>
      <c r="I10">
        <f t="shared" si="4"/>
        <v>32.184427599427181</v>
      </c>
      <c r="J10">
        <f t="shared" si="5"/>
        <v>6948.9322156061817</v>
      </c>
      <c r="K10">
        <f t="shared" si="6"/>
        <v>1.6700932804489428E-2</v>
      </c>
      <c r="L10">
        <f t="shared" si="7"/>
        <v>1.7977746926541704</v>
      </c>
      <c r="M10">
        <f t="shared" si="8"/>
        <v>33.982202292081354</v>
      </c>
      <c r="N10">
        <f t="shared" si="9"/>
        <v>6950.7299902988361</v>
      </c>
      <c r="O10">
        <f t="shared" si="10"/>
        <v>1.0056671342614123</v>
      </c>
      <c r="P10">
        <f t="shared" si="11"/>
        <v>33.972899363516319</v>
      </c>
      <c r="Q10">
        <f t="shared" si="12"/>
        <v>23.436910054098888</v>
      </c>
      <c r="R10">
        <f t="shared" si="13"/>
        <v>23.435233886073497</v>
      </c>
      <c r="S10">
        <f t="shared" si="0"/>
        <v>31.725900462106811</v>
      </c>
      <c r="T10">
        <f t="shared" si="14"/>
        <v>12.840741960046774</v>
      </c>
      <c r="U10">
        <f t="shared" si="15"/>
        <v>4.3019208812211933E-2</v>
      </c>
      <c r="V10">
        <f t="shared" si="16"/>
        <v>1.8012000640118822</v>
      </c>
      <c r="W10">
        <f t="shared" si="17"/>
        <v>102.16615407551913</v>
      </c>
      <c r="X10" s="8">
        <f t="shared" si="18"/>
        <v>0.56268213801110278</v>
      </c>
      <c r="Y10" s="8">
        <f t="shared" si="19"/>
        <v>0.2788872655791052</v>
      </c>
      <c r="Z10" s="8">
        <f t="shared" si="20"/>
        <v>0.84647701044310031</v>
      </c>
      <c r="AA10" s="9">
        <f t="shared" si="21"/>
        <v>817.32923260415305</v>
      </c>
      <c r="AB10">
        <f t="shared" si="22"/>
        <v>1403.737721264012</v>
      </c>
      <c r="AC10">
        <f t="shared" si="23"/>
        <v>170.93443031600299</v>
      </c>
      <c r="AD10">
        <f t="shared" si="24"/>
        <v>126.48921564019759</v>
      </c>
      <c r="AE10">
        <f t="shared" si="25"/>
        <v>-36.489215640197585</v>
      </c>
      <c r="AF10">
        <f t="shared" si="26"/>
        <v>7.8007777813152591E-3</v>
      </c>
      <c r="AG10">
        <f t="shared" si="27"/>
        <v>-36.481414862416273</v>
      </c>
      <c r="AH10">
        <f t="shared" si="28"/>
        <v>348.98404540844854</v>
      </c>
    </row>
    <row r="11" spans="1:34" x14ac:dyDescent="0.3">
      <c r="D11" s="2" t="str">
        <f t="shared" si="1"/>
        <v>4/24/2018</v>
      </c>
      <c r="E11" s="8">
        <f t="shared" si="29"/>
        <v>4.1666666666666664E-2</v>
      </c>
      <c r="F11" s="3">
        <f t="shared" si="2"/>
        <v>2458232.708333333</v>
      </c>
      <c r="G11" s="4">
        <f t="shared" si="3"/>
        <v>0.1830994752452573</v>
      </c>
      <c r="I11">
        <f t="shared" si="4"/>
        <v>32.188534463196447</v>
      </c>
      <c r="J11">
        <f t="shared" si="5"/>
        <v>6948.9363222737702</v>
      </c>
      <c r="K11">
        <f t="shared" si="6"/>
        <v>1.6700932799688675E-2</v>
      </c>
      <c r="L11">
        <f t="shared" si="7"/>
        <v>1.7977279758233502</v>
      </c>
      <c r="M11">
        <f t="shared" si="8"/>
        <v>33.986262439019796</v>
      </c>
      <c r="N11">
        <f t="shared" si="9"/>
        <v>6950.7340502495936</v>
      </c>
      <c r="O11">
        <f t="shared" si="10"/>
        <v>1.0056682539415731</v>
      </c>
      <c r="P11">
        <f t="shared" si="11"/>
        <v>33.976959498402529</v>
      </c>
      <c r="Q11">
        <f t="shared" si="12"/>
        <v>23.43691005261541</v>
      </c>
      <c r="R11">
        <f t="shared" si="13"/>
        <v>23.435233892041371</v>
      </c>
      <c r="S11">
        <f t="shared" si="0"/>
        <v>31.729819251288095</v>
      </c>
      <c r="T11">
        <f t="shared" si="14"/>
        <v>12.842115410541329</v>
      </c>
      <c r="U11">
        <f t="shared" si="15"/>
        <v>4.3019208834745019E-2</v>
      </c>
      <c r="V11">
        <f t="shared" si="16"/>
        <v>1.8019493630384951</v>
      </c>
      <c r="W11">
        <f t="shared" si="17"/>
        <v>102.16740061527487</v>
      </c>
      <c r="X11" s="8">
        <f t="shared" si="18"/>
        <v>0.56268161766455649</v>
      </c>
      <c r="Y11" s="8">
        <f t="shared" si="19"/>
        <v>0.27888328262212631</v>
      </c>
      <c r="Z11" s="8">
        <f t="shared" si="20"/>
        <v>0.84647995270698662</v>
      </c>
      <c r="AA11" s="9">
        <f t="shared" si="21"/>
        <v>817.33920492219897</v>
      </c>
      <c r="AB11">
        <f t="shared" si="22"/>
        <v>1409.7384705630384</v>
      </c>
      <c r="AC11">
        <f t="shared" si="23"/>
        <v>172.4346176407596</v>
      </c>
      <c r="AD11">
        <f t="shared" si="24"/>
        <v>126.68966183250639</v>
      </c>
      <c r="AE11">
        <f t="shared" si="25"/>
        <v>-36.689661832506388</v>
      </c>
      <c r="AF11">
        <f t="shared" si="26"/>
        <v>7.7439645765935688E-3</v>
      </c>
      <c r="AG11">
        <f t="shared" si="27"/>
        <v>-36.681917867929798</v>
      </c>
      <c r="AH11">
        <f t="shared" si="28"/>
        <v>350.78855230427314</v>
      </c>
    </row>
    <row r="12" spans="1:34" x14ac:dyDescent="0.3">
      <c r="D12" s="2" t="str">
        <f t="shared" si="1"/>
        <v>4/24/2018</v>
      </c>
      <c r="E12" s="8">
        <f t="shared" si="29"/>
        <v>4.583333333333333E-2</v>
      </c>
      <c r="F12" s="3">
        <f t="shared" si="2"/>
        <v>2458232.7124999999</v>
      </c>
      <c r="G12" s="4">
        <f t="shared" si="3"/>
        <v>0.18309958932237938</v>
      </c>
      <c r="I12">
        <f t="shared" si="4"/>
        <v>32.192641327424099</v>
      </c>
      <c r="J12">
        <f t="shared" si="5"/>
        <v>6948.9404289418189</v>
      </c>
      <c r="K12">
        <f t="shared" si="6"/>
        <v>1.6700932794887921E-2</v>
      </c>
      <c r="L12">
        <f t="shared" si="7"/>
        <v>1.7976812499473687</v>
      </c>
      <c r="M12">
        <f t="shared" si="8"/>
        <v>33.990322577371465</v>
      </c>
      <c r="N12">
        <f t="shared" si="9"/>
        <v>6950.7381101917663</v>
      </c>
      <c r="O12">
        <f t="shared" si="10"/>
        <v>1.0056693735918254</v>
      </c>
      <c r="P12">
        <f t="shared" si="11"/>
        <v>33.981019624702022</v>
      </c>
      <c r="Q12">
        <f t="shared" si="12"/>
        <v>23.436910051131932</v>
      </c>
      <c r="R12">
        <f t="shared" si="13"/>
        <v>23.435233898009269</v>
      </c>
      <c r="S12">
        <f t="shared" si="0"/>
        <v>31.733738075010262</v>
      </c>
      <c r="T12">
        <f t="shared" si="14"/>
        <v>12.843488800048142</v>
      </c>
      <c r="U12">
        <f t="shared" si="15"/>
        <v>4.3019208857278182E-2</v>
      </c>
      <c r="V12">
        <f t="shared" si="16"/>
        <v>1.802698526280873</v>
      </c>
      <c r="W12">
        <f t="shared" si="17"/>
        <v>102.16864711980402</v>
      </c>
      <c r="X12" s="8">
        <f t="shared" si="18"/>
        <v>0.56268109741230488</v>
      </c>
      <c r="Y12" s="8">
        <f t="shared" si="19"/>
        <v>0.27887929985729371</v>
      </c>
      <c r="Z12" s="8">
        <f t="shared" si="20"/>
        <v>0.84648289496731599</v>
      </c>
      <c r="AA12" s="9">
        <f t="shared" si="21"/>
        <v>817.34917695843217</v>
      </c>
      <c r="AB12">
        <f t="shared" si="22"/>
        <v>1415.7392197262809</v>
      </c>
      <c r="AC12">
        <f t="shared" si="23"/>
        <v>173.93480493157023</v>
      </c>
      <c r="AD12">
        <f t="shared" si="24"/>
        <v>126.85427952344433</v>
      </c>
      <c r="AE12">
        <f t="shared" si="25"/>
        <v>-36.854279523444333</v>
      </c>
      <c r="AF12">
        <f t="shared" si="26"/>
        <v>7.697703896344713E-3</v>
      </c>
      <c r="AG12">
        <f t="shared" si="27"/>
        <v>-36.846581819547986</v>
      </c>
      <c r="AH12">
        <f t="shared" si="28"/>
        <v>352.60296227452926</v>
      </c>
    </row>
    <row r="13" spans="1:34" x14ac:dyDescent="0.3">
      <c r="D13" s="2" t="str">
        <f t="shared" si="1"/>
        <v>4/24/2018</v>
      </c>
      <c r="E13" s="8">
        <f t="shared" si="29"/>
        <v>4.9999999999999996E-2</v>
      </c>
      <c r="F13" s="3">
        <f t="shared" si="2"/>
        <v>2458232.7166666663</v>
      </c>
      <c r="G13" s="4">
        <f t="shared" si="3"/>
        <v>0.18309970339948872</v>
      </c>
      <c r="I13">
        <f t="shared" si="4"/>
        <v>32.196748191193365</v>
      </c>
      <c r="J13">
        <f t="shared" si="5"/>
        <v>6948.9445356094093</v>
      </c>
      <c r="K13">
        <f t="shared" si="6"/>
        <v>1.6700932790087171E-2</v>
      </c>
      <c r="L13">
        <f t="shared" si="7"/>
        <v>1.7976345150369493</v>
      </c>
      <c r="M13">
        <f t="shared" si="8"/>
        <v>33.994382706230311</v>
      </c>
      <c r="N13">
        <f t="shared" si="9"/>
        <v>6950.7421701244466</v>
      </c>
      <c r="O13">
        <f t="shared" si="10"/>
        <v>1.0056704932119132</v>
      </c>
      <c r="P13">
        <f t="shared" si="11"/>
        <v>33.985079741508748</v>
      </c>
      <c r="Q13">
        <f t="shared" si="12"/>
        <v>23.43691004964845</v>
      </c>
      <c r="R13">
        <f t="shared" si="13"/>
        <v>23.435233903977188</v>
      </c>
      <c r="S13">
        <f t="shared" si="0"/>
        <v>31.737656932401904</v>
      </c>
      <c r="T13">
        <f t="shared" si="14"/>
        <v>12.844862128254054</v>
      </c>
      <c r="U13">
        <f t="shared" si="15"/>
        <v>4.3019208879811435E-2</v>
      </c>
      <c r="V13">
        <f t="shared" si="16"/>
        <v>1.8034475535582541</v>
      </c>
      <c r="W13">
        <f t="shared" si="17"/>
        <v>102.16989358882221</v>
      </c>
      <c r="X13" s="8">
        <f t="shared" si="18"/>
        <v>0.5626805772544734</v>
      </c>
      <c r="Y13" s="8">
        <f t="shared" si="19"/>
        <v>0.27887531728552284</v>
      </c>
      <c r="Z13" s="8">
        <f t="shared" si="20"/>
        <v>0.84648583722342396</v>
      </c>
      <c r="AA13" s="9">
        <f t="shared" si="21"/>
        <v>817.35914871057764</v>
      </c>
      <c r="AB13">
        <f t="shared" si="22"/>
        <v>1421.7399687535583</v>
      </c>
      <c r="AC13">
        <f t="shared" si="23"/>
        <v>175.43499218838957</v>
      </c>
      <c r="AD13">
        <f t="shared" si="24"/>
        <v>126.98272524593901</v>
      </c>
      <c r="AE13">
        <f t="shared" si="25"/>
        <v>-36.982725245939008</v>
      </c>
      <c r="AF13">
        <f t="shared" si="26"/>
        <v>7.6618538356576001E-3</v>
      </c>
      <c r="AG13">
        <f t="shared" si="27"/>
        <v>-36.975063392103351</v>
      </c>
      <c r="AH13">
        <f t="shared" si="28"/>
        <v>354.42539832777214</v>
      </c>
    </row>
    <row r="14" spans="1:34" x14ac:dyDescent="0.3">
      <c r="D14" s="2" t="str">
        <f t="shared" si="1"/>
        <v>4/24/2018</v>
      </c>
      <c r="E14" s="8">
        <f t="shared" si="29"/>
        <v>5.4166666666666662E-2</v>
      </c>
      <c r="F14" s="3">
        <f t="shared" si="2"/>
        <v>2458232.7208333332</v>
      </c>
      <c r="G14" s="4">
        <f t="shared" si="3"/>
        <v>0.1830998174766108</v>
      </c>
      <c r="I14">
        <f t="shared" si="4"/>
        <v>32.200855055420107</v>
      </c>
      <c r="J14">
        <f t="shared" si="5"/>
        <v>6948.9486422774571</v>
      </c>
      <c r="K14">
        <f t="shared" si="6"/>
        <v>1.6700932785286417E-2</v>
      </c>
      <c r="L14">
        <f t="shared" si="7"/>
        <v>1.797587771081949</v>
      </c>
      <c r="M14">
        <f t="shared" si="8"/>
        <v>33.998442826502057</v>
      </c>
      <c r="N14">
        <f t="shared" si="9"/>
        <v>6950.7462300485395</v>
      </c>
      <c r="O14">
        <f t="shared" si="10"/>
        <v>1.0056716128020804</v>
      </c>
      <c r="P14">
        <f t="shared" si="11"/>
        <v>33.989139849728424</v>
      </c>
      <c r="Q14">
        <f t="shared" si="12"/>
        <v>23.436910048164972</v>
      </c>
      <c r="R14">
        <f t="shared" si="13"/>
        <v>23.435233909945136</v>
      </c>
      <c r="S14">
        <f t="shared" si="0"/>
        <v>31.74157582434032</v>
      </c>
      <c r="T14">
        <f t="shared" si="14"/>
        <v>12.84623539545875</v>
      </c>
      <c r="U14">
        <f t="shared" si="15"/>
        <v>4.3019208902344792E-2</v>
      </c>
      <c r="V14">
        <f t="shared" si="16"/>
        <v>1.8041964450242043</v>
      </c>
      <c r="W14">
        <f t="shared" si="17"/>
        <v>102.17114002260128</v>
      </c>
      <c r="X14" s="8">
        <f t="shared" si="18"/>
        <v>0.56268005719095537</v>
      </c>
      <c r="Y14" s="8">
        <f t="shared" si="19"/>
        <v>0.27887133490595184</v>
      </c>
      <c r="Z14" s="8">
        <f t="shared" si="20"/>
        <v>0.84648877947595891</v>
      </c>
      <c r="AA14" s="9">
        <f t="shared" si="21"/>
        <v>817.36912018081023</v>
      </c>
      <c r="AB14">
        <f t="shared" si="22"/>
        <v>1427.7407176450242</v>
      </c>
      <c r="AC14">
        <f t="shared" si="23"/>
        <v>176.93517941125606</v>
      </c>
      <c r="AD14">
        <f t="shared" si="24"/>
        <v>127.07472800115431</v>
      </c>
      <c r="AE14">
        <f t="shared" si="25"/>
        <v>-37.074728001154313</v>
      </c>
      <c r="AF14">
        <f t="shared" si="26"/>
        <v>7.6363061867703473E-3</v>
      </c>
      <c r="AG14">
        <f t="shared" si="27"/>
        <v>-37.067091694967544</v>
      </c>
      <c r="AH14">
        <f t="shared" si="28"/>
        <v>356.25391564622214</v>
      </c>
    </row>
    <row r="15" spans="1:34" x14ac:dyDescent="0.3">
      <c r="D15" s="2" t="str">
        <f t="shared" si="1"/>
        <v>4/24/2018</v>
      </c>
      <c r="E15" s="8">
        <f t="shared" si="29"/>
        <v>5.8333333333333327E-2</v>
      </c>
      <c r="F15" s="3">
        <f t="shared" si="2"/>
        <v>2458232.7249999996</v>
      </c>
      <c r="G15" s="4">
        <f t="shared" si="3"/>
        <v>0.18309993155372012</v>
      </c>
      <c r="I15">
        <f t="shared" si="4"/>
        <v>32.204961919188463</v>
      </c>
      <c r="J15">
        <f t="shared" si="5"/>
        <v>6948.9527489450466</v>
      </c>
      <c r="K15">
        <f t="shared" si="6"/>
        <v>1.6700932780485664E-2</v>
      </c>
      <c r="L15">
        <f t="shared" si="7"/>
        <v>1.7975410180930491</v>
      </c>
      <c r="M15">
        <f t="shared" si="8"/>
        <v>34.002502937281513</v>
      </c>
      <c r="N15">
        <f t="shared" si="9"/>
        <v>6950.7502899631399</v>
      </c>
      <c r="O15">
        <f t="shared" si="10"/>
        <v>1.0056727323620718</v>
      </c>
      <c r="P15">
        <f t="shared" si="11"/>
        <v>33.99319994845586</v>
      </c>
      <c r="Q15">
        <f t="shared" si="12"/>
        <v>23.436910046681493</v>
      </c>
      <c r="R15">
        <f t="shared" si="13"/>
        <v>23.435233915913109</v>
      </c>
      <c r="S15">
        <f t="shared" si="0"/>
        <v>31.745494749954918</v>
      </c>
      <c r="T15">
        <f t="shared" si="14"/>
        <v>12.847608601349394</v>
      </c>
      <c r="U15">
        <f t="shared" si="15"/>
        <v>4.301920892487824E-2</v>
      </c>
      <c r="V15">
        <f t="shared" si="16"/>
        <v>1.8049452004983293</v>
      </c>
      <c r="W15">
        <f t="shared" si="17"/>
        <v>102.17238642085712</v>
      </c>
      <c r="X15" s="8">
        <f t="shared" si="18"/>
        <v>0.56267953722187614</v>
      </c>
      <c r="Y15" s="8">
        <f t="shared" si="19"/>
        <v>0.27886735271949525</v>
      </c>
      <c r="Z15" s="8">
        <f t="shared" si="20"/>
        <v>0.84649172172425702</v>
      </c>
      <c r="AA15" s="9">
        <f t="shared" si="21"/>
        <v>817.37909136685698</v>
      </c>
      <c r="AB15">
        <f t="shared" si="22"/>
        <v>1433.7414664004982</v>
      </c>
      <c r="AC15">
        <f t="shared" si="23"/>
        <v>178.43536660012455</v>
      </c>
      <c r="AD15">
        <f t="shared" si="24"/>
        <v>127.13009198674852</v>
      </c>
      <c r="AE15">
        <f t="shared" si="25"/>
        <v>-37.130091986748525</v>
      </c>
      <c r="AF15">
        <f t="shared" si="26"/>
        <v>7.6209847933200615E-3</v>
      </c>
      <c r="AG15">
        <f t="shared" si="27"/>
        <v>-37.122471001955205</v>
      </c>
      <c r="AH15">
        <f t="shared" si="28"/>
        <v>358.08651725833352</v>
      </c>
    </row>
    <row r="16" spans="1:34" x14ac:dyDescent="0.3">
      <c r="D16" s="2" t="str">
        <f t="shared" si="1"/>
        <v>4/24/2018</v>
      </c>
      <c r="E16" s="8">
        <f t="shared" si="29"/>
        <v>6.2499999999999993E-2</v>
      </c>
      <c r="F16" s="3">
        <f t="shared" si="2"/>
        <v>2458232.7291666665</v>
      </c>
      <c r="G16" s="4">
        <f t="shared" si="3"/>
        <v>0.1831000456308422</v>
      </c>
      <c r="I16">
        <f t="shared" si="4"/>
        <v>32.209068783417024</v>
      </c>
      <c r="J16">
        <f t="shared" si="5"/>
        <v>6948.9568556130944</v>
      </c>
      <c r="K16">
        <f t="shared" si="6"/>
        <v>1.6700932775684914E-2</v>
      </c>
      <c r="L16">
        <f t="shared" si="7"/>
        <v>1.7974942560600935</v>
      </c>
      <c r="M16">
        <f t="shared" si="8"/>
        <v>34.006563039477115</v>
      </c>
      <c r="N16">
        <f t="shared" si="9"/>
        <v>6950.7543498691548</v>
      </c>
      <c r="O16">
        <f t="shared" si="10"/>
        <v>1.0056738518921318</v>
      </c>
      <c r="P16">
        <f t="shared" si="11"/>
        <v>33.997260038599499</v>
      </c>
      <c r="Q16">
        <f t="shared" si="12"/>
        <v>23.436910045198015</v>
      </c>
      <c r="R16">
        <f t="shared" si="13"/>
        <v>23.435233921881107</v>
      </c>
      <c r="S16">
        <f t="shared" si="0"/>
        <v>31.749413710125687</v>
      </c>
      <c r="T16">
        <f t="shared" si="14"/>
        <v>12.848981746226572</v>
      </c>
      <c r="U16">
        <f t="shared" si="15"/>
        <v>4.3019208947411784E-2</v>
      </c>
      <c r="V16">
        <f t="shared" si="16"/>
        <v>1.805693820134554</v>
      </c>
      <c r="W16">
        <f t="shared" si="17"/>
        <v>102.17363278386246</v>
      </c>
      <c r="X16" s="8">
        <f t="shared" si="18"/>
        <v>0.56267901734712877</v>
      </c>
      <c r="Y16" s="8">
        <f t="shared" si="19"/>
        <v>0.27886337072528861</v>
      </c>
      <c r="Z16" s="8">
        <f t="shared" si="20"/>
        <v>0.846494663968969</v>
      </c>
      <c r="AA16" s="9">
        <f t="shared" si="21"/>
        <v>817.38906227089967</v>
      </c>
      <c r="AB16">
        <f t="shared" si="22"/>
        <v>1439.7422150201346</v>
      </c>
      <c r="AC16">
        <f t="shared" si="23"/>
        <v>179.93555375503365</v>
      </c>
      <c r="AD16">
        <f t="shared" si="24"/>
        <v>127.14869859345697</v>
      </c>
      <c r="AE16">
        <f t="shared" si="25"/>
        <v>-37.14869859345697</v>
      </c>
      <c r="AF16">
        <f t="shared" si="26"/>
        <v>7.6158443910191815E-3</v>
      </c>
      <c r="AG16">
        <f t="shared" si="27"/>
        <v>-37.141082749065951</v>
      </c>
      <c r="AH16">
        <f t="shared" si="28"/>
        <v>359.92117076637646</v>
      </c>
    </row>
    <row r="17" spans="4:34" x14ac:dyDescent="0.3">
      <c r="D17" s="2" t="str">
        <f t="shared" si="1"/>
        <v>4/24/2018</v>
      </c>
      <c r="E17" s="8">
        <f t="shared" si="29"/>
        <v>6.6666666666666666E-2</v>
      </c>
      <c r="F17" s="3">
        <f t="shared" si="2"/>
        <v>2458232.7333333334</v>
      </c>
      <c r="G17" s="4">
        <f t="shared" si="3"/>
        <v>0.18310015970796428</v>
      </c>
      <c r="I17">
        <f t="shared" si="4"/>
        <v>32.213175647644675</v>
      </c>
      <c r="J17">
        <f t="shared" si="5"/>
        <v>6948.9609622811431</v>
      </c>
      <c r="K17">
        <f t="shared" si="6"/>
        <v>1.670093277088416E-2</v>
      </c>
      <c r="L17">
        <f t="shared" si="7"/>
        <v>1.7974474849885742</v>
      </c>
      <c r="M17">
        <f t="shared" si="8"/>
        <v>34.010623132633249</v>
      </c>
      <c r="N17">
        <f t="shared" si="9"/>
        <v>6950.758409766132</v>
      </c>
      <c r="O17">
        <f t="shared" si="10"/>
        <v>1.00567497139213</v>
      </c>
      <c r="P17">
        <f t="shared" si="11"/>
        <v>34.001320119703728</v>
      </c>
      <c r="Q17">
        <f t="shared" si="12"/>
        <v>23.436910043714537</v>
      </c>
      <c r="R17">
        <f t="shared" si="13"/>
        <v>23.435233927849129</v>
      </c>
      <c r="S17">
        <f t="shared" si="0"/>
        <v>31.753332704415911</v>
      </c>
      <c r="T17">
        <f t="shared" si="14"/>
        <v>12.850354829929506</v>
      </c>
      <c r="U17">
        <f t="shared" si="15"/>
        <v>4.3019208969945412E-2</v>
      </c>
      <c r="V17">
        <f t="shared" si="16"/>
        <v>1.8064423038354729</v>
      </c>
      <c r="W17">
        <f t="shared" si="17"/>
        <v>102.17487911147117</v>
      </c>
      <c r="X17" s="8">
        <f t="shared" si="18"/>
        <v>0.5626784975667809</v>
      </c>
      <c r="Y17" s="8">
        <f t="shared" si="19"/>
        <v>0.27885938892380541</v>
      </c>
      <c r="Z17" s="8">
        <f t="shared" si="20"/>
        <v>0.84649760620975645</v>
      </c>
      <c r="AA17" s="9">
        <f t="shared" si="21"/>
        <v>817.39903289176937</v>
      </c>
      <c r="AB17">
        <f t="shared" si="22"/>
        <v>5.7429635038354832</v>
      </c>
      <c r="AC17">
        <f t="shared" si="23"/>
        <v>-178.56425912404114</v>
      </c>
      <c r="AD17">
        <f t="shared" si="24"/>
        <v>127.1305076270304</v>
      </c>
      <c r="AE17">
        <f t="shared" si="25"/>
        <v>-37.130507627030397</v>
      </c>
      <c r="AF17">
        <f t="shared" si="26"/>
        <v>7.6208699172354618E-3</v>
      </c>
      <c r="AG17">
        <f t="shared" si="27"/>
        <v>-37.122886757113164</v>
      </c>
      <c r="AH17">
        <f t="shared" si="28"/>
        <v>1.7558258005802259</v>
      </c>
    </row>
    <row r="18" spans="4:34" x14ac:dyDescent="0.3">
      <c r="D18" s="2" t="str">
        <f t="shared" si="1"/>
        <v>4/24/2018</v>
      </c>
      <c r="E18" s="8">
        <f t="shared" si="29"/>
        <v>7.0833333333333331E-2</v>
      </c>
      <c r="F18" s="3">
        <f t="shared" si="2"/>
        <v>2458232.7374999998</v>
      </c>
      <c r="G18" s="4">
        <f t="shared" si="3"/>
        <v>0.18310027378507363</v>
      </c>
      <c r="I18">
        <f t="shared" si="4"/>
        <v>32.217282511412122</v>
      </c>
      <c r="J18">
        <f t="shared" si="5"/>
        <v>6948.9650689487335</v>
      </c>
      <c r="K18">
        <f t="shared" si="6"/>
        <v>1.6700932766083407E-2</v>
      </c>
      <c r="L18">
        <f t="shared" si="7"/>
        <v>1.7974007048839769</v>
      </c>
      <c r="M18">
        <f t="shared" si="8"/>
        <v>34.014683216296099</v>
      </c>
      <c r="N18">
        <f t="shared" si="9"/>
        <v>6950.7624696536177</v>
      </c>
      <c r="O18">
        <f t="shared" si="10"/>
        <v>1.005676090861936</v>
      </c>
      <c r="P18">
        <f t="shared" si="11"/>
        <v>34.005380191314721</v>
      </c>
      <c r="Q18">
        <f t="shared" si="12"/>
        <v>23.436910042231055</v>
      </c>
      <c r="R18">
        <f t="shared" si="13"/>
        <v>23.435233933817173</v>
      </c>
      <c r="S18">
        <f t="shared" si="0"/>
        <v>31.757251732390674</v>
      </c>
      <c r="T18">
        <f t="shared" si="14"/>
        <v>12.851727852298055</v>
      </c>
      <c r="U18">
        <f t="shared" si="15"/>
        <v>4.3019208992479137E-2</v>
      </c>
      <c r="V18">
        <f t="shared" si="16"/>
        <v>1.807190651504041</v>
      </c>
      <c r="W18">
        <f t="shared" si="17"/>
        <v>102.17612540353777</v>
      </c>
      <c r="X18" s="8">
        <f t="shared" si="18"/>
        <v>0.56267797788090002</v>
      </c>
      <c r="Y18" s="8">
        <f t="shared" si="19"/>
        <v>0.27885540731551733</v>
      </c>
      <c r="Z18" s="8">
        <f t="shared" si="20"/>
        <v>0.84650054844628264</v>
      </c>
      <c r="AA18" s="9">
        <f t="shared" si="21"/>
        <v>817.40900322830214</v>
      </c>
      <c r="AB18">
        <f t="shared" si="22"/>
        <v>11.743711851504059</v>
      </c>
      <c r="AC18">
        <f t="shared" si="23"/>
        <v>-177.06407203712399</v>
      </c>
      <c r="AD18">
        <f t="shared" si="24"/>
        <v>127.07555772221181</v>
      </c>
      <c r="AE18">
        <f t="shared" si="25"/>
        <v>-37.075557722211812</v>
      </c>
      <c r="AF18">
        <f t="shared" si="26"/>
        <v>7.6360762811409008E-3</v>
      </c>
      <c r="AG18">
        <f t="shared" si="27"/>
        <v>-37.067921645930674</v>
      </c>
      <c r="AH18">
        <f t="shared" si="28"/>
        <v>3.5884318459862925</v>
      </c>
    </row>
    <row r="19" spans="4:34" x14ac:dyDescent="0.3">
      <c r="D19" s="2" t="str">
        <f t="shared" si="1"/>
        <v>4/24/2018</v>
      </c>
      <c r="E19" s="8">
        <f t="shared" si="29"/>
        <v>7.4999999999999997E-2</v>
      </c>
      <c r="F19" s="3">
        <f t="shared" si="2"/>
        <v>2458232.7416666667</v>
      </c>
      <c r="G19" s="4">
        <f t="shared" si="3"/>
        <v>0.18310038786219571</v>
      </c>
      <c r="I19">
        <f t="shared" si="4"/>
        <v>32.221389375640683</v>
      </c>
      <c r="J19">
        <f t="shared" si="5"/>
        <v>6948.9691756167804</v>
      </c>
      <c r="K19">
        <f t="shared" si="6"/>
        <v>1.6700932761282653E-2</v>
      </c>
      <c r="L19">
        <f t="shared" si="7"/>
        <v>1.7973539157361584</v>
      </c>
      <c r="M19">
        <f t="shared" si="8"/>
        <v>34.018743291376843</v>
      </c>
      <c r="N19">
        <f t="shared" si="9"/>
        <v>6950.7665295325169</v>
      </c>
      <c r="O19">
        <f t="shared" si="10"/>
        <v>1.0056772103017935</v>
      </c>
      <c r="P19">
        <f t="shared" si="11"/>
        <v>34.009440254343659</v>
      </c>
      <c r="Q19">
        <f t="shared" si="12"/>
        <v>23.436910040747577</v>
      </c>
      <c r="R19">
        <f t="shared" si="13"/>
        <v>23.435233939785249</v>
      </c>
      <c r="S19">
        <f t="shared" si="0"/>
        <v>31.761170794932593</v>
      </c>
      <c r="T19">
        <f t="shared" si="14"/>
        <v>12.853100813633699</v>
      </c>
      <c r="U19">
        <f t="shared" si="15"/>
        <v>4.3019209015012994E-2</v>
      </c>
      <c r="V19">
        <f t="shared" si="16"/>
        <v>1.8079388632944087</v>
      </c>
      <c r="W19">
        <f t="shared" si="17"/>
        <v>102.17737166033572</v>
      </c>
      <c r="X19" s="8">
        <f t="shared" si="18"/>
        <v>0.56267745828937887</v>
      </c>
      <c r="Y19" s="8">
        <f t="shared" si="19"/>
        <v>0.27885142589955741</v>
      </c>
      <c r="Z19" s="8">
        <f t="shared" si="20"/>
        <v>0.84650349067920039</v>
      </c>
      <c r="AA19" s="9">
        <f t="shared" si="21"/>
        <v>817.41897328268578</v>
      </c>
      <c r="AB19">
        <f t="shared" si="22"/>
        <v>17.744460063294412</v>
      </c>
      <c r="AC19">
        <f t="shared" si="23"/>
        <v>-175.56388498417641</v>
      </c>
      <c r="AD19">
        <f t="shared" si="24"/>
        <v>126.98396594018089</v>
      </c>
      <c r="AE19">
        <f t="shared" si="25"/>
        <v>-36.983965940180894</v>
      </c>
      <c r="AF19">
        <f t="shared" si="26"/>
        <v>7.6615085909366113E-3</v>
      </c>
      <c r="AG19">
        <f t="shared" si="27"/>
        <v>-36.976304431589959</v>
      </c>
      <c r="AH19">
        <f t="shared" si="28"/>
        <v>5.4169560717038507</v>
      </c>
    </row>
    <row r="20" spans="4:34" x14ac:dyDescent="0.3">
      <c r="D20" s="2" t="str">
        <f t="shared" si="1"/>
        <v>4/24/2018</v>
      </c>
      <c r="E20" s="8">
        <f t="shared" si="29"/>
        <v>7.9166666666666663E-2</v>
      </c>
      <c r="F20" s="3">
        <f t="shared" si="2"/>
        <v>2458232.7458333331</v>
      </c>
      <c r="G20" s="4">
        <f t="shared" si="3"/>
        <v>0.18310050193930502</v>
      </c>
      <c r="I20">
        <f t="shared" si="4"/>
        <v>32.22549623940904</v>
      </c>
      <c r="J20">
        <f t="shared" si="5"/>
        <v>6948.9732822843698</v>
      </c>
      <c r="K20">
        <f t="shared" si="6"/>
        <v>1.6700932756481903E-2</v>
      </c>
      <c r="L20">
        <f t="shared" si="7"/>
        <v>1.7973071175558191</v>
      </c>
      <c r="M20">
        <f t="shared" si="8"/>
        <v>34.022803356964857</v>
      </c>
      <c r="N20">
        <f t="shared" si="9"/>
        <v>6950.7705894019255</v>
      </c>
      <c r="O20">
        <f t="shared" si="10"/>
        <v>1.0056783297114473</v>
      </c>
      <c r="P20">
        <f t="shared" si="11"/>
        <v>34.01350030787993</v>
      </c>
      <c r="Q20">
        <f t="shared" si="12"/>
        <v>23.436910039264099</v>
      </c>
      <c r="R20">
        <f t="shared" si="13"/>
        <v>23.435233945753346</v>
      </c>
      <c r="S20">
        <f t="shared" si="0"/>
        <v>31.765089891165779</v>
      </c>
      <c r="T20">
        <f t="shared" si="14"/>
        <v>12.854473713621815</v>
      </c>
      <c r="U20">
        <f t="shared" si="15"/>
        <v>4.3019209037546899E-2</v>
      </c>
      <c r="V20">
        <f t="shared" si="16"/>
        <v>1.8086869390255382</v>
      </c>
      <c r="W20">
        <f t="shared" si="17"/>
        <v>102.17861788157933</v>
      </c>
      <c r="X20" s="8">
        <f t="shared" si="18"/>
        <v>0.56267693879234326</v>
      </c>
      <c r="Y20" s="8">
        <f t="shared" si="19"/>
        <v>0.27884744467684514</v>
      </c>
      <c r="Z20" s="8">
        <f t="shared" si="20"/>
        <v>0.84650643290784133</v>
      </c>
      <c r="AA20" s="9">
        <f t="shared" si="21"/>
        <v>817.42894305263462</v>
      </c>
      <c r="AB20">
        <f t="shared" si="22"/>
        <v>23.74520813902555</v>
      </c>
      <c r="AC20">
        <f t="shared" si="23"/>
        <v>-174.06369796524362</v>
      </c>
      <c r="AD20">
        <f t="shared" si="24"/>
        <v>126.85592656080084</v>
      </c>
      <c r="AE20">
        <f t="shared" si="25"/>
        <v>-36.855926560800839</v>
      </c>
      <c r="AF20">
        <f t="shared" si="26"/>
        <v>7.6972428407958027E-3</v>
      </c>
      <c r="AG20">
        <f t="shared" si="27"/>
        <v>-36.84822931796004</v>
      </c>
      <c r="AH20">
        <f t="shared" si="28"/>
        <v>7.2394007934908586</v>
      </c>
    </row>
    <row r="21" spans="4:34" x14ac:dyDescent="0.3">
      <c r="D21" s="2" t="str">
        <f t="shared" si="1"/>
        <v>4/24/2018</v>
      </c>
      <c r="E21" s="8">
        <f t="shared" si="29"/>
        <v>8.3333333333333329E-2</v>
      </c>
      <c r="F21" s="3">
        <f t="shared" si="2"/>
        <v>2458232.75</v>
      </c>
      <c r="G21" s="4">
        <f t="shared" si="3"/>
        <v>0.1831006160164271</v>
      </c>
      <c r="I21">
        <f t="shared" si="4"/>
        <v>32.229603103636691</v>
      </c>
      <c r="J21">
        <f t="shared" si="5"/>
        <v>6948.9773889524176</v>
      </c>
      <c r="K21">
        <f t="shared" si="6"/>
        <v>1.670093275168115E-2</v>
      </c>
      <c r="L21">
        <f t="shared" si="7"/>
        <v>1.7972603103327751</v>
      </c>
      <c r="M21">
        <f t="shared" si="8"/>
        <v>34.026863413969465</v>
      </c>
      <c r="N21">
        <f t="shared" si="9"/>
        <v>6950.7746492627502</v>
      </c>
      <c r="O21">
        <f t="shared" si="10"/>
        <v>1.0056794490911425</v>
      </c>
      <c r="P21">
        <f t="shared" si="11"/>
        <v>34.017560352832838</v>
      </c>
      <c r="Q21">
        <f t="shared" si="12"/>
        <v>23.436910037780621</v>
      </c>
      <c r="R21">
        <f t="shared" si="13"/>
        <v>23.435233951721468</v>
      </c>
      <c r="S21">
        <f t="shared" si="0"/>
        <v>31.769009021971069</v>
      </c>
      <c r="T21">
        <f t="shared" si="14"/>
        <v>12.855846552563225</v>
      </c>
      <c r="U21">
        <f t="shared" si="15"/>
        <v>4.3019209060080915E-2</v>
      </c>
      <c r="V21">
        <f t="shared" si="16"/>
        <v>1.8094348788514232</v>
      </c>
      <c r="W21">
        <f t="shared" si="17"/>
        <v>102.17986406754147</v>
      </c>
      <c r="X21" s="8">
        <f t="shared" si="18"/>
        <v>0.5626764193896866</v>
      </c>
      <c r="Y21" s="8">
        <f t="shared" si="19"/>
        <v>0.27884346364651585</v>
      </c>
      <c r="Z21" s="8">
        <f t="shared" si="20"/>
        <v>0.8465093751328574</v>
      </c>
      <c r="AA21" s="9">
        <f t="shared" si="21"/>
        <v>817.43891254033178</v>
      </c>
      <c r="AB21">
        <f t="shared" si="22"/>
        <v>29.745956078851435</v>
      </c>
      <c r="AC21">
        <f t="shared" si="23"/>
        <v>-172.56351098028713</v>
      </c>
      <c r="AD21">
        <f t="shared" si="24"/>
        <v>126.69170909501818</v>
      </c>
      <c r="AE21">
        <f t="shared" si="25"/>
        <v>-36.691709095018183</v>
      </c>
      <c r="AF21">
        <f t="shared" si="26"/>
        <v>7.7433870679849475E-3</v>
      </c>
      <c r="AG21">
        <f t="shared" si="27"/>
        <v>-36.6839657079502</v>
      </c>
      <c r="AH21">
        <f t="shared" si="28"/>
        <v>9.0538202143887929</v>
      </c>
    </row>
    <row r="22" spans="4:34" x14ac:dyDescent="0.3">
      <c r="D22" s="2" t="str">
        <f t="shared" si="1"/>
        <v>4/24/2018</v>
      </c>
      <c r="E22" s="8">
        <f t="shared" si="29"/>
        <v>8.7499999999999994E-2</v>
      </c>
      <c r="F22" s="3">
        <f t="shared" si="2"/>
        <v>2458232.7541666664</v>
      </c>
      <c r="G22" s="4">
        <f t="shared" si="3"/>
        <v>0.18310073009353645</v>
      </c>
      <c r="I22">
        <f t="shared" si="4"/>
        <v>32.233709967405048</v>
      </c>
      <c r="J22">
        <f t="shared" si="5"/>
        <v>6948.981495620008</v>
      </c>
      <c r="K22">
        <f t="shared" si="6"/>
        <v>1.6700932746880396E-2</v>
      </c>
      <c r="L22">
        <f t="shared" si="7"/>
        <v>1.7972134940777496</v>
      </c>
      <c r="M22">
        <f t="shared" si="8"/>
        <v>34.0309234614828</v>
      </c>
      <c r="N22">
        <f t="shared" si="9"/>
        <v>6950.7787091140854</v>
      </c>
      <c r="O22">
        <f t="shared" si="10"/>
        <v>1.0056805684406229</v>
      </c>
      <c r="P22">
        <f t="shared" si="11"/>
        <v>34.021620388294536</v>
      </c>
      <c r="Q22">
        <f t="shared" si="12"/>
        <v>23.436910036297142</v>
      </c>
      <c r="R22">
        <f t="shared" si="13"/>
        <v>23.435233957689615</v>
      </c>
      <c r="S22">
        <f t="shared" si="0"/>
        <v>31.772928186475237</v>
      </c>
      <c r="T22">
        <f t="shared" si="14"/>
        <v>12.857219330144275</v>
      </c>
      <c r="U22">
        <f t="shared" si="15"/>
        <v>4.3019209082615029E-2</v>
      </c>
      <c r="V22">
        <f t="shared" si="16"/>
        <v>1.81018268259142</v>
      </c>
      <c r="W22">
        <f t="shared" si="17"/>
        <v>102.18111021793729</v>
      </c>
      <c r="X22" s="8">
        <f t="shared" si="18"/>
        <v>0.56267590008153379</v>
      </c>
      <c r="Y22" s="8">
        <f t="shared" si="19"/>
        <v>0.27883948280948578</v>
      </c>
      <c r="Z22" s="8">
        <f t="shared" si="20"/>
        <v>0.84651231735358179</v>
      </c>
      <c r="AA22" s="9">
        <f t="shared" si="21"/>
        <v>817.4488817434983</v>
      </c>
      <c r="AB22">
        <f t="shared" si="22"/>
        <v>35.746703882591419</v>
      </c>
      <c r="AC22">
        <f t="shared" si="23"/>
        <v>-171.06332402935215</v>
      </c>
      <c r="AD22">
        <f t="shared" si="24"/>
        <v>126.49165556961182</v>
      </c>
      <c r="AE22">
        <f t="shared" si="25"/>
        <v>-36.491655569611822</v>
      </c>
      <c r="AF22">
        <f t="shared" si="26"/>
        <v>7.8000829950395653E-3</v>
      </c>
      <c r="AG22">
        <f t="shared" si="27"/>
        <v>-36.483855486616783</v>
      </c>
      <c r="AH22">
        <f t="shared" si="28"/>
        <v>10.858336115423242</v>
      </c>
    </row>
    <row r="23" spans="4:34" x14ac:dyDescent="0.3">
      <c r="D23" s="2" t="str">
        <f t="shared" si="1"/>
        <v>4/24/2018</v>
      </c>
      <c r="E23" s="8">
        <f t="shared" si="29"/>
        <v>9.166666666666666E-2</v>
      </c>
      <c r="F23" s="3">
        <f t="shared" si="2"/>
        <v>2458232.7583333333</v>
      </c>
      <c r="G23" s="4">
        <f t="shared" si="3"/>
        <v>0.18310084417065853</v>
      </c>
      <c r="I23">
        <f t="shared" si="4"/>
        <v>32.237816831632699</v>
      </c>
      <c r="J23">
        <f t="shared" si="5"/>
        <v>6948.9856022880567</v>
      </c>
      <c r="K23">
        <f t="shared" si="6"/>
        <v>1.6700932742079642E-2</v>
      </c>
      <c r="L23">
        <f t="shared" si="7"/>
        <v>1.7971666687805732</v>
      </c>
      <c r="M23">
        <f t="shared" si="8"/>
        <v>34.034983500413276</v>
      </c>
      <c r="N23">
        <f t="shared" si="9"/>
        <v>6950.7827689568376</v>
      </c>
      <c r="O23">
        <f t="shared" si="10"/>
        <v>1.0056816877601331</v>
      </c>
      <c r="P23">
        <f t="shared" si="11"/>
        <v>34.025680415173426</v>
      </c>
      <c r="Q23">
        <f t="shared" si="12"/>
        <v>23.436910034813661</v>
      </c>
      <c r="R23">
        <f t="shared" si="13"/>
        <v>23.435233963657783</v>
      </c>
      <c r="S23">
        <f t="shared" si="0"/>
        <v>31.776847385558252</v>
      </c>
      <c r="T23">
        <f t="shared" si="14"/>
        <v>12.858592046665446</v>
      </c>
      <c r="U23">
        <f t="shared" si="15"/>
        <v>4.3019209105149218E-2</v>
      </c>
      <c r="V23">
        <f t="shared" si="16"/>
        <v>1.8109303503992447</v>
      </c>
      <c r="W23">
        <f t="shared" si="17"/>
        <v>102.18235633303939</v>
      </c>
      <c r="X23" s="8">
        <f t="shared" si="18"/>
        <v>0.56267538086777824</v>
      </c>
      <c r="Y23" s="8">
        <f t="shared" si="19"/>
        <v>0.27883550216489106</v>
      </c>
      <c r="Z23" s="8">
        <f t="shared" si="20"/>
        <v>0.84651525957066542</v>
      </c>
      <c r="AA23" s="9">
        <f t="shared" si="21"/>
        <v>817.45885066431515</v>
      </c>
      <c r="AB23">
        <f t="shared" si="22"/>
        <v>41.747451550399262</v>
      </c>
      <c r="AC23">
        <f t="shared" si="23"/>
        <v>-169.56313711240017</v>
      </c>
      <c r="AD23">
        <f t="shared" si="24"/>
        <v>126.25617714290375</v>
      </c>
      <c r="AE23">
        <f t="shared" si="25"/>
        <v>-36.256177142903752</v>
      </c>
      <c r="AF23">
        <f t="shared" si="26"/>
        <v>7.8675081822745449E-3</v>
      </c>
      <c r="AG23">
        <f t="shared" si="27"/>
        <v>-36.24830963472148</v>
      </c>
      <c r="AH23">
        <f t="shared" si="28"/>
        <v>12.651152208231906</v>
      </c>
    </row>
    <row r="24" spans="4:34" x14ac:dyDescent="0.3">
      <c r="D24" s="2" t="str">
        <f t="shared" si="1"/>
        <v>4/24/2018</v>
      </c>
      <c r="E24" s="8">
        <f t="shared" si="29"/>
        <v>9.5833333333333326E-2</v>
      </c>
      <c r="F24" s="3">
        <f t="shared" si="2"/>
        <v>2458232.7624999997</v>
      </c>
      <c r="G24" s="4">
        <f t="shared" si="3"/>
        <v>0.18310095824776784</v>
      </c>
      <c r="I24">
        <f t="shared" si="4"/>
        <v>32.241923695401056</v>
      </c>
      <c r="J24">
        <f t="shared" si="5"/>
        <v>6948.9897089556443</v>
      </c>
      <c r="K24">
        <f t="shared" si="6"/>
        <v>1.6700932737278892E-2</v>
      </c>
      <c r="L24">
        <f t="shared" si="7"/>
        <v>1.7971198344520087</v>
      </c>
      <c r="M24">
        <f t="shared" si="8"/>
        <v>34.039043529853068</v>
      </c>
      <c r="N24">
        <f t="shared" si="9"/>
        <v>6950.7868287900965</v>
      </c>
      <c r="O24">
        <f t="shared" si="10"/>
        <v>1.0056828070494173</v>
      </c>
      <c r="P24">
        <f t="shared" si="11"/>
        <v>34.029740432561681</v>
      </c>
      <c r="Q24">
        <f t="shared" si="12"/>
        <v>23.436910033330182</v>
      </c>
      <c r="R24">
        <f t="shared" si="13"/>
        <v>23.43523396962598</v>
      </c>
      <c r="S24">
        <f t="shared" si="0"/>
        <v>31.780766618346892</v>
      </c>
      <c r="T24">
        <f t="shared" si="14"/>
        <v>12.859964701813132</v>
      </c>
      <c r="U24">
        <f t="shared" si="15"/>
        <v>4.3019209127683512E-2</v>
      </c>
      <c r="V24">
        <f t="shared" si="16"/>
        <v>1.811677882094181</v>
      </c>
      <c r="W24">
        <f t="shared" si="17"/>
        <v>102.18360241256293</v>
      </c>
      <c r="X24" s="8">
        <f t="shared" si="18"/>
        <v>0.56267486174854564</v>
      </c>
      <c r="Y24" s="8">
        <f t="shared" si="19"/>
        <v>0.27883152171364861</v>
      </c>
      <c r="Z24" s="8">
        <f t="shared" si="20"/>
        <v>0.84651820178344273</v>
      </c>
      <c r="AA24" s="9">
        <f t="shared" si="21"/>
        <v>817.46881930050347</v>
      </c>
      <c r="AB24">
        <f t="shared" si="22"/>
        <v>47.748199082094203</v>
      </c>
      <c r="AC24">
        <f t="shared" si="23"/>
        <v>-168.06295022947646</v>
      </c>
      <c r="AD24">
        <f t="shared" si="24"/>
        <v>125.98575013349061</v>
      </c>
      <c r="AE24">
        <f t="shared" si="25"/>
        <v>-35.985750133490612</v>
      </c>
      <c r="AF24">
        <f t="shared" si="26"/>
        <v>7.9458787220506588E-3</v>
      </c>
      <c r="AG24">
        <f t="shared" si="27"/>
        <v>-35.977804254768564</v>
      </c>
      <c r="AH24">
        <f t="shared" si="28"/>
        <v>14.43056690987072</v>
      </c>
    </row>
    <row r="25" spans="4:34" x14ac:dyDescent="0.3">
      <c r="D25" s="2" t="str">
        <f t="shared" si="1"/>
        <v>4/24/2018</v>
      </c>
      <c r="E25" s="8">
        <f t="shared" si="29"/>
        <v>9.9999999999999992E-2</v>
      </c>
      <c r="F25" s="3">
        <f t="shared" si="2"/>
        <v>2458232.7666666666</v>
      </c>
      <c r="G25" s="4">
        <f t="shared" si="3"/>
        <v>0.18310107232488992</v>
      </c>
      <c r="I25">
        <f t="shared" si="4"/>
        <v>32.246030559628707</v>
      </c>
      <c r="J25">
        <f t="shared" si="5"/>
        <v>6948.993815623694</v>
      </c>
      <c r="K25">
        <f t="shared" si="6"/>
        <v>1.6700932732478139E-2</v>
      </c>
      <c r="L25">
        <f t="shared" si="7"/>
        <v>1.7970729910817924</v>
      </c>
      <c r="M25">
        <f t="shared" si="8"/>
        <v>34.043103550710498</v>
      </c>
      <c r="N25">
        <f t="shared" si="9"/>
        <v>6950.7908886147761</v>
      </c>
      <c r="O25">
        <f t="shared" si="10"/>
        <v>1.0056839263087205</v>
      </c>
      <c r="P25">
        <f t="shared" si="11"/>
        <v>34.033800441367632</v>
      </c>
      <c r="Q25">
        <f t="shared" si="12"/>
        <v>23.436910031846704</v>
      </c>
      <c r="R25">
        <f t="shared" si="13"/>
        <v>23.435233975594201</v>
      </c>
      <c r="S25">
        <f t="shared" si="0"/>
        <v>31.784685885721078</v>
      </c>
      <c r="T25">
        <f t="shared" si="14"/>
        <v>12.861337295887752</v>
      </c>
      <c r="U25">
        <f t="shared" si="15"/>
        <v>4.3019209150217917E-2</v>
      </c>
      <c r="V25">
        <f t="shared" si="16"/>
        <v>1.8124252778302579</v>
      </c>
      <c r="W25">
        <f t="shared" si="17"/>
        <v>102.18484845678049</v>
      </c>
      <c r="X25" s="8">
        <f t="shared" si="18"/>
        <v>0.56267434272372896</v>
      </c>
      <c r="Y25" s="8">
        <f t="shared" si="19"/>
        <v>0.2788275414548943</v>
      </c>
      <c r="Z25" s="8">
        <f t="shared" si="20"/>
        <v>0.84652114399256362</v>
      </c>
      <c r="AA25" s="9">
        <f t="shared" si="21"/>
        <v>817.47878765424389</v>
      </c>
      <c r="AB25">
        <f t="shared" si="22"/>
        <v>53.748946477830287</v>
      </c>
      <c r="AC25">
        <f t="shared" si="23"/>
        <v>-166.56276338054244</v>
      </c>
      <c r="AD25">
        <f t="shared" si="24"/>
        <v>125.68091154460598</v>
      </c>
      <c r="AE25">
        <f t="shared" si="25"/>
        <v>-35.680911544605976</v>
      </c>
      <c r="AF25">
        <f t="shared" si="26"/>
        <v>8.0354525195818465E-3</v>
      </c>
      <c r="AG25">
        <f t="shared" si="27"/>
        <v>-35.672876092086398</v>
      </c>
      <c r="AH25">
        <f t="shared" si="28"/>
        <v>16.194984355507586</v>
      </c>
    </row>
    <row r="26" spans="4:34" x14ac:dyDescent="0.3">
      <c r="D26" s="2" t="str">
        <f t="shared" si="1"/>
        <v>4/24/2018</v>
      </c>
      <c r="E26" s="8">
        <f t="shared" si="29"/>
        <v>0.10416666666666666</v>
      </c>
      <c r="F26" s="3">
        <f t="shared" si="2"/>
        <v>2458232.770833333</v>
      </c>
      <c r="G26" s="4">
        <f t="shared" si="3"/>
        <v>0.18310118640199927</v>
      </c>
      <c r="I26">
        <f t="shared" si="4"/>
        <v>32.250137423397064</v>
      </c>
      <c r="J26">
        <f t="shared" si="5"/>
        <v>6948.9979222912825</v>
      </c>
      <c r="K26">
        <f t="shared" si="6"/>
        <v>1.6700932727677385E-2</v>
      </c>
      <c r="L26">
        <f t="shared" si="7"/>
        <v>1.7970261386807276</v>
      </c>
      <c r="M26">
        <f t="shared" si="8"/>
        <v>34.047163562077792</v>
      </c>
      <c r="N26">
        <f t="shared" si="9"/>
        <v>6950.7949484299634</v>
      </c>
      <c r="O26">
        <f t="shared" si="10"/>
        <v>1.0056850455377864</v>
      </c>
      <c r="P26">
        <f t="shared" si="11"/>
        <v>34.037860440683502</v>
      </c>
      <c r="Q26">
        <f t="shared" si="12"/>
        <v>23.436910030363226</v>
      </c>
      <c r="R26">
        <f t="shared" si="13"/>
        <v>23.435233981562448</v>
      </c>
      <c r="S26">
        <f t="shared" si="0"/>
        <v>31.788605186807615</v>
      </c>
      <c r="T26">
        <f t="shared" si="14"/>
        <v>12.862709828575744</v>
      </c>
      <c r="U26">
        <f t="shared" si="15"/>
        <v>4.3019209172752385E-2</v>
      </c>
      <c r="V26">
        <f t="shared" si="16"/>
        <v>1.8131725374266678</v>
      </c>
      <c r="W26">
        <f t="shared" si="17"/>
        <v>102.18609446540722</v>
      </c>
      <c r="X26" s="8">
        <f t="shared" si="18"/>
        <v>0.56267382379345365</v>
      </c>
      <c r="Y26" s="8">
        <f t="shared" si="19"/>
        <v>0.27882356138954473</v>
      </c>
      <c r="Z26" s="8">
        <f t="shared" si="20"/>
        <v>0.84652408619736264</v>
      </c>
      <c r="AA26" s="9">
        <f t="shared" si="21"/>
        <v>817.48875572325778</v>
      </c>
      <c r="AB26">
        <f t="shared" si="22"/>
        <v>59.749693737426696</v>
      </c>
      <c r="AC26">
        <f t="shared" si="23"/>
        <v>-165.06257656564333</v>
      </c>
      <c r="AD26">
        <f t="shared" si="24"/>
        <v>125.34225418374608</v>
      </c>
      <c r="AE26">
        <f t="shared" si="25"/>
        <v>-35.342254183746078</v>
      </c>
      <c r="AF26">
        <f t="shared" si="26"/>
        <v>8.1365332149088733E-3</v>
      </c>
      <c r="AG26">
        <f t="shared" si="27"/>
        <v>-35.334117650531169</v>
      </c>
      <c r="AH26">
        <f t="shared" si="28"/>
        <v>17.942923523872082</v>
      </c>
    </row>
    <row r="27" spans="4:34" x14ac:dyDescent="0.3">
      <c r="D27" s="2" t="str">
        <f t="shared" si="1"/>
        <v>4/24/2018</v>
      </c>
      <c r="E27" s="8">
        <f t="shared" si="29"/>
        <v>0.10833333333333332</v>
      </c>
      <c r="F27" s="3">
        <f t="shared" si="2"/>
        <v>2458232.7749999999</v>
      </c>
      <c r="G27" s="4">
        <f t="shared" si="3"/>
        <v>0.18310130047912135</v>
      </c>
      <c r="I27">
        <f t="shared" si="4"/>
        <v>32.254244287624715</v>
      </c>
      <c r="J27">
        <f t="shared" si="5"/>
        <v>6949.0020289593313</v>
      </c>
      <c r="K27">
        <f t="shared" si="6"/>
        <v>1.6700932722876632E-2</v>
      </c>
      <c r="L27">
        <f t="shared" si="7"/>
        <v>1.7969792772385826</v>
      </c>
      <c r="M27">
        <f t="shared" si="8"/>
        <v>34.051223564863299</v>
      </c>
      <c r="N27">
        <f t="shared" si="9"/>
        <v>6950.7990082365695</v>
      </c>
      <c r="O27">
        <f t="shared" si="10"/>
        <v>1.0056861647368602</v>
      </c>
      <c r="P27">
        <f t="shared" si="11"/>
        <v>34.04192043141763</v>
      </c>
      <c r="Q27">
        <f t="shared" si="12"/>
        <v>23.436910028879748</v>
      </c>
      <c r="R27">
        <f t="shared" si="13"/>
        <v>23.435233987530719</v>
      </c>
      <c r="S27">
        <f t="shared" si="0"/>
        <v>31.792524522486442</v>
      </c>
      <c r="T27">
        <f t="shared" si="14"/>
        <v>12.864082300177515</v>
      </c>
      <c r="U27">
        <f t="shared" si="15"/>
        <v>4.3019209195286963E-2</v>
      </c>
      <c r="V27">
        <f t="shared" si="16"/>
        <v>1.8139196610372463</v>
      </c>
      <c r="W27">
        <f t="shared" si="17"/>
        <v>102.18734043871572</v>
      </c>
      <c r="X27" s="8">
        <f t="shared" si="18"/>
        <v>0.56267330495761303</v>
      </c>
      <c r="Y27" s="8">
        <f t="shared" si="19"/>
        <v>0.27881958151673603</v>
      </c>
      <c r="Z27" s="8">
        <f t="shared" si="20"/>
        <v>0.84652702839849003</v>
      </c>
      <c r="AA27" s="9">
        <f t="shared" si="21"/>
        <v>817.49872350972578</v>
      </c>
      <c r="AB27">
        <f t="shared" si="22"/>
        <v>65.75044086103722</v>
      </c>
      <c r="AC27">
        <f t="shared" si="23"/>
        <v>-163.5623897847407</v>
      </c>
      <c r="AD27">
        <f t="shared" si="24"/>
        <v>124.97042147099819</v>
      </c>
      <c r="AE27">
        <f t="shared" si="25"/>
        <v>-34.97042147099819</v>
      </c>
      <c r="AF27">
        <f t="shared" si="26"/>
        <v>8.2494748188279305E-3</v>
      </c>
      <c r="AG27">
        <f t="shared" si="27"/>
        <v>-34.962171996179364</v>
      </c>
      <c r="AH27">
        <f t="shared" si="28"/>
        <v>19.673025409400225</v>
      </c>
    </row>
    <row r="28" spans="4:34" x14ac:dyDescent="0.3">
      <c r="D28" s="2" t="str">
        <f t="shared" si="1"/>
        <v>4/24/2018</v>
      </c>
      <c r="E28" s="8">
        <f t="shared" si="29"/>
        <v>0.11249999999999999</v>
      </c>
      <c r="F28" s="3">
        <f t="shared" si="2"/>
        <v>2458232.7791666663</v>
      </c>
      <c r="G28" s="4">
        <f t="shared" si="3"/>
        <v>0.18310141455623066</v>
      </c>
      <c r="I28">
        <f t="shared" si="4"/>
        <v>32.258351151393072</v>
      </c>
      <c r="J28">
        <f t="shared" si="5"/>
        <v>6949.0061356269198</v>
      </c>
      <c r="K28">
        <f t="shared" si="6"/>
        <v>1.6700932718075882E-2</v>
      </c>
      <c r="L28">
        <f t="shared" si="7"/>
        <v>1.7969324067661383</v>
      </c>
      <c r="M28">
        <f t="shared" si="8"/>
        <v>34.055283558159211</v>
      </c>
      <c r="N28">
        <f t="shared" si="9"/>
        <v>6950.803068033686</v>
      </c>
      <c r="O28">
        <f t="shared" si="10"/>
        <v>1.0056872839056861</v>
      </c>
      <c r="P28">
        <f t="shared" si="11"/>
        <v>34.045980412662225</v>
      </c>
      <c r="Q28">
        <f t="shared" si="12"/>
        <v>23.436910027396269</v>
      </c>
      <c r="R28">
        <f t="shared" si="13"/>
        <v>23.435233993499015</v>
      </c>
      <c r="S28">
        <f t="shared" si="0"/>
        <v>31.796443891884319</v>
      </c>
      <c r="T28">
        <f t="shared" si="14"/>
        <v>12.865454710379504</v>
      </c>
      <c r="U28">
        <f t="shared" si="15"/>
        <v>4.3019209217821645E-2</v>
      </c>
      <c r="V28">
        <f t="shared" si="16"/>
        <v>1.8146666484813687</v>
      </c>
      <c r="W28">
        <f t="shared" si="17"/>
        <v>102.18858637642116</v>
      </c>
      <c r="X28" s="8">
        <f t="shared" si="18"/>
        <v>0.56267278621633243</v>
      </c>
      <c r="Y28" s="8">
        <f t="shared" si="19"/>
        <v>0.2788156018373848</v>
      </c>
      <c r="Z28" s="8">
        <f t="shared" si="20"/>
        <v>0.84652997059528001</v>
      </c>
      <c r="AA28" s="9">
        <f t="shared" si="21"/>
        <v>817.50869101136925</v>
      </c>
      <c r="AB28">
        <f t="shared" si="22"/>
        <v>71.751187848481351</v>
      </c>
      <c r="AC28">
        <f t="shared" si="23"/>
        <v>-162.06220303787967</v>
      </c>
      <c r="AD28">
        <f t="shared" si="24"/>
        <v>124.56610203979913</v>
      </c>
      <c r="AE28">
        <f t="shared" si="25"/>
        <v>-34.566102039799134</v>
      </c>
      <c r="AF28">
        <f t="shared" si="26"/>
        <v>8.3746871512703405E-3</v>
      </c>
      <c r="AG28">
        <f t="shared" si="27"/>
        <v>-34.557727352647866</v>
      </c>
      <c r="AH28">
        <f t="shared" si="28"/>
        <v>21.384058233147698</v>
      </c>
    </row>
    <row r="29" spans="4:34" x14ac:dyDescent="0.3">
      <c r="D29" s="2" t="str">
        <f t="shared" si="1"/>
        <v>4/24/2018</v>
      </c>
      <c r="E29" s="8">
        <f t="shared" si="29"/>
        <v>0.11666666666666665</v>
      </c>
      <c r="F29" s="3">
        <f t="shared" si="2"/>
        <v>2458232.7833333332</v>
      </c>
      <c r="G29" s="4">
        <f t="shared" si="3"/>
        <v>0.18310152863335274</v>
      </c>
      <c r="I29">
        <f t="shared" si="4"/>
        <v>32.262458015620723</v>
      </c>
      <c r="J29">
        <f t="shared" si="5"/>
        <v>6949.0102422949685</v>
      </c>
      <c r="K29">
        <f t="shared" si="6"/>
        <v>1.6700932713275128E-2</v>
      </c>
      <c r="L29">
        <f t="shared" si="7"/>
        <v>1.7968855272531488</v>
      </c>
      <c r="M29">
        <f t="shared" si="8"/>
        <v>34.059343542873869</v>
      </c>
      <c r="N29">
        <f t="shared" si="9"/>
        <v>6950.8071278222214</v>
      </c>
      <c r="O29">
        <f t="shared" si="10"/>
        <v>1.0056884030445081</v>
      </c>
      <c r="P29">
        <f t="shared" si="11"/>
        <v>34.050040385325616</v>
      </c>
      <c r="Q29">
        <f t="shared" si="12"/>
        <v>23.436910025912788</v>
      </c>
      <c r="R29">
        <f t="shared" si="13"/>
        <v>23.435233999467332</v>
      </c>
      <c r="S29">
        <f t="shared" si="0"/>
        <v>31.800363295881237</v>
      </c>
      <c r="T29">
        <f t="shared" si="14"/>
        <v>12.8668270594821</v>
      </c>
      <c r="U29">
        <f t="shared" si="15"/>
        <v>4.3019209240356383E-2</v>
      </c>
      <c r="V29">
        <f t="shared" si="16"/>
        <v>1.8154134999128355</v>
      </c>
      <c r="W29">
        <f t="shared" si="17"/>
        <v>102.18983227879605</v>
      </c>
      <c r="X29" s="8">
        <f t="shared" si="18"/>
        <v>0.56267226756950495</v>
      </c>
      <c r="Y29" s="8">
        <f t="shared" si="19"/>
        <v>0.27881162235062706</v>
      </c>
      <c r="Z29" s="8">
        <f t="shared" si="20"/>
        <v>0.84653291278838283</v>
      </c>
      <c r="AA29" s="9">
        <f t="shared" si="21"/>
        <v>817.51865823036837</v>
      </c>
      <c r="AB29">
        <f t="shared" si="22"/>
        <v>77.751934699912823</v>
      </c>
      <c r="AC29">
        <f t="shared" si="23"/>
        <v>-160.5620163250218</v>
      </c>
      <c r="AD29">
        <f t="shared" si="24"/>
        <v>124.13002422135612</v>
      </c>
      <c r="AE29">
        <f t="shared" si="25"/>
        <v>-34.130024221356123</v>
      </c>
      <c r="AF29">
        <f t="shared" si="26"/>
        <v>8.5126421962420651E-3</v>
      </c>
      <c r="AG29">
        <f t="shared" si="27"/>
        <v>-34.121511579159879</v>
      </c>
      <c r="AH29">
        <f t="shared" si="28"/>
        <v>23.074920736211311</v>
      </c>
    </row>
    <row r="30" spans="4:34" x14ac:dyDescent="0.3">
      <c r="D30" s="2" t="str">
        <f t="shared" si="1"/>
        <v>4/24/2018</v>
      </c>
      <c r="E30" s="8">
        <f t="shared" si="29"/>
        <v>0.12083333333333332</v>
      </c>
      <c r="F30" s="3">
        <f t="shared" si="2"/>
        <v>2458232.7874999996</v>
      </c>
      <c r="G30" s="4">
        <f t="shared" si="3"/>
        <v>0.18310164271046209</v>
      </c>
      <c r="I30">
        <f t="shared" si="4"/>
        <v>32.26656487938908</v>
      </c>
      <c r="J30">
        <f t="shared" si="5"/>
        <v>6949.0143489625589</v>
      </c>
      <c r="K30">
        <f t="shared" si="6"/>
        <v>1.6700932708474375E-2</v>
      </c>
      <c r="L30">
        <f t="shared" si="7"/>
        <v>1.7968386387103816</v>
      </c>
      <c r="M30">
        <f t="shared" si="8"/>
        <v>34.063403518099463</v>
      </c>
      <c r="N30">
        <f t="shared" si="9"/>
        <v>6950.811187601269</v>
      </c>
      <c r="O30">
        <f t="shared" si="10"/>
        <v>1.0056895221530717</v>
      </c>
      <c r="P30">
        <f t="shared" si="11"/>
        <v>34.0541003485</v>
      </c>
      <c r="Q30">
        <f t="shared" si="12"/>
        <v>23.436910024429309</v>
      </c>
      <c r="R30">
        <f t="shared" si="13"/>
        <v>23.435234005435678</v>
      </c>
      <c r="S30">
        <f t="shared" si="0"/>
        <v>31.804282733603884</v>
      </c>
      <c r="T30">
        <f t="shared" si="14"/>
        <v>12.868199347171769</v>
      </c>
      <c r="U30">
        <f t="shared" si="15"/>
        <v>4.3019209262891246E-2</v>
      </c>
      <c r="V30">
        <f t="shared" si="16"/>
        <v>1.8161602151511669</v>
      </c>
      <c r="W30">
        <f t="shared" si="17"/>
        <v>102.19107814555565</v>
      </c>
      <c r="X30" s="8">
        <f t="shared" si="18"/>
        <v>0.56267174901725625</v>
      </c>
      <c r="Y30" s="8">
        <f t="shared" si="19"/>
        <v>0.27880764305737943</v>
      </c>
      <c r="Z30" s="8">
        <f t="shared" si="20"/>
        <v>0.84653585497713313</v>
      </c>
      <c r="AA30" s="9">
        <f t="shared" si="21"/>
        <v>817.5286251644452</v>
      </c>
      <c r="AB30">
        <f t="shared" si="22"/>
        <v>83.752681415151159</v>
      </c>
      <c r="AC30">
        <f t="shared" si="23"/>
        <v>-159.0618296462122</v>
      </c>
      <c r="AD30">
        <f t="shared" si="24"/>
        <v>123.6629505085327</v>
      </c>
      <c r="AE30">
        <f t="shared" si="25"/>
        <v>-33.662950508532703</v>
      </c>
      <c r="AF30">
        <f t="shared" si="26"/>
        <v>8.663881512254135E-3</v>
      </c>
      <c r="AG30">
        <f t="shared" si="27"/>
        <v>-33.654286627020447</v>
      </c>
      <c r="AH30">
        <f t="shared" si="28"/>
        <v>24.744643646994973</v>
      </c>
    </row>
    <row r="31" spans="4:34" x14ac:dyDescent="0.3">
      <c r="D31" s="2" t="str">
        <f t="shared" si="1"/>
        <v>4/24/2018</v>
      </c>
      <c r="E31" s="8">
        <f t="shared" si="29"/>
        <v>0.12499999999999999</v>
      </c>
      <c r="F31" s="3">
        <f t="shared" si="2"/>
        <v>2458232.7916666665</v>
      </c>
      <c r="G31" s="4">
        <f t="shared" si="3"/>
        <v>0.18310175678758417</v>
      </c>
      <c r="I31">
        <f t="shared" si="4"/>
        <v>32.270671743616731</v>
      </c>
      <c r="J31">
        <f t="shared" si="5"/>
        <v>6949.0184556306058</v>
      </c>
      <c r="K31">
        <f t="shared" si="6"/>
        <v>1.6700932703673621E-2</v>
      </c>
      <c r="L31">
        <f t="shared" si="7"/>
        <v>1.7967917411276702</v>
      </c>
      <c r="M31">
        <f t="shared" si="8"/>
        <v>34.067463484744401</v>
      </c>
      <c r="N31">
        <f t="shared" si="9"/>
        <v>6950.8152473717337</v>
      </c>
      <c r="O31">
        <f t="shared" si="10"/>
        <v>1.00569064123162</v>
      </c>
      <c r="P31">
        <f t="shared" si="11"/>
        <v>34.058160303093779</v>
      </c>
      <c r="Q31">
        <f t="shared" si="12"/>
        <v>23.436910022945831</v>
      </c>
      <c r="R31">
        <f t="shared" si="13"/>
        <v>23.435234011404049</v>
      </c>
      <c r="S31">
        <f t="shared" si="0"/>
        <v>31.808202205932336</v>
      </c>
      <c r="T31">
        <f t="shared" si="14"/>
        <v>12.869571573748898</v>
      </c>
      <c r="U31">
        <f t="shared" si="15"/>
        <v>4.3019209285426213E-2</v>
      </c>
      <c r="V31">
        <f t="shared" si="16"/>
        <v>1.8169067943497919</v>
      </c>
      <c r="W31">
        <f t="shared" si="17"/>
        <v>102.19232397697246</v>
      </c>
      <c r="X31" s="8">
        <f t="shared" si="18"/>
        <v>0.56267123055947932</v>
      </c>
      <c r="Y31" s="8">
        <f t="shared" si="19"/>
        <v>0.27880366395677803</v>
      </c>
      <c r="Z31" s="8">
        <f t="shared" si="20"/>
        <v>0.84653879716218061</v>
      </c>
      <c r="AA31" s="9">
        <f t="shared" si="21"/>
        <v>817.53859181577968</v>
      </c>
      <c r="AB31">
        <f t="shared" si="22"/>
        <v>89.753427994349778</v>
      </c>
      <c r="AC31">
        <f t="shared" si="23"/>
        <v>-157.56164300141256</v>
      </c>
      <c r="AD31">
        <f t="shared" si="24"/>
        <v>123.16567207775526</v>
      </c>
      <c r="AE31">
        <f t="shared" si="25"/>
        <v>-33.165672077755261</v>
      </c>
      <c r="AF31">
        <f t="shared" si="26"/>
        <v>8.8290248743871109E-3</v>
      </c>
      <c r="AG31">
        <f t="shared" si="27"/>
        <v>-33.156843052880873</v>
      </c>
      <c r="AH31">
        <f t="shared" si="28"/>
        <v>26.392389450443034</v>
      </c>
    </row>
    <row r="32" spans="4:34" x14ac:dyDescent="0.3">
      <c r="D32" s="2" t="str">
        <f t="shared" si="1"/>
        <v>4/24/2018</v>
      </c>
      <c r="E32" s="8">
        <f t="shared" si="29"/>
        <v>0.12916666666666665</v>
      </c>
      <c r="F32" s="3">
        <f t="shared" si="2"/>
        <v>2458232.7958333334</v>
      </c>
      <c r="G32" s="4">
        <f t="shared" si="3"/>
        <v>0.18310187086470625</v>
      </c>
      <c r="I32">
        <f t="shared" si="4"/>
        <v>32.274778607844382</v>
      </c>
      <c r="J32">
        <f t="shared" si="5"/>
        <v>6949.0225622986554</v>
      </c>
      <c r="K32">
        <f t="shared" si="6"/>
        <v>1.6700932698872871E-2</v>
      </c>
      <c r="L32">
        <f t="shared" si="7"/>
        <v>1.796744834510456</v>
      </c>
      <c r="M32">
        <f t="shared" si="8"/>
        <v>34.071523442354838</v>
      </c>
      <c r="N32">
        <f t="shared" si="9"/>
        <v>6950.8193071331661</v>
      </c>
      <c r="O32">
        <f t="shared" si="10"/>
        <v>1.0056917602800235</v>
      </c>
      <c r="P32">
        <f t="shared" si="11"/>
        <v>34.062220248653112</v>
      </c>
      <c r="Q32">
        <f t="shared" si="12"/>
        <v>23.436910021462353</v>
      </c>
      <c r="R32">
        <f t="shared" si="13"/>
        <v>23.435234017372444</v>
      </c>
      <c r="S32">
        <f t="shared" si="0"/>
        <v>31.812121712431562</v>
      </c>
      <c r="T32">
        <f t="shared" si="14"/>
        <v>12.870943739053399</v>
      </c>
      <c r="U32">
        <f t="shared" si="15"/>
        <v>4.3019209307961256E-2</v>
      </c>
      <c r="V32">
        <f t="shared" si="16"/>
        <v>1.8176532374120729</v>
      </c>
      <c r="W32">
        <f t="shared" si="17"/>
        <v>102.193569772901</v>
      </c>
      <c r="X32" s="8">
        <f t="shared" si="18"/>
        <v>0.56267071219624165</v>
      </c>
      <c r="Y32" s="8">
        <f t="shared" si="19"/>
        <v>0.27879968504929442</v>
      </c>
      <c r="Z32" s="8">
        <f t="shared" si="20"/>
        <v>0.84654173934318888</v>
      </c>
      <c r="AA32" s="9">
        <f t="shared" si="21"/>
        <v>817.548558183208</v>
      </c>
      <c r="AB32">
        <f t="shared" si="22"/>
        <v>95.754174437412047</v>
      </c>
      <c r="AC32">
        <f t="shared" si="23"/>
        <v>-156.06145639064698</v>
      </c>
      <c r="AD32">
        <f t="shared" si="24"/>
        <v>122.63900344805523</v>
      </c>
      <c r="AE32">
        <f t="shared" si="25"/>
        <v>-32.639003448055234</v>
      </c>
      <c r="AF32">
        <f t="shared" si="26"/>
        <v>9.0087803634160118E-3</v>
      </c>
      <c r="AG32">
        <f t="shared" si="27"/>
        <v>-32.629994667691818</v>
      </c>
      <c r="AH32">
        <f t="shared" si="28"/>
        <v>28.017450619070416</v>
      </c>
    </row>
    <row r="33" spans="4:34" x14ac:dyDescent="0.3">
      <c r="D33" s="2" t="str">
        <f t="shared" si="1"/>
        <v>4/24/2018</v>
      </c>
      <c r="E33" s="8">
        <f t="shared" si="29"/>
        <v>0.13333333333333333</v>
      </c>
      <c r="F33" s="3">
        <f t="shared" si="2"/>
        <v>2458232.7999999998</v>
      </c>
      <c r="G33" s="4">
        <f t="shared" si="3"/>
        <v>0.18310198494181557</v>
      </c>
      <c r="I33">
        <f t="shared" si="4"/>
        <v>32.278885471612739</v>
      </c>
      <c r="J33">
        <f t="shared" si="5"/>
        <v>6949.0266689662431</v>
      </c>
      <c r="K33">
        <f t="shared" si="6"/>
        <v>1.6700932694072117E-2</v>
      </c>
      <c r="L33">
        <f t="shared" si="7"/>
        <v>1.7966979188643246</v>
      </c>
      <c r="M33">
        <f t="shared" si="8"/>
        <v>34.075583390477064</v>
      </c>
      <c r="N33">
        <f t="shared" si="9"/>
        <v>6950.8233668851071</v>
      </c>
      <c r="O33">
        <f t="shared" si="10"/>
        <v>1.0056928792981505</v>
      </c>
      <c r="P33">
        <f t="shared" si="11"/>
        <v>34.066280184724285</v>
      </c>
      <c r="Q33">
        <f t="shared" si="12"/>
        <v>23.436910019978875</v>
      </c>
      <c r="R33">
        <f t="shared" si="13"/>
        <v>23.435234023340865</v>
      </c>
      <c r="S33">
        <f t="shared" si="0"/>
        <v>31.816041252666615</v>
      </c>
      <c r="T33">
        <f t="shared" si="14"/>
        <v>12.872315842925277</v>
      </c>
      <c r="U33">
        <f t="shared" si="15"/>
        <v>4.301920933049639E-2</v>
      </c>
      <c r="V33">
        <f t="shared" si="16"/>
        <v>1.818399544240912</v>
      </c>
      <c r="W33">
        <f t="shared" si="17"/>
        <v>102.19481553319585</v>
      </c>
      <c r="X33" s="8">
        <f t="shared" si="18"/>
        <v>0.56267019392761042</v>
      </c>
      <c r="Y33" s="8">
        <f t="shared" si="19"/>
        <v>0.27879570633539974</v>
      </c>
      <c r="Z33" s="8">
        <f t="shared" si="20"/>
        <v>0.8465446815198211</v>
      </c>
      <c r="AA33" s="9">
        <f t="shared" si="21"/>
        <v>817.5585242655668</v>
      </c>
      <c r="AB33">
        <f t="shared" si="22"/>
        <v>101.75492074424093</v>
      </c>
      <c r="AC33">
        <f t="shared" si="23"/>
        <v>-154.56126981393976</v>
      </c>
      <c r="AD33">
        <f t="shared" si="24"/>
        <v>122.08377733764539</v>
      </c>
      <c r="AE33">
        <f t="shared" si="25"/>
        <v>-32.083777337645387</v>
      </c>
      <c r="AF33">
        <f t="shared" si="26"/>
        <v>9.20395617275469E-3</v>
      </c>
      <c r="AG33">
        <f t="shared" si="27"/>
        <v>-32.074573381472632</v>
      </c>
      <c r="AH33">
        <f t="shared" si="28"/>
        <v>29.619246484968244</v>
      </c>
    </row>
    <row r="34" spans="4:34" x14ac:dyDescent="0.3">
      <c r="D34" s="2" t="str">
        <f t="shared" si="1"/>
        <v>4/24/2018</v>
      </c>
      <c r="E34" s="8">
        <f t="shared" si="29"/>
        <v>0.13750000000000001</v>
      </c>
      <c r="F34" s="3">
        <f t="shared" si="2"/>
        <v>2458232.8041666667</v>
      </c>
      <c r="G34" s="4">
        <f t="shared" si="3"/>
        <v>0.18310209901893765</v>
      </c>
      <c r="I34">
        <f t="shared" si="4"/>
        <v>32.282992335839481</v>
      </c>
      <c r="J34">
        <f t="shared" si="5"/>
        <v>6949.0307756342918</v>
      </c>
      <c r="K34">
        <f t="shared" si="6"/>
        <v>1.6700932689271364E-2</v>
      </c>
      <c r="L34">
        <f t="shared" si="7"/>
        <v>1.796650994179011</v>
      </c>
      <c r="M34">
        <f t="shared" si="8"/>
        <v>34.079643330018492</v>
      </c>
      <c r="N34">
        <f t="shared" si="9"/>
        <v>6950.8274266284707</v>
      </c>
      <c r="O34">
        <f t="shared" si="10"/>
        <v>1.0056939982862472</v>
      </c>
      <c r="P34">
        <f t="shared" si="11"/>
        <v>34.070340112214716</v>
      </c>
      <c r="Q34">
        <f t="shared" si="12"/>
        <v>23.436910018495393</v>
      </c>
      <c r="R34">
        <f t="shared" si="13"/>
        <v>23.435234029309306</v>
      </c>
      <c r="S34">
        <f t="shared" si="0"/>
        <v>31.819960827516642</v>
      </c>
      <c r="T34">
        <f t="shared" si="14"/>
        <v>12.873687885664525</v>
      </c>
      <c r="U34">
        <f t="shared" si="15"/>
        <v>4.3019209353031621E-2</v>
      </c>
      <c r="V34">
        <f t="shared" si="16"/>
        <v>1.8191457149898891</v>
      </c>
      <c r="W34">
        <f t="shared" si="17"/>
        <v>102.19606125812921</v>
      </c>
      <c r="X34" s="8">
        <f t="shared" si="18"/>
        <v>0.56266967575347926</v>
      </c>
      <c r="Y34" s="8">
        <f t="shared" si="19"/>
        <v>0.27879172781423145</v>
      </c>
      <c r="Z34" s="8">
        <f t="shared" si="20"/>
        <v>0.84654762369272707</v>
      </c>
      <c r="AA34" s="9">
        <f t="shared" si="21"/>
        <v>817.56849006503364</v>
      </c>
      <c r="AB34">
        <f t="shared" si="22"/>
        <v>107.75566691498994</v>
      </c>
      <c r="AC34">
        <f t="shared" si="23"/>
        <v>-153.06108327125253</v>
      </c>
      <c r="AD34">
        <f t="shared" si="24"/>
        <v>121.50083977301379</v>
      </c>
      <c r="AE34">
        <f t="shared" si="25"/>
        <v>-31.500839773013794</v>
      </c>
      <c r="AF34">
        <f t="shared" si="26"/>
        <v>9.4154744681934337E-3</v>
      </c>
      <c r="AG34">
        <f t="shared" si="27"/>
        <v>-31.491424298545599</v>
      </c>
      <c r="AH34">
        <f t="shared" si="28"/>
        <v>31.197318945749828</v>
      </c>
    </row>
    <row r="35" spans="4:34" x14ac:dyDescent="0.3">
      <c r="D35" s="2" t="str">
        <f t="shared" si="1"/>
        <v>4/24/2018</v>
      </c>
      <c r="E35" s="8">
        <f t="shared" si="29"/>
        <v>0.14166666666666669</v>
      </c>
      <c r="F35" s="3">
        <f t="shared" si="2"/>
        <v>2458232.8083333331</v>
      </c>
      <c r="G35" s="4">
        <f t="shared" si="3"/>
        <v>0.18310221309604699</v>
      </c>
      <c r="I35">
        <f t="shared" si="4"/>
        <v>32.287099199608747</v>
      </c>
      <c r="J35">
        <f t="shared" si="5"/>
        <v>6949.0348823018821</v>
      </c>
      <c r="K35">
        <f t="shared" si="6"/>
        <v>1.670093268447061E-2</v>
      </c>
      <c r="L35">
        <f t="shared" si="7"/>
        <v>1.7966040604653015</v>
      </c>
      <c r="M35">
        <f t="shared" si="8"/>
        <v>34.083703260074046</v>
      </c>
      <c r="N35">
        <f t="shared" si="9"/>
        <v>6950.8314863623473</v>
      </c>
      <c r="O35">
        <f t="shared" si="10"/>
        <v>1.0056951172440567</v>
      </c>
      <c r="P35">
        <f t="shared" si="11"/>
        <v>34.074400030219323</v>
      </c>
      <c r="Q35">
        <f t="shared" si="12"/>
        <v>23.436910017011915</v>
      </c>
      <c r="R35">
        <f t="shared" si="13"/>
        <v>23.435234035277777</v>
      </c>
      <c r="S35">
        <f t="shared" si="0"/>
        <v>31.823880436110919</v>
      </c>
      <c r="T35">
        <f t="shared" si="14"/>
        <v>12.875059866958617</v>
      </c>
      <c r="U35">
        <f t="shared" si="15"/>
        <v>4.3019209375566941E-2</v>
      </c>
      <c r="V35">
        <f t="shared" si="16"/>
        <v>1.8198917494790143</v>
      </c>
      <c r="W35">
        <f t="shared" si="17"/>
        <v>102.19730694741715</v>
      </c>
      <c r="X35" s="8">
        <f t="shared" si="18"/>
        <v>0.56266915767397296</v>
      </c>
      <c r="Y35" s="8">
        <f t="shared" si="19"/>
        <v>0.2787877494867031</v>
      </c>
      <c r="Z35" s="8">
        <f t="shared" si="20"/>
        <v>0.84655056586124289</v>
      </c>
      <c r="AA35" s="9">
        <f t="shared" si="21"/>
        <v>817.57845557933717</v>
      </c>
      <c r="AB35">
        <f t="shared" si="22"/>
        <v>113.75641294947906</v>
      </c>
      <c r="AC35">
        <f t="shared" si="23"/>
        <v>-151.56089676263025</v>
      </c>
      <c r="AD35">
        <f t="shared" si="24"/>
        <v>120.89104549456678</v>
      </c>
      <c r="AE35">
        <f t="shared" si="25"/>
        <v>-30.891045494566782</v>
      </c>
      <c r="AF35">
        <f t="shared" si="26"/>
        <v>9.6443877183931531E-3</v>
      </c>
      <c r="AG35">
        <f t="shared" si="27"/>
        <v>-30.88140110684839</v>
      </c>
      <c r="AH35">
        <f t="shared" si="28"/>
        <v>32.751327202645143</v>
      </c>
    </row>
    <row r="36" spans="4:34" x14ac:dyDescent="0.3">
      <c r="D36" s="2" t="str">
        <f t="shared" si="1"/>
        <v>4/24/2018</v>
      </c>
      <c r="E36" s="8">
        <f t="shared" si="29"/>
        <v>0.14583333333333337</v>
      </c>
      <c r="F36" s="3">
        <f t="shared" si="2"/>
        <v>2458232.8125</v>
      </c>
      <c r="G36" s="4">
        <f t="shared" si="3"/>
        <v>0.18310232717316907</v>
      </c>
      <c r="I36">
        <f t="shared" si="4"/>
        <v>32.291206063837308</v>
      </c>
      <c r="J36">
        <f t="shared" si="5"/>
        <v>6949.03898896993</v>
      </c>
      <c r="K36">
        <f t="shared" si="6"/>
        <v>1.670093267966986E-2</v>
      </c>
      <c r="L36">
        <f t="shared" si="7"/>
        <v>1.7965571177129827</v>
      </c>
      <c r="M36">
        <f t="shared" si="8"/>
        <v>34.087763181550294</v>
      </c>
      <c r="N36">
        <f t="shared" si="9"/>
        <v>6950.8355460876428</v>
      </c>
      <c r="O36">
        <f t="shared" si="10"/>
        <v>1.0056962361718236</v>
      </c>
      <c r="P36">
        <f t="shared" si="11"/>
        <v>34.078459939644681</v>
      </c>
      <c r="Q36">
        <f t="shared" si="12"/>
        <v>23.436910015528436</v>
      </c>
      <c r="R36">
        <f t="shared" si="13"/>
        <v>23.435234041246272</v>
      </c>
      <c r="S36">
        <f t="shared" si="0"/>
        <v>31.827800079327805</v>
      </c>
      <c r="T36">
        <f t="shared" si="14"/>
        <v>12.876431787107238</v>
      </c>
      <c r="U36">
        <f t="shared" si="15"/>
        <v>4.3019209398102366E-2</v>
      </c>
      <c r="V36">
        <f t="shared" si="16"/>
        <v>1.8206376478614774</v>
      </c>
      <c r="W36">
        <f t="shared" si="17"/>
        <v>102.19855260133161</v>
      </c>
      <c r="X36" s="8">
        <f t="shared" si="18"/>
        <v>0.56266863968898506</v>
      </c>
      <c r="Y36" s="8">
        <f t="shared" si="19"/>
        <v>0.27878377135195281</v>
      </c>
      <c r="Z36" s="8">
        <f t="shared" si="20"/>
        <v>0.84655350802601737</v>
      </c>
      <c r="AA36" s="9">
        <f t="shared" si="21"/>
        <v>817.58842081065291</v>
      </c>
      <c r="AB36">
        <f t="shared" si="22"/>
        <v>119.75715884786155</v>
      </c>
      <c r="AC36">
        <f t="shared" si="23"/>
        <v>-150.06071028803461</v>
      </c>
      <c r="AD36">
        <f t="shared" si="24"/>
        <v>120.2552536870373</v>
      </c>
      <c r="AE36">
        <f t="shared" si="25"/>
        <v>-30.255253687037296</v>
      </c>
      <c r="AF36">
        <f t="shared" si="26"/>
        <v>9.8918980215156483E-3</v>
      </c>
      <c r="AG36">
        <f t="shared" si="27"/>
        <v>-30.245361789015782</v>
      </c>
      <c r="AH36">
        <f t="shared" si="28"/>
        <v>34.281041725345574</v>
      </c>
    </row>
    <row r="37" spans="4:34" x14ac:dyDescent="0.3">
      <c r="D37" s="2" t="str">
        <f t="shared" si="1"/>
        <v>4/24/2018</v>
      </c>
      <c r="E37" s="8">
        <f t="shared" si="29"/>
        <v>0.15000000000000005</v>
      </c>
      <c r="F37" s="3">
        <f t="shared" si="2"/>
        <v>2458232.8166666664</v>
      </c>
      <c r="G37" s="4">
        <f t="shared" si="3"/>
        <v>0.18310244125027839</v>
      </c>
      <c r="I37">
        <f t="shared" si="4"/>
        <v>32.295312927605664</v>
      </c>
      <c r="J37">
        <f t="shared" si="5"/>
        <v>6949.0430956375194</v>
      </c>
      <c r="K37">
        <f t="shared" si="6"/>
        <v>1.6700932674869107E-2</v>
      </c>
      <c r="L37">
        <f t="shared" si="7"/>
        <v>1.7965101659328087</v>
      </c>
      <c r="M37">
        <f t="shared" si="8"/>
        <v>34.091823093538473</v>
      </c>
      <c r="N37">
        <f t="shared" si="9"/>
        <v>6950.8396058034523</v>
      </c>
      <c r="O37">
        <f t="shared" si="10"/>
        <v>1.0056973550692927</v>
      </c>
      <c r="P37">
        <f t="shared" si="11"/>
        <v>34.082519839582019</v>
      </c>
      <c r="Q37">
        <f t="shared" si="12"/>
        <v>23.436910014044958</v>
      </c>
      <c r="R37">
        <f t="shared" si="13"/>
        <v>23.435234047214792</v>
      </c>
      <c r="S37">
        <f t="shared" si="0"/>
        <v>31.831719756292998</v>
      </c>
      <c r="T37">
        <f t="shared" si="14"/>
        <v>12.87780364579662</v>
      </c>
      <c r="U37">
        <f t="shared" si="15"/>
        <v>4.3019209420637888E-2</v>
      </c>
      <c r="V37">
        <f t="shared" si="16"/>
        <v>1.8213834099570037</v>
      </c>
      <c r="W37">
        <f t="shared" si="17"/>
        <v>102.19979821958756</v>
      </c>
      <c r="X37" s="8">
        <f t="shared" si="18"/>
        <v>0.56266812179864101</v>
      </c>
      <c r="Y37" s="8">
        <f t="shared" si="19"/>
        <v>0.27877979341089776</v>
      </c>
      <c r="Z37" s="8">
        <f t="shared" si="20"/>
        <v>0.84655645018638426</v>
      </c>
      <c r="AA37" s="9">
        <f t="shared" si="21"/>
        <v>817.59838575670051</v>
      </c>
      <c r="AB37">
        <f t="shared" si="22"/>
        <v>125.75790460995711</v>
      </c>
      <c r="AC37">
        <f t="shared" si="23"/>
        <v>-148.56052384751072</v>
      </c>
      <c r="AD37">
        <f t="shared" si="24"/>
        <v>119.59432406118169</v>
      </c>
      <c r="AE37">
        <f t="shared" si="25"/>
        <v>-29.594324061181695</v>
      </c>
      <c r="AF37">
        <f t="shared" si="26"/>
        <v>1.0159380085419518E-2</v>
      </c>
      <c r="AG37">
        <f t="shared" si="27"/>
        <v>-29.584164681096276</v>
      </c>
      <c r="AH37">
        <f t="shared" si="28"/>
        <v>35.786337633475853</v>
      </c>
    </row>
    <row r="38" spans="4:34" x14ac:dyDescent="0.3">
      <c r="D38" s="2" t="str">
        <f t="shared" si="1"/>
        <v>4/24/2018</v>
      </c>
      <c r="E38" s="8">
        <f t="shared" si="29"/>
        <v>0.15416666666666673</v>
      </c>
      <c r="F38" s="3">
        <f t="shared" si="2"/>
        <v>2458232.8208333333</v>
      </c>
      <c r="G38" s="4">
        <f t="shared" si="3"/>
        <v>0.18310255532740047</v>
      </c>
      <c r="I38">
        <f t="shared" si="4"/>
        <v>32.299419791831497</v>
      </c>
      <c r="J38">
        <f t="shared" si="5"/>
        <v>6949.0472023055663</v>
      </c>
      <c r="K38">
        <f t="shared" si="6"/>
        <v>1.6700932670068353E-2</v>
      </c>
      <c r="L38">
        <f t="shared" si="7"/>
        <v>1.7964632051145897</v>
      </c>
      <c r="M38">
        <f t="shared" si="8"/>
        <v>34.095882996946088</v>
      </c>
      <c r="N38">
        <f t="shared" si="9"/>
        <v>6950.8436655106807</v>
      </c>
      <c r="O38">
        <f t="shared" si="10"/>
        <v>1.0056984739367079</v>
      </c>
      <c r="P38">
        <f t="shared" si="11"/>
        <v>34.086579730938851</v>
      </c>
      <c r="Q38">
        <f t="shared" si="12"/>
        <v>23.43691001256148</v>
      </c>
      <c r="R38">
        <f t="shared" si="13"/>
        <v>23.43523405318334</v>
      </c>
      <c r="S38">
        <f t="shared" si="0"/>
        <v>31.835639467885777</v>
      </c>
      <c r="T38">
        <f t="shared" si="14"/>
        <v>12.879175443326766</v>
      </c>
      <c r="U38">
        <f t="shared" si="15"/>
        <v>4.3019209443173521E-2</v>
      </c>
      <c r="V38">
        <f t="shared" si="16"/>
        <v>1.8221290359187408</v>
      </c>
      <c r="W38">
        <f t="shared" si="17"/>
        <v>102.20104380245722</v>
      </c>
      <c r="X38" s="8">
        <f t="shared" si="18"/>
        <v>0.56266760400283411</v>
      </c>
      <c r="Y38" s="8">
        <f t="shared" si="19"/>
        <v>0.27877581566267517</v>
      </c>
      <c r="Z38" s="8">
        <f t="shared" si="20"/>
        <v>0.84655939234299304</v>
      </c>
      <c r="AA38" s="9">
        <f t="shared" si="21"/>
        <v>817.60835041965777</v>
      </c>
      <c r="AB38">
        <f t="shared" si="22"/>
        <v>131.75865023591885</v>
      </c>
      <c r="AC38">
        <f t="shared" si="23"/>
        <v>-147.06033744102029</v>
      </c>
      <c r="AD38">
        <f t="shared" si="24"/>
        <v>118.90911329477997</v>
      </c>
      <c r="AE38">
        <f t="shared" si="25"/>
        <v>-28.909113294779971</v>
      </c>
      <c r="AF38">
        <f t="shared" si="26"/>
        <v>1.044840869658278E-2</v>
      </c>
      <c r="AG38">
        <f t="shared" si="27"/>
        <v>-28.898664886083388</v>
      </c>
      <c r="AH38">
        <f t="shared" si="28"/>
        <v>37.26718766937995</v>
      </c>
    </row>
    <row r="39" spans="4:34" x14ac:dyDescent="0.3">
      <c r="D39" s="2" t="str">
        <f t="shared" si="1"/>
        <v>4/24/2018</v>
      </c>
      <c r="E39" s="8">
        <f t="shared" si="29"/>
        <v>0.15833333333333341</v>
      </c>
      <c r="F39" s="3">
        <f t="shared" si="2"/>
        <v>2458232.8249999997</v>
      </c>
      <c r="G39" s="4">
        <f t="shared" si="3"/>
        <v>0.18310266940450981</v>
      </c>
      <c r="I39">
        <f t="shared" si="4"/>
        <v>32.303526655600763</v>
      </c>
      <c r="J39">
        <f t="shared" si="5"/>
        <v>6949.0513089731567</v>
      </c>
      <c r="K39">
        <f t="shared" si="6"/>
        <v>1.67009326652676E-2</v>
      </c>
      <c r="L39">
        <f t="shared" si="7"/>
        <v>1.7964162352690369</v>
      </c>
      <c r="M39">
        <f t="shared" si="8"/>
        <v>34.099942890869798</v>
      </c>
      <c r="N39">
        <f t="shared" si="9"/>
        <v>6950.8477252084258</v>
      </c>
      <c r="O39">
        <f t="shared" si="10"/>
        <v>1.0056995927738148</v>
      </c>
      <c r="P39">
        <f t="shared" si="11"/>
        <v>34.090639612811835</v>
      </c>
      <c r="Q39">
        <f t="shared" si="12"/>
        <v>23.436910011077998</v>
      </c>
      <c r="R39">
        <f t="shared" si="13"/>
        <v>23.435234059151902</v>
      </c>
      <c r="S39">
        <f t="shared" si="0"/>
        <v>31.839559213237067</v>
      </c>
      <c r="T39">
        <f t="shared" si="14"/>
        <v>12.880547179385752</v>
      </c>
      <c r="U39">
        <f t="shared" si="15"/>
        <v>4.3019209465709203E-2</v>
      </c>
      <c r="V39">
        <f t="shared" si="16"/>
        <v>1.822874525567397</v>
      </c>
      <c r="W39">
        <f t="shared" si="17"/>
        <v>102.20228934965719</v>
      </c>
      <c r="X39" s="8">
        <f t="shared" si="18"/>
        <v>0.56266708630168927</v>
      </c>
      <c r="Y39" s="8">
        <f t="shared" si="19"/>
        <v>0.27877183810819706</v>
      </c>
      <c r="Z39" s="8">
        <f t="shared" si="20"/>
        <v>0.84656233449518148</v>
      </c>
      <c r="AA39" s="9">
        <f t="shared" si="21"/>
        <v>817.61831479725754</v>
      </c>
      <c r="AB39">
        <f t="shared" si="22"/>
        <v>137.75939572556752</v>
      </c>
      <c r="AC39">
        <f t="shared" si="23"/>
        <v>-145.56015106860812</v>
      </c>
      <c r="AD39">
        <f t="shared" si="24"/>
        <v>118.20047184221443</v>
      </c>
      <c r="AE39">
        <f t="shared" si="25"/>
        <v>-28.200471842214426</v>
      </c>
      <c r="AF39">
        <f t="shared" si="26"/>
        <v>1.0760791736037263E-2</v>
      </c>
      <c r="AG39">
        <f t="shared" si="27"/>
        <v>-28.18971105047839</v>
      </c>
      <c r="AH39">
        <f t="shared" si="28"/>
        <v>38.723654925172127</v>
      </c>
    </row>
    <row r="40" spans="4:34" x14ac:dyDescent="0.3">
      <c r="D40" s="2" t="str">
        <f t="shared" si="1"/>
        <v>4/24/2018</v>
      </c>
      <c r="E40" s="8">
        <f t="shared" si="29"/>
        <v>0.16250000000000009</v>
      </c>
      <c r="F40" s="3">
        <f t="shared" si="2"/>
        <v>2458232.8291666666</v>
      </c>
      <c r="G40" s="4">
        <f t="shared" si="3"/>
        <v>0.18310278348163189</v>
      </c>
      <c r="I40">
        <f t="shared" si="4"/>
        <v>32.307633519829324</v>
      </c>
      <c r="J40">
        <f t="shared" si="5"/>
        <v>6949.0554156412054</v>
      </c>
      <c r="K40">
        <f t="shared" si="6"/>
        <v>1.670093266046685E-2</v>
      </c>
      <c r="L40">
        <f t="shared" si="7"/>
        <v>1.7963692563859661</v>
      </c>
      <c r="M40">
        <f t="shared" si="8"/>
        <v>34.104002776215289</v>
      </c>
      <c r="N40">
        <f t="shared" si="9"/>
        <v>6950.8517848975916</v>
      </c>
      <c r="O40">
        <f t="shared" si="10"/>
        <v>1.0057007115808569</v>
      </c>
      <c r="P40">
        <f t="shared" si="11"/>
        <v>34.094699486106649</v>
      </c>
      <c r="Q40">
        <f t="shared" si="12"/>
        <v>23.43691000959452</v>
      </c>
      <c r="R40">
        <f t="shared" si="13"/>
        <v>23.4352340651205</v>
      </c>
      <c r="S40">
        <f t="shared" si="0"/>
        <v>31.843478993224394</v>
      </c>
      <c r="T40">
        <f t="shared" si="14"/>
        <v>12.881918854272936</v>
      </c>
      <c r="U40">
        <f t="shared" si="15"/>
        <v>4.3019209488245003E-2</v>
      </c>
      <c r="V40">
        <f t="shared" si="16"/>
        <v>1.8236198790557898</v>
      </c>
      <c r="W40">
        <f t="shared" si="17"/>
        <v>102.20353486145912</v>
      </c>
      <c r="X40" s="8">
        <f t="shared" si="18"/>
        <v>0.56266656869510012</v>
      </c>
      <c r="Y40" s="8">
        <f t="shared" si="19"/>
        <v>0.27876786074660259</v>
      </c>
      <c r="Z40" s="8">
        <f t="shared" si="20"/>
        <v>0.8465652766435976</v>
      </c>
      <c r="AA40" s="9">
        <f t="shared" si="21"/>
        <v>817.62827889167295</v>
      </c>
      <c r="AB40">
        <f t="shared" si="22"/>
        <v>143.76014107905593</v>
      </c>
      <c r="AC40">
        <f t="shared" si="23"/>
        <v>-144.059964730236</v>
      </c>
      <c r="AD40">
        <f t="shared" si="24"/>
        <v>117.46924110547128</v>
      </c>
      <c r="AE40">
        <f t="shared" si="25"/>
        <v>-27.469241105471284</v>
      </c>
      <c r="AF40">
        <f t="shared" si="26"/>
        <v>1.1098610101896412E-2</v>
      </c>
      <c r="AG40">
        <f t="shared" si="27"/>
        <v>-27.458142495369387</v>
      </c>
      <c r="AH40">
        <f t="shared" si="28"/>
        <v>40.155885465970641</v>
      </c>
    </row>
    <row r="41" spans="4:34" x14ac:dyDescent="0.3">
      <c r="D41" s="2" t="str">
        <f t="shared" si="1"/>
        <v>4/24/2018</v>
      </c>
      <c r="E41" s="8">
        <f t="shared" si="29"/>
        <v>0.16666666666666677</v>
      </c>
      <c r="F41" s="3">
        <f t="shared" si="2"/>
        <v>2458232.833333333</v>
      </c>
      <c r="G41" s="4">
        <f t="shared" si="3"/>
        <v>0.18310289755874121</v>
      </c>
      <c r="I41">
        <f t="shared" si="4"/>
        <v>32.31174038359768</v>
      </c>
      <c r="J41">
        <f t="shared" si="5"/>
        <v>6949.0595223087939</v>
      </c>
      <c r="K41">
        <f t="shared" si="6"/>
        <v>1.6700932655666096E-2</v>
      </c>
      <c r="L41">
        <f t="shared" si="7"/>
        <v>1.7963222684761582</v>
      </c>
      <c r="M41">
        <f t="shared" si="8"/>
        <v>34.108062652073841</v>
      </c>
      <c r="N41">
        <f t="shared" si="9"/>
        <v>6950.8558445772696</v>
      </c>
      <c r="O41">
        <f t="shared" si="10"/>
        <v>1.0057018303575784</v>
      </c>
      <c r="P41">
        <f t="shared" si="11"/>
        <v>34.098759349914573</v>
      </c>
      <c r="Q41">
        <f t="shared" si="12"/>
        <v>23.436910008111042</v>
      </c>
      <c r="R41">
        <f t="shared" si="13"/>
        <v>23.435234071089116</v>
      </c>
      <c r="S41">
        <f t="shared" si="0"/>
        <v>31.847398806973452</v>
      </c>
      <c r="T41">
        <f t="shared" si="14"/>
        <v>12.883290467674616</v>
      </c>
      <c r="U41">
        <f t="shared" si="15"/>
        <v>4.3019209510780893E-2</v>
      </c>
      <c r="V41">
        <f t="shared" si="16"/>
        <v>1.824365096203701</v>
      </c>
      <c r="W41">
        <f t="shared" si="17"/>
        <v>102.20478033757801</v>
      </c>
      <c r="X41" s="8">
        <f t="shared" si="18"/>
        <v>0.5626660511831918</v>
      </c>
      <c r="Y41" s="8">
        <f t="shared" si="19"/>
        <v>0.27876388357880844</v>
      </c>
      <c r="Z41" s="8">
        <f t="shared" si="20"/>
        <v>0.84656821878757516</v>
      </c>
      <c r="AA41" s="9">
        <f t="shared" si="21"/>
        <v>817.63824270062412</v>
      </c>
      <c r="AB41">
        <f t="shared" si="22"/>
        <v>149.76088629620386</v>
      </c>
      <c r="AC41">
        <f t="shared" si="23"/>
        <v>-142.55977842594905</v>
      </c>
      <c r="AD41">
        <f t="shared" si="24"/>
        <v>116.71625096278214</v>
      </c>
      <c r="AE41">
        <f t="shared" si="25"/>
        <v>-26.716250962782141</v>
      </c>
      <c r="AF41">
        <f t="shared" si="26"/>
        <v>1.1464266288281221E-2</v>
      </c>
      <c r="AG41">
        <f t="shared" si="27"/>
        <v>-26.704786696493858</v>
      </c>
      <c r="AH41">
        <f t="shared" si="28"/>
        <v>41.564100976571012</v>
      </c>
    </row>
    <row r="42" spans="4:34" x14ac:dyDescent="0.3">
      <c r="D42" s="2" t="str">
        <f t="shared" si="1"/>
        <v>4/24/2018</v>
      </c>
      <c r="E42" s="8">
        <f t="shared" si="29"/>
        <v>0.17083333333333345</v>
      </c>
      <c r="F42" s="3">
        <f t="shared" si="2"/>
        <v>2458232.8374999999</v>
      </c>
      <c r="G42" s="4">
        <f t="shared" si="3"/>
        <v>0.18310301163586329</v>
      </c>
      <c r="I42">
        <f t="shared" si="4"/>
        <v>32.315847247823513</v>
      </c>
      <c r="J42">
        <f t="shared" si="5"/>
        <v>6949.0636289768427</v>
      </c>
      <c r="K42">
        <f t="shared" si="6"/>
        <v>1.6700932650865342E-2</v>
      </c>
      <c r="L42">
        <f t="shared" si="7"/>
        <v>1.7962752715293682</v>
      </c>
      <c r="M42">
        <f t="shared" si="8"/>
        <v>34.11212251935288</v>
      </c>
      <c r="N42">
        <f t="shared" si="9"/>
        <v>6950.859904248372</v>
      </c>
      <c r="O42">
        <f t="shared" si="10"/>
        <v>1.0057029491042249</v>
      </c>
      <c r="P42">
        <f t="shared" si="11"/>
        <v>34.102819205143042</v>
      </c>
      <c r="Q42">
        <f t="shared" si="12"/>
        <v>23.436910006627564</v>
      </c>
      <c r="R42">
        <f t="shared" si="13"/>
        <v>23.435234077057761</v>
      </c>
      <c r="S42">
        <f t="shared" si="0"/>
        <v>31.851318655363475</v>
      </c>
      <c r="T42">
        <f t="shared" si="14"/>
        <v>12.884662019890699</v>
      </c>
      <c r="U42">
        <f t="shared" si="15"/>
        <v>4.3019209533316879E-2</v>
      </c>
      <c r="V42">
        <f t="shared" si="16"/>
        <v>1.8251101771643448</v>
      </c>
      <c r="W42">
        <f t="shared" si="17"/>
        <v>102.20602577828602</v>
      </c>
      <c r="X42" s="8">
        <f t="shared" si="18"/>
        <v>0.56266553376585804</v>
      </c>
      <c r="Y42" s="8">
        <f t="shared" si="19"/>
        <v>0.27875990660395245</v>
      </c>
      <c r="Z42" s="8">
        <f t="shared" si="20"/>
        <v>0.84657116092776363</v>
      </c>
      <c r="AA42" s="9">
        <f t="shared" si="21"/>
        <v>817.64820622628815</v>
      </c>
      <c r="AB42">
        <f t="shared" si="22"/>
        <v>155.76163137716452</v>
      </c>
      <c r="AC42">
        <f t="shared" si="23"/>
        <v>-141.05959215570886</v>
      </c>
      <c r="AD42">
        <f t="shared" si="24"/>
        <v>115.9423176370917</v>
      </c>
      <c r="AE42">
        <f t="shared" si="25"/>
        <v>-25.942317637091705</v>
      </c>
      <c r="AF42">
        <f t="shared" si="26"/>
        <v>1.1860543901314306E-2</v>
      </c>
      <c r="AG42">
        <f t="shared" si="27"/>
        <v>-25.930457093190391</v>
      </c>
      <c r="AH42">
        <f t="shared" si="28"/>
        <v>42.948591535989522</v>
      </c>
    </row>
    <row r="43" spans="4:34" x14ac:dyDescent="0.3">
      <c r="D43" s="2" t="str">
        <f t="shared" si="1"/>
        <v>4/24/2018</v>
      </c>
      <c r="E43" s="8">
        <f t="shared" si="29"/>
        <v>0.17500000000000013</v>
      </c>
      <c r="F43" s="3">
        <f t="shared" si="2"/>
        <v>2458232.8416666663</v>
      </c>
      <c r="G43" s="4">
        <f t="shared" si="3"/>
        <v>0.18310312571297263</v>
      </c>
      <c r="I43">
        <f t="shared" si="4"/>
        <v>32.319954111593688</v>
      </c>
      <c r="J43">
        <f t="shared" si="5"/>
        <v>6949.0677356444312</v>
      </c>
      <c r="K43">
        <f t="shared" si="6"/>
        <v>1.6700932646064589E-2</v>
      </c>
      <c r="L43">
        <f t="shared" si="7"/>
        <v>1.7962282655563822</v>
      </c>
      <c r="M43">
        <f t="shared" si="8"/>
        <v>34.116182377150068</v>
      </c>
      <c r="N43">
        <f t="shared" si="9"/>
        <v>6950.8639639099874</v>
      </c>
      <c r="O43">
        <f t="shared" si="10"/>
        <v>1.0057040678205396</v>
      </c>
      <c r="P43">
        <f t="shared" si="11"/>
        <v>34.106879050889717</v>
      </c>
      <c r="Q43">
        <f t="shared" si="12"/>
        <v>23.436910005144085</v>
      </c>
      <c r="R43">
        <f t="shared" si="13"/>
        <v>23.43523408302643</v>
      </c>
      <c r="S43">
        <f t="shared" si="0"/>
        <v>31.855238537526333</v>
      </c>
      <c r="T43">
        <f t="shared" si="14"/>
        <v>12.886033510609682</v>
      </c>
      <c r="U43">
        <f t="shared" si="15"/>
        <v>4.301920955585295E-2</v>
      </c>
      <c r="V43">
        <f t="shared" si="16"/>
        <v>1.8258551217584422</v>
      </c>
      <c r="W43">
        <f t="shared" si="17"/>
        <v>102.20727118330009</v>
      </c>
      <c r="X43" s="8">
        <f t="shared" si="18"/>
        <v>0.56266501644322331</v>
      </c>
      <c r="Y43" s="8">
        <f t="shared" si="19"/>
        <v>0.27875592982294528</v>
      </c>
      <c r="Z43" s="8">
        <f t="shared" si="20"/>
        <v>0.84657410306350134</v>
      </c>
      <c r="AA43" s="9">
        <f t="shared" si="21"/>
        <v>817.65816946640075</v>
      </c>
      <c r="AB43">
        <f t="shared" si="22"/>
        <v>161.76237632175864</v>
      </c>
      <c r="AC43">
        <f t="shared" si="23"/>
        <v>-139.55940591956033</v>
      </c>
      <c r="AD43">
        <f t="shared" si="24"/>
        <v>115.14824189198002</v>
      </c>
      <c r="AE43">
        <f t="shared" si="25"/>
        <v>-25.148241891980021</v>
      </c>
      <c r="AF43">
        <f t="shared" si="26"/>
        <v>1.2290681100218965E-2</v>
      </c>
      <c r="AG43">
        <f t="shared" si="27"/>
        <v>-25.135951210879803</v>
      </c>
      <c r="AH43">
        <f t="shared" si="28"/>
        <v>44.309708610076029</v>
      </c>
    </row>
    <row r="44" spans="4:34" x14ac:dyDescent="0.3">
      <c r="D44" s="2" t="str">
        <f t="shared" si="1"/>
        <v>4/24/2018</v>
      </c>
      <c r="E44" s="8">
        <f t="shared" si="29"/>
        <v>0.17916666666666681</v>
      </c>
      <c r="F44" s="3">
        <f t="shared" si="2"/>
        <v>2458232.8458333332</v>
      </c>
      <c r="G44" s="4">
        <f t="shared" si="3"/>
        <v>0.18310323979009471</v>
      </c>
      <c r="I44">
        <f t="shared" si="4"/>
        <v>32.32406097582134</v>
      </c>
      <c r="J44">
        <f t="shared" si="5"/>
        <v>6949.0718423124799</v>
      </c>
      <c r="K44">
        <f t="shared" si="6"/>
        <v>1.6700932641263839E-2</v>
      </c>
      <c r="L44">
        <f t="shared" si="7"/>
        <v>1.7961812505469517</v>
      </c>
      <c r="M44">
        <f t="shared" si="8"/>
        <v>34.120242226368291</v>
      </c>
      <c r="N44">
        <f t="shared" si="9"/>
        <v>6950.8680235630272</v>
      </c>
      <c r="O44">
        <f t="shared" si="10"/>
        <v>1.0057051865067679</v>
      </c>
      <c r="P44">
        <f t="shared" si="11"/>
        <v>34.110938888057476</v>
      </c>
      <c r="Q44">
        <f t="shared" si="12"/>
        <v>23.436910003660607</v>
      </c>
      <c r="R44">
        <f t="shared" si="13"/>
        <v>23.435234088995124</v>
      </c>
      <c r="S44">
        <f t="shared" si="0"/>
        <v>31.859158454336857</v>
      </c>
      <c r="T44">
        <f t="shared" si="14"/>
        <v>12.887404940129901</v>
      </c>
      <c r="U44">
        <f t="shared" si="15"/>
        <v>4.3019209578389131E-2</v>
      </c>
      <c r="V44">
        <f t="shared" si="16"/>
        <v>1.8265999301385349</v>
      </c>
      <c r="W44">
        <f t="shared" si="17"/>
        <v>102.20851655289098</v>
      </c>
      <c r="X44" s="8">
        <f t="shared" si="18"/>
        <v>0.56266449921518147</v>
      </c>
      <c r="Y44" s="8">
        <f t="shared" si="19"/>
        <v>0.27875195323492874</v>
      </c>
      <c r="Z44" s="8">
        <f t="shared" si="20"/>
        <v>0.8465770451954342</v>
      </c>
      <c r="AA44" s="9">
        <f t="shared" si="21"/>
        <v>817.66813242312787</v>
      </c>
      <c r="AB44">
        <f t="shared" si="22"/>
        <v>167.76312113013876</v>
      </c>
      <c r="AC44">
        <f t="shared" si="23"/>
        <v>-138.05921971746531</v>
      </c>
      <c r="AD44">
        <f t="shared" si="24"/>
        <v>114.33480753081419</v>
      </c>
      <c r="AE44">
        <f t="shared" si="25"/>
        <v>-24.334807530814189</v>
      </c>
      <c r="AF44">
        <f t="shared" si="26"/>
        <v>1.2758461927073798E-2</v>
      </c>
      <c r="AG44">
        <f t="shared" si="27"/>
        <v>-24.322049068887114</v>
      </c>
      <c r="AH44">
        <f t="shared" si="28"/>
        <v>45.647858330583631</v>
      </c>
    </row>
    <row r="45" spans="4:34" x14ac:dyDescent="0.3">
      <c r="D45" s="2" t="str">
        <f t="shared" si="1"/>
        <v>4/24/2018</v>
      </c>
      <c r="E45" s="8">
        <f t="shared" si="29"/>
        <v>0.18333333333333349</v>
      </c>
      <c r="F45" s="3">
        <f t="shared" si="2"/>
        <v>2458232.8499999996</v>
      </c>
      <c r="G45" s="4">
        <f t="shared" si="3"/>
        <v>0.18310335386720403</v>
      </c>
      <c r="I45">
        <f t="shared" si="4"/>
        <v>32.328167839589696</v>
      </c>
      <c r="J45">
        <f t="shared" si="5"/>
        <v>6949.0759489800694</v>
      </c>
      <c r="K45">
        <f t="shared" si="6"/>
        <v>1.6700932636463085E-2</v>
      </c>
      <c r="L45">
        <f t="shared" si="7"/>
        <v>1.7961342265118834</v>
      </c>
      <c r="M45">
        <f t="shared" si="8"/>
        <v>34.124302066101578</v>
      </c>
      <c r="N45">
        <f t="shared" si="9"/>
        <v>6950.872083206581</v>
      </c>
      <c r="O45">
        <f t="shared" si="10"/>
        <v>1.0057063051626534</v>
      </c>
      <c r="P45">
        <f t="shared" si="11"/>
        <v>34.114998715740356</v>
      </c>
      <c r="Q45">
        <f t="shared" si="12"/>
        <v>23.436910002177125</v>
      </c>
      <c r="R45">
        <f t="shared" si="13"/>
        <v>23.435234094963839</v>
      </c>
      <c r="S45">
        <f t="shared" si="0"/>
        <v>31.863078404923385</v>
      </c>
      <c r="T45">
        <f t="shared" si="14"/>
        <v>12.888776308138647</v>
      </c>
      <c r="U45">
        <f t="shared" si="15"/>
        <v>4.3019209600925382E-2</v>
      </c>
      <c r="V45">
        <f t="shared" si="16"/>
        <v>1.8273446021248345</v>
      </c>
      <c r="W45">
        <f t="shared" si="17"/>
        <v>102.20976188677457</v>
      </c>
      <c r="X45" s="8">
        <f t="shared" si="18"/>
        <v>0.56266398208185775</v>
      </c>
      <c r="Y45" s="8">
        <f t="shared" si="19"/>
        <v>0.27874797684081726</v>
      </c>
      <c r="Z45" s="8">
        <f t="shared" si="20"/>
        <v>0.8465799873228983</v>
      </c>
      <c r="AA45" s="9">
        <f t="shared" si="21"/>
        <v>817.67809509419658</v>
      </c>
      <c r="AB45">
        <f t="shared" si="22"/>
        <v>173.76386580212505</v>
      </c>
      <c r="AC45">
        <f t="shared" si="23"/>
        <v>-136.55903354946872</v>
      </c>
      <c r="AD45">
        <f t="shared" si="24"/>
        <v>113.50278018206924</v>
      </c>
      <c r="AE45">
        <f t="shared" si="25"/>
        <v>-23.502780182069245</v>
      </c>
      <c r="AF45">
        <f t="shared" si="26"/>
        <v>1.3268330825007495E-2</v>
      </c>
      <c r="AG45">
        <f t="shared" si="27"/>
        <v>-23.489511851244238</v>
      </c>
      <c r="AH45">
        <f t="shared" si="28"/>
        <v>46.963495117380887</v>
      </c>
    </row>
    <row r="46" spans="4:34" x14ac:dyDescent="0.3">
      <c r="D46" s="2" t="str">
        <f t="shared" si="1"/>
        <v>4/24/2018</v>
      </c>
      <c r="E46" s="8">
        <f t="shared" si="29"/>
        <v>0.18750000000000017</v>
      </c>
      <c r="F46" s="3">
        <f t="shared" si="2"/>
        <v>2458232.8541666665</v>
      </c>
      <c r="G46" s="4">
        <f t="shared" si="3"/>
        <v>0.18310346794432611</v>
      </c>
      <c r="I46">
        <f t="shared" si="4"/>
        <v>32.332274703816438</v>
      </c>
      <c r="J46">
        <f t="shared" si="5"/>
        <v>6949.0800556481172</v>
      </c>
      <c r="K46">
        <f t="shared" si="6"/>
        <v>1.6700932631662332E-2</v>
      </c>
      <c r="L46">
        <f t="shared" si="7"/>
        <v>1.7960871934409264</v>
      </c>
      <c r="M46">
        <f t="shared" si="8"/>
        <v>34.128361897257363</v>
      </c>
      <c r="N46">
        <f t="shared" si="9"/>
        <v>6950.8761428415582</v>
      </c>
      <c r="O46">
        <f t="shared" si="10"/>
        <v>1.0057074237884411</v>
      </c>
      <c r="P46">
        <f t="shared" si="11"/>
        <v>34.119058534845784</v>
      </c>
      <c r="Q46">
        <f t="shared" si="12"/>
        <v>23.436910000693647</v>
      </c>
      <c r="R46">
        <f t="shared" si="13"/>
        <v>23.435234100932583</v>
      </c>
      <c r="S46">
        <f t="shared" si="0"/>
        <v>31.866998390165179</v>
      </c>
      <c r="T46">
        <f t="shared" si="14"/>
        <v>12.890147614935774</v>
      </c>
      <c r="U46">
        <f t="shared" si="15"/>
        <v>4.3019209623461743E-2</v>
      </c>
      <c r="V46">
        <f t="shared" si="16"/>
        <v>1.8280891378704518</v>
      </c>
      <c r="W46">
        <f t="shared" si="17"/>
        <v>102.21100718522297</v>
      </c>
      <c r="X46" s="8">
        <f t="shared" si="18"/>
        <v>0.56266346504314557</v>
      </c>
      <c r="Y46" s="8">
        <f t="shared" si="19"/>
        <v>0.27874400063974841</v>
      </c>
      <c r="Z46" s="8">
        <f t="shared" si="20"/>
        <v>0.84658292944654279</v>
      </c>
      <c r="AA46" s="9">
        <f t="shared" si="21"/>
        <v>817.68805748178374</v>
      </c>
      <c r="AB46">
        <f t="shared" si="22"/>
        <v>179.76461033787069</v>
      </c>
      <c r="AC46">
        <f t="shared" si="23"/>
        <v>-135.05884741553234</v>
      </c>
      <c r="AD46">
        <f t="shared" si="24"/>
        <v>112.65290634371522</v>
      </c>
      <c r="AE46">
        <f t="shared" si="25"/>
        <v>-22.652906343715216</v>
      </c>
      <c r="AF46">
        <f t="shared" si="26"/>
        <v>1.3825537523001447E-2</v>
      </c>
      <c r="AG46">
        <f t="shared" si="27"/>
        <v>-22.639080806192215</v>
      </c>
      <c r="AH46">
        <f t="shared" si="28"/>
        <v>48.257115681293385</v>
      </c>
    </row>
    <row r="47" spans="4:34" x14ac:dyDescent="0.3">
      <c r="D47" s="2" t="str">
        <f t="shared" si="1"/>
        <v>4/24/2018</v>
      </c>
      <c r="E47" s="8">
        <f t="shared" si="29"/>
        <v>0.19166666666666685</v>
      </c>
      <c r="F47" s="3">
        <f t="shared" si="2"/>
        <v>2458232.8583333334</v>
      </c>
      <c r="G47" s="4">
        <f t="shared" si="3"/>
        <v>0.18310358202144819</v>
      </c>
      <c r="I47">
        <f t="shared" si="4"/>
        <v>32.336381568044089</v>
      </c>
      <c r="J47">
        <f t="shared" si="5"/>
        <v>6949.0841623161659</v>
      </c>
      <c r="K47">
        <f t="shared" si="6"/>
        <v>1.6700932626861578E-2</v>
      </c>
      <c r="L47">
        <f t="shared" si="7"/>
        <v>1.7960401513396029</v>
      </c>
      <c r="M47">
        <f t="shared" si="8"/>
        <v>34.132421719383693</v>
      </c>
      <c r="N47">
        <f t="shared" si="9"/>
        <v>6950.8802024675051</v>
      </c>
      <c r="O47">
        <f t="shared" si="10"/>
        <v>1.0057085423840006</v>
      </c>
      <c r="P47">
        <f t="shared" si="11"/>
        <v>34.123118344921814</v>
      </c>
      <c r="Q47">
        <f t="shared" si="12"/>
        <v>23.436909999210169</v>
      </c>
      <c r="R47">
        <f t="shared" si="13"/>
        <v>23.435234106901351</v>
      </c>
      <c r="S47">
        <f t="shared" si="0"/>
        <v>31.870918409628942</v>
      </c>
      <c r="T47">
        <f t="shared" si="14"/>
        <v>12.891518860361948</v>
      </c>
      <c r="U47">
        <f t="shared" si="15"/>
        <v>4.3019209645998202E-2</v>
      </c>
      <c r="V47">
        <f t="shared" si="16"/>
        <v>1.8288335372790179</v>
      </c>
      <c r="W47">
        <f t="shared" si="17"/>
        <v>102.21225244809131</v>
      </c>
      <c r="X47" s="8">
        <f t="shared" si="18"/>
        <v>0.56266294809911177</v>
      </c>
      <c r="Y47" s="8">
        <f t="shared" si="19"/>
        <v>0.2787400246321915</v>
      </c>
      <c r="Z47" s="8">
        <f t="shared" si="20"/>
        <v>0.84658587156603204</v>
      </c>
      <c r="AA47" s="9">
        <f t="shared" si="21"/>
        <v>817.69801958473045</v>
      </c>
      <c r="AB47">
        <f t="shared" si="22"/>
        <v>185.76535473727932</v>
      </c>
      <c r="AC47">
        <f t="shared" si="23"/>
        <v>-133.55866131568018</v>
      </c>
      <c r="AD47">
        <f t="shared" si="24"/>
        <v>111.78591266788209</v>
      </c>
      <c r="AE47">
        <f t="shared" si="25"/>
        <v>-21.785912667882087</v>
      </c>
      <c r="AF47">
        <f t="shared" si="26"/>
        <v>1.443632211345772E-2</v>
      </c>
      <c r="AG47">
        <f t="shared" si="27"/>
        <v>-21.77147634576863</v>
      </c>
      <c r="AH47">
        <f t="shared" si="28"/>
        <v>49.529253436806016</v>
      </c>
    </row>
    <row r="48" spans="4:34" x14ac:dyDescent="0.3">
      <c r="D48" s="2" t="str">
        <f t="shared" si="1"/>
        <v>4/24/2018</v>
      </c>
      <c r="E48" s="8">
        <f t="shared" si="29"/>
        <v>0.19583333333333353</v>
      </c>
      <c r="F48" s="3">
        <f t="shared" si="2"/>
        <v>2458232.8624999998</v>
      </c>
      <c r="G48" s="4">
        <f t="shared" si="3"/>
        <v>0.18310369609855753</v>
      </c>
      <c r="I48">
        <f t="shared" si="4"/>
        <v>32.340488431813355</v>
      </c>
      <c r="J48">
        <f t="shared" si="5"/>
        <v>6949.0882689837554</v>
      </c>
      <c r="K48">
        <f t="shared" si="6"/>
        <v>1.6700932622060825E-2</v>
      </c>
      <c r="L48">
        <f t="shared" si="7"/>
        <v>1.7959931002134584</v>
      </c>
      <c r="M48">
        <f t="shared" si="8"/>
        <v>34.136481532026814</v>
      </c>
      <c r="N48">
        <f t="shared" si="9"/>
        <v>6950.8842620839687</v>
      </c>
      <c r="O48">
        <f t="shared" si="10"/>
        <v>1.0057096609492013</v>
      </c>
      <c r="P48">
        <f t="shared" si="11"/>
        <v>34.127178145514691</v>
      </c>
      <c r="Q48">
        <f t="shared" si="12"/>
        <v>23.436909997726691</v>
      </c>
      <c r="R48">
        <f t="shared" si="13"/>
        <v>23.435234112870145</v>
      </c>
      <c r="S48">
        <f t="shared" si="0"/>
        <v>31.874838462879637</v>
      </c>
      <c r="T48">
        <f t="shared" si="14"/>
        <v>12.892890044257248</v>
      </c>
      <c r="U48">
        <f t="shared" si="15"/>
        <v>4.3019209668534751E-2</v>
      </c>
      <c r="V48">
        <f t="shared" si="16"/>
        <v>1.8295778002539114</v>
      </c>
      <c r="W48">
        <f t="shared" si="17"/>
        <v>102.21349767523421</v>
      </c>
      <c r="X48" s="8">
        <f t="shared" si="18"/>
        <v>0.56266243124982362</v>
      </c>
      <c r="Y48" s="8">
        <f t="shared" si="19"/>
        <v>0.27873604881861747</v>
      </c>
      <c r="Z48" s="8">
        <f t="shared" si="20"/>
        <v>0.84658881368102978</v>
      </c>
      <c r="AA48" s="9">
        <f t="shared" si="21"/>
        <v>817.70798140187367</v>
      </c>
      <c r="AB48">
        <f t="shared" si="22"/>
        <v>191.7660990002542</v>
      </c>
      <c r="AC48">
        <f t="shared" si="23"/>
        <v>-132.05847524993646</v>
      </c>
      <c r="AD48">
        <f t="shared" si="24"/>
        <v>110.90250545936907</v>
      </c>
      <c r="AE48">
        <f t="shared" si="25"/>
        <v>-20.902505459369067</v>
      </c>
      <c r="AF48">
        <f t="shared" si="26"/>
        <v>1.5108153962933038E-2</v>
      </c>
      <c r="AG48">
        <f t="shared" si="27"/>
        <v>-20.887397305406132</v>
      </c>
      <c r="AH48">
        <f t="shared" si="28"/>
        <v>50.780473338504294</v>
      </c>
    </row>
    <row r="49" spans="4:34" x14ac:dyDescent="0.3">
      <c r="D49" s="2" t="str">
        <f t="shared" si="1"/>
        <v>4/24/2018</v>
      </c>
      <c r="E49" s="8">
        <f t="shared" si="29"/>
        <v>0.20000000000000021</v>
      </c>
      <c r="F49" s="3">
        <f t="shared" si="2"/>
        <v>2458232.8666666667</v>
      </c>
      <c r="G49" s="4">
        <f t="shared" si="3"/>
        <v>0.18310381017567962</v>
      </c>
      <c r="I49">
        <f t="shared" si="4"/>
        <v>32.344595296041007</v>
      </c>
      <c r="J49">
        <f t="shared" si="5"/>
        <v>6949.0923756518041</v>
      </c>
      <c r="K49">
        <f t="shared" si="6"/>
        <v>1.6700932617260075E-2</v>
      </c>
      <c r="L49">
        <f t="shared" si="7"/>
        <v>1.7959460400522538</v>
      </c>
      <c r="M49">
        <f t="shared" si="8"/>
        <v>34.140541336093264</v>
      </c>
      <c r="N49">
        <f t="shared" si="9"/>
        <v>6950.8883216918566</v>
      </c>
      <c r="O49">
        <f t="shared" si="10"/>
        <v>1.0057107794842874</v>
      </c>
      <c r="P49">
        <f t="shared" si="11"/>
        <v>34.13123793753094</v>
      </c>
      <c r="Q49">
        <f t="shared" si="12"/>
        <v>23.436909996243212</v>
      </c>
      <c r="R49">
        <f t="shared" si="13"/>
        <v>23.435234118838963</v>
      </c>
      <c r="S49">
        <f t="shared" si="0"/>
        <v>31.878758550795645</v>
      </c>
      <c r="T49">
        <f t="shared" si="14"/>
        <v>12.894261166921186</v>
      </c>
      <c r="U49">
        <f t="shared" si="15"/>
        <v>4.3019209691071383E-2</v>
      </c>
      <c r="V49">
        <f t="shared" si="16"/>
        <v>1.8303219269479472</v>
      </c>
      <c r="W49">
        <f t="shared" si="17"/>
        <v>102.21474286692346</v>
      </c>
      <c r="X49" s="8">
        <f t="shared" si="18"/>
        <v>0.562661914495175</v>
      </c>
      <c r="Y49" s="8">
        <f t="shared" si="19"/>
        <v>0.2787320731981654</v>
      </c>
      <c r="Z49" s="8">
        <f t="shared" si="20"/>
        <v>0.8465917557921846</v>
      </c>
      <c r="AA49" s="9">
        <f t="shared" si="21"/>
        <v>817.71794293538767</v>
      </c>
      <c r="AB49">
        <f t="shared" si="22"/>
        <v>197.76684312694823</v>
      </c>
      <c r="AC49">
        <f t="shared" si="23"/>
        <v>-130.55828921826293</v>
      </c>
      <c r="AD49">
        <f t="shared" si="24"/>
        <v>110.00337036696165</v>
      </c>
      <c r="AE49">
        <f t="shared" si="25"/>
        <v>-20.003370366961647</v>
      </c>
      <c r="AF49">
        <f t="shared" si="26"/>
        <v>1.5850043649545766E-2</v>
      </c>
      <c r="AG49">
        <f t="shared" si="27"/>
        <v>-19.987520323312101</v>
      </c>
      <c r="AH49">
        <f t="shared" si="28"/>
        <v>52.011367148309489</v>
      </c>
    </row>
    <row r="50" spans="4:34" x14ac:dyDescent="0.3">
      <c r="D50" s="2" t="str">
        <f t="shared" si="1"/>
        <v>4/24/2018</v>
      </c>
      <c r="E50" s="8">
        <f t="shared" si="29"/>
        <v>0.20416666666666689</v>
      </c>
      <c r="F50" s="3">
        <f t="shared" si="2"/>
        <v>2458232.8708333331</v>
      </c>
      <c r="G50" s="4">
        <f t="shared" si="3"/>
        <v>0.18310392425278893</v>
      </c>
      <c r="I50">
        <f t="shared" si="4"/>
        <v>32.348702159808454</v>
      </c>
      <c r="J50">
        <f t="shared" si="5"/>
        <v>6949.0964823193917</v>
      </c>
      <c r="K50">
        <f t="shared" si="6"/>
        <v>1.6700932612459321E-2</v>
      </c>
      <c r="L50">
        <f t="shared" si="7"/>
        <v>1.7958989708667885</v>
      </c>
      <c r="M50">
        <f t="shared" si="8"/>
        <v>34.144601130675241</v>
      </c>
      <c r="N50">
        <f t="shared" si="9"/>
        <v>6950.8923812902585</v>
      </c>
      <c r="O50">
        <f t="shared" si="10"/>
        <v>1.0057118979890027</v>
      </c>
      <c r="P50">
        <f t="shared" si="11"/>
        <v>34.135297720062781</v>
      </c>
      <c r="Q50">
        <f t="shared" si="12"/>
        <v>23.436909994759731</v>
      </c>
      <c r="R50">
        <f t="shared" si="13"/>
        <v>23.435234124807803</v>
      </c>
      <c r="S50">
        <f t="shared" si="0"/>
        <v>31.882678672503509</v>
      </c>
      <c r="T50">
        <f t="shared" si="14"/>
        <v>12.895632228040496</v>
      </c>
      <c r="U50">
        <f t="shared" si="15"/>
        <v>4.3019209713608127E-2</v>
      </c>
      <c r="V50">
        <f t="shared" si="16"/>
        <v>1.8310659171813479</v>
      </c>
      <c r="W50">
        <f t="shared" si="17"/>
        <v>102.21598802287444</v>
      </c>
      <c r="X50" s="8">
        <f t="shared" si="18"/>
        <v>0.56266139783529068</v>
      </c>
      <c r="Y50" s="8">
        <f t="shared" si="19"/>
        <v>0.27872809777175056</v>
      </c>
      <c r="Z50" s="8">
        <f t="shared" si="20"/>
        <v>0.84659469789883079</v>
      </c>
      <c r="AA50" s="9">
        <f t="shared" si="21"/>
        <v>817.72790418299553</v>
      </c>
      <c r="AB50">
        <f t="shared" si="22"/>
        <v>203.76758711718168</v>
      </c>
      <c r="AC50">
        <f t="shared" si="23"/>
        <v>-129.0581032207046</v>
      </c>
      <c r="AD50">
        <f t="shared" si="24"/>
        <v>109.0891722473163</v>
      </c>
      <c r="AE50">
        <f t="shared" si="25"/>
        <v>-19.089172247316299</v>
      </c>
      <c r="AF50">
        <f t="shared" si="26"/>
        <v>1.6672955358917975E-2</v>
      </c>
      <c r="AG50">
        <f t="shared" si="27"/>
        <v>-19.072499291957381</v>
      </c>
      <c r="AH50">
        <f t="shared" si="28"/>
        <v>53.222549132902827</v>
      </c>
    </row>
    <row r="51" spans="4:34" x14ac:dyDescent="0.3">
      <c r="D51" s="2" t="str">
        <f t="shared" si="1"/>
        <v>4/24/2018</v>
      </c>
      <c r="E51" s="8">
        <f t="shared" si="29"/>
        <v>0.20833333333333356</v>
      </c>
      <c r="F51" s="3">
        <f t="shared" si="2"/>
        <v>2458232.875</v>
      </c>
      <c r="G51" s="4">
        <f t="shared" si="3"/>
        <v>0.18310403832991101</v>
      </c>
      <c r="I51">
        <f t="shared" si="4"/>
        <v>32.352809024036105</v>
      </c>
      <c r="J51">
        <f t="shared" si="5"/>
        <v>6949.1005889874405</v>
      </c>
      <c r="K51">
        <f t="shared" si="6"/>
        <v>1.6700932607658567E-2</v>
      </c>
      <c r="L51">
        <f t="shared" si="7"/>
        <v>1.795851892646781</v>
      </c>
      <c r="M51">
        <f t="shared" si="8"/>
        <v>34.148660916682886</v>
      </c>
      <c r="N51">
        <f t="shared" si="9"/>
        <v>6950.8964408800875</v>
      </c>
      <c r="O51">
        <f t="shared" si="10"/>
        <v>1.005713016463593</v>
      </c>
      <c r="P51">
        <f t="shared" si="11"/>
        <v>34.139357494020338</v>
      </c>
      <c r="Q51">
        <f t="shared" si="12"/>
        <v>23.436909993276252</v>
      </c>
      <c r="R51">
        <f t="shared" si="13"/>
        <v>23.435234130776671</v>
      </c>
      <c r="S51">
        <f t="shared" si="0"/>
        <v>31.886598828885134</v>
      </c>
      <c r="T51">
        <f t="shared" si="14"/>
        <v>12.897003227915881</v>
      </c>
      <c r="U51">
        <f t="shared" si="15"/>
        <v>4.3019209736144953E-2</v>
      </c>
      <c r="V51">
        <f t="shared" si="16"/>
        <v>1.8318097711075101</v>
      </c>
      <c r="W51">
        <f t="shared" si="17"/>
        <v>102.21723314336002</v>
      </c>
      <c r="X51" s="8">
        <f t="shared" si="18"/>
        <v>0.56266088127006419</v>
      </c>
      <c r="Y51" s="8">
        <f t="shared" si="19"/>
        <v>0.27872412253850859</v>
      </c>
      <c r="Z51" s="8">
        <f t="shared" si="20"/>
        <v>0.84659764000161974</v>
      </c>
      <c r="AA51" s="9">
        <f t="shared" si="21"/>
        <v>817.73786514688015</v>
      </c>
      <c r="AB51">
        <f t="shared" si="22"/>
        <v>209.76833097110784</v>
      </c>
      <c r="AC51">
        <f t="shared" si="23"/>
        <v>-127.55791725722304</v>
      </c>
      <c r="AD51">
        <f t="shared" si="24"/>
        <v>108.16055517764265</v>
      </c>
      <c r="AE51">
        <f t="shared" si="25"/>
        <v>-18.160555177642649</v>
      </c>
      <c r="AF51">
        <f t="shared" si="26"/>
        <v>1.7590359617543978E-2</v>
      </c>
      <c r="AG51">
        <f t="shared" si="27"/>
        <v>-18.142964818025106</v>
      </c>
      <c r="AH51">
        <f t="shared" si="28"/>
        <v>54.414652181514157</v>
      </c>
    </row>
    <row r="52" spans="4:34" x14ac:dyDescent="0.3">
      <c r="D52" s="2" t="str">
        <f t="shared" si="1"/>
        <v>4/24/2018</v>
      </c>
      <c r="E52" s="8">
        <f t="shared" si="29"/>
        <v>0.21250000000000024</v>
      </c>
      <c r="F52" s="3">
        <f t="shared" si="2"/>
        <v>2458232.8791666664</v>
      </c>
      <c r="G52" s="4">
        <f t="shared" si="3"/>
        <v>0.18310415240702035</v>
      </c>
      <c r="I52">
        <f t="shared" si="4"/>
        <v>32.356915887805371</v>
      </c>
      <c r="J52">
        <f t="shared" si="5"/>
        <v>6949.1046956550308</v>
      </c>
      <c r="K52">
        <f t="shared" si="6"/>
        <v>1.6700932602857814E-2</v>
      </c>
      <c r="L52">
        <f t="shared" si="7"/>
        <v>1.7958048054030451</v>
      </c>
      <c r="M52">
        <f t="shared" si="8"/>
        <v>34.152720693208416</v>
      </c>
      <c r="N52">
        <f t="shared" si="9"/>
        <v>6950.9005004604342</v>
      </c>
      <c r="O52">
        <f t="shared" si="10"/>
        <v>1.0057141349078023</v>
      </c>
      <c r="P52">
        <f t="shared" si="11"/>
        <v>34.14341725849583</v>
      </c>
      <c r="Q52">
        <f t="shared" si="12"/>
        <v>23.436909991792774</v>
      </c>
      <c r="R52">
        <f t="shared" si="13"/>
        <v>23.435234136745564</v>
      </c>
      <c r="S52">
        <f t="shared" si="0"/>
        <v>31.890519019067035</v>
      </c>
      <c r="T52">
        <f t="shared" si="14"/>
        <v>12.89837416623412</v>
      </c>
      <c r="U52">
        <f t="shared" si="15"/>
        <v>4.3019209758681884E-2</v>
      </c>
      <c r="V52">
        <f t="shared" si="16"/>
        <v>1.8325534885466768</v>
      </c>
      <c r="W52">
        <f t="shared" si="17"/>
        <v>102.21847822809559</v>
      </c>
      <c r="X52" s="8">
        <f t="shared" si="18"/>
        <v>0.56266036479962034</v>
      </c>
      <c r="Y52" s="8">
        <f t="shared" si="19"/>
        <v>0.27872014749935481</v>
      </c>
      <c r="Z52" s="8">
        <f t="shared" si="20"/>
        <v>0.84660058209988587</v>
      </c>
      <c r="AA52" s="9">
        <f t="shared" si="21"/>
        <v>817.74782582476473</v>
      </c>
      <c r="AB52">
        <f t="shared" si="22"/>
        <v>215.76907468854705</v>
      </c>
      <c r="AC52">
        <f t="shared" si="23"/>
        <v>-126.05773132786324</v>
      </c>
      <c r="AD52">
        <f t="shared" si="24"/>
        <v>107.21814260219487</v>
      </c>
      <c r="AE52">
        <f t="shared" si="25"/>
        <v>-17.218142602194874</v>
      </c>
      <c r="AF52">
        <f t="shared" si="26"/>
        <v>1.8618985411003392E-2</v>
      </c>
      <c r="AG52">
        <f t="shared" si="27"/>
        <v>-17.199523616783871</v>
      </c>
      <c r="AH52">
        <f t="shared" si="28"/>
        <v>55.588324334004369</v>
      </c>
    </row>
    <row r="53" spans="4:34" x14ac:dyDescent="0.3">
      <c r="D53" s="2" t="str">
        <f t="shared" si="1"/>
        <v>4/24/2018</v>
      </c>
      <c r="E53" s="8">
        <f t="shared" si="29"/>
        <v>0.21666666666666692</v>
      </c>
      <c r="F53" s="3">
        <f t="shared" si="2"/>
        <v>2458232.8833333333</v>
      </c>
      <c r="G53" s="4">
        <f t="shared" si="3"/>
        <v>0.18310426648414244</v>
      </c>
      <c r="I53">
        <f t="shared" si="4"/>
        <v>32.361022752033023</v>
      </c>
      <c r="J53">
        <f t="shared" si="5"/>
        <v>6949.1088023230786</v>
      </c>
      <c r="K53">
        <f t="shared" si="6"/>
        <v>1.6700932598057064E-2</v>
      </c>
      <c r="L53">
        <f t="shared" si="7"/>
        <v>1.7957577091253611</v>
      </c>
      <c r="M53">
        <f t="shared" si="8"/>
        <v>34.156780461158384</v>
      </c>
      <c r="N53">
        <f t="shared" si="9"/>
        <v>6950.9045600322042</v>
      </c>
      <c r="O53">
        <f t="shared" si="10"/>
        <v>1.0057152533218745</v>
      </c>
      <c r="P53">
        <f t="shared" si="11"/>
        <v>34.147477014395818</v>
      </c>
      <c r="Q53">
        <f t="shared" si="12"/>
        <v>23.436909990309296</v>
      </c>
      <c r="R53">
        <f t="shared" si="13"/>
        <v>23.435234142714481</v>
      </c>
      <c r="S53">
        <f t="shared" si="0"/>
        <v>31.894439243927675</v>
      </c>
      <c r="T53">
        <f t="shared" si="14"/>
        <v>12.899745043294669</v>
      </c>
      <c r="U53">
        <f t="shared" si="15"/>
        <v>4.3019209781218898E-2</v>
      </c>
      <c r="V53">
        <f t="shared" si="16"/>
        <v>1.8332970696514443</v>
      </c>
      <c r="W53">
        <f t="shared" si="17"/>
        <v>102.21972327735293</v>
      </c>
      <c r="X53" s="8">
        <f t="shared" si="18"/>
        <v>0.56265984842385308</v>
      </c>
      <c r="Y53" s="8">
        <f t="shared" si="19"/>
        <v>0.2787161726534283</v>
      </c>
      <c r="Z53" s="8">
        <f t="shared" si="20"/>
        <v>0.84660352419427787</v>
      </c>
      <c r="AA53" s="9">
        <f t="shared" si="21"/>
        <v>817.75778621882341</v>
      </c>
      <c r="AB53">
        <f t="shared" si="22"/>
        <v>221.76981826965186</v>
      </c>
      <c r="AC53">
        <f t="shared" si="23"/>
        <v>-124.55754543258703</v>
      </c>
      <c r="AD53">
        <f t="shared" si="24"/>
        <v>106.26253759062911</v>
      </c>
      <c r="AE53">
        <f t="shared" si="25"/>
        <v>-16.262537590629108</v>
      </c>
      <c r="AF53">
        <f t="shared" si="26"/>
        <v>1.9779860953020225E-2</v>
      </c>
      <c r="AG53">
        <f t="shared" si="27"/>
        <v>-16.242757729676089</v>
      </c>
      <c r="AH53">
        <f t="shared" si="28"/>
        <v>56.744225700176798</v>
      </c>
    </row>
    <row r="54" spans="4:34" x14ac:dyDescent="0.3">
      <c r="D54" s="2" t="str">
        <f t="shared" si="1"/>
        <v>4/24/2018</v>
      </c>
      <c r="E54" s="8">
        <f t="shared" si="29"/>
        <v>0.2208333333333336</v>
      </c>
      <c r="F54" s="3">
        <f t="shared" si="2"/>
        <v>2458232.8874999997</v>
      </c>
      <c r="G54" s="4">
        <f t="shared" si="3"/>
        <v>0.18310438056125175</v>
      </c>
      <c r="I54">
        <f t="shared" si="4"/>
        <v>32.36512961580047</v>
      </c>
      <c r="J54">
        <f t="shared" si="5"/>
        <v>6949.1129089906681</v>
      </c>
      <c r="K54">
        <f t="shared" si="6"/>
        <v>1.670093259325631E-2</v>
      </c>
      <c r="L54">
        <f t="shared" si="7"/>
        <v>1.7957106038244899</v>
      </c>
      <c r="M54">
        <f t="shared" si="8"/>
        <v>34.160840219624959</v>
      </c>
      <c r="N54">
        <f t="shared" si="9"/>
        <v>6950.9086195944928</v>
      </c>
      <c r="O54">
        <f t="shared" si="10"/>
        <v>1.0057163717055546</v>
      </c>
      <c r="P54">
        <f t="shared" si="11"/>
        <v>34.151536760812469</v>
      </c>
      <c r="Q54">
        <f t="shared" si="12"/>
        <v>23.436909988825818</v>
      </c>
      <c r="R54">
        <f t="shared" si="13"/>
        <v>23.435234148683424</v>
      </c>
      <c r="S54">
        <f t="shared" si="0"/>
        <v>31.898359502593514</v>
      </c>
      <c r="T54">
        <f t="shared" si="14"/>
        <v>12.901115858784319</v>
      </c>
      <c r="U54">
        <f t="shared" si="15"/>
        <v>4.3019209803756016E-2</v>
      </c>
      <c r="V54">
        <f t="shared" si="16"/>
        <v>1.8340405142423426</v>
      </c>
      <c r="W54">
        <f t="shared" si="17"/>
        <v>102.22096829084741</v>
      </c>
      <c r="X54" s="8">
        <f t="shared" si="18"/>
        <v>0.56265933214288721</v>
      </c>
      <c r="Y54" s="8">
        <f t="shared" si="19"/>
        <v>0.27871219800164443</v>
      </c>
      <c r="Z54" s="8">
        <f t="shared" si="20"/>
        <v>0.84660646628412994</v>
      </c>
      <c r="AA54" s="9">
        <f t="shared" si="21"/>
        <v>817.76774632677927</v>
      </c>
      <c r="AB54">
        <f t="shared" si="22"/>
        <v>227.77056171424277</v>
      </c>
      <c r="AC54">
        <f t="shared" si="23"/>
        <v>-123.05735957143931</v>
      </c>
      <c r="AD54">
        <f t="shared" si="24"/>
        <v>105.29432319620504</v>
      </c>
      <c r="AE54">
        <f t="shared" si="25"/>
        <v>-15.294323196205042</v>
      </c>
      <c r="AF54">
        <f t="shared" si="26"/>
        <v>2.109978115161534E-2</v>
      </c>
      <c r="AG54">
        <f t="shared" si="27"/>
        <v>-15.273223415053426</v>
      </c>
      <c r="AH54">
        <f t="shared" si="28"/>
        <v>57.883025754080677</v>
      </c>
    </row>
    <row r="55" spans="4:34" x14ac:dyDescent="0.3">
      <c r="D55" s="2" t="str">
        <f t="shared" si="1"/>
        <v>4/24/2018</v>
      </c>
      <c r="E55" s="8">
        <f t="shared" si="29"/>
        <v>0.22500000000000028</v>
      </c>
      <c r="F55" s="3">
        <f t="shared" si="2"/>
        <v>2458232.8916666666</v>
      </c>
      <c r="G55" s="4">
        <f t="shared" si="3"/>
        <v>0.18310449463837383</v>
      </c>
      <c r="I55">
        <f t="shared" si="4"/>
        <v>32.369236480028121</v>
      </c>
      <c r="J55">
        <f t="shared" si="5"/>
        <v>6949.117015658715</v>
      </c>
      <c r="K55">
        <f t="shared" si="6"/>
        <v>1.6700932588455557E-2</v>
      </c>
      <c r="L55">
        <f t="shared" si="7"/>
        <v>1.7956634894902079</v>
      </c>
      <c r="M55">
        <f t="shared" si="8"/>
        <v>34.164899969518331</v>
      </c>
      <c r="N55">
        <f t="shared" si="9"/>
        <v>6950.9126791482049</v>
      </c>
      <c r="O55">
        <f t="shared" si="10"/>
        <v>1.0057174900590862</v>
      </c>
      <c r="P55">
        <f t="shared" si="11"/>
        <v>34.155596498655967</v>
      </c>
      <c r="Q55">
        <f t="shared" si="12"/>
        <v>23.436909987342336</v>
      </c>
      <c r="R55">
        <f t="shared" si="13"/>
        <v>23.435234154652388</v>
      </c>
      <c r="S55">
        <f t="shared" si="0"/>
        <v>31.902279795946537</v>
      </c>
      <c r="T55">
        <f t="shared" si="14"/>
        <v>12.902486613003722</v>
      </c>
      <c r="U55">
        <f t="shared" si="15"/>
        <v>4.301920982629321E-2</v>
      </c>
      <c r="V55">
        <f t="shared" si="16"/>
        <v>1.8347838224724093</v>
      </c>
      <c r="W55">
        <f t="shared" si="17"/>
        <v>102.22221326885192</v>
      </c>
      <c r="X55" s="8">
        <f t="shared" si="18"/>
        <v>0.56265881595661638</v>
      </c>
      <c r="Y55" s="8">
        <f t="shared" si="19"/>
        <v>0.27870822354313884</v>
      </c>
      <c r="Z55" s="8">
        <f t="shared" si="20"/>
        <v>0.84660940837009391</v>
      </c>
      <c r="AA55" s="9">
        <f t="shared" si="21"/>
        <v>817.77770615081533</v>
      </c>
      <c r="AB55">
        <f t="shared" si="22"/>
        <v>233.7713050224728</v>
      </c>
      <c r="AC55">
        <f t="shared" si="23"/>
        <v>-121.5571737443818</v>
      </c>
      <c r="AD55">
        <f t="shared" si="24"/>
        <v>104.31406289492844</v>
      </c>
      <c r="AE55">
        <f t="shared" si="25"/>
        <v>-14.314062894928441</v>
      </c>
      <c r="AF55">
        <f t="shared" si="26"/>
        <v>2.2613420815865971E-2</v>
      </c>
      <c r="AG55">
        <f t="shared" si="27"/>
        <v>-14.291449474112575</v>
      </c>
      <c r="AH55">
        <f t="shared" si="28"/>
        <v>59.005400979802062</v>
      </c>
    </row>
    <row r="56" spans="4:34" x14ac:dyDescent="0.3">
      <c r="D56" s="2" t="str">
        <f t="shared" si="1"/>
        <v>4/24/2018</v>
      </c>
      <c r="E56" s="8">
        <f t="shared" si="29"/>
        <v>0.22916666666666696</v>
      </c>
      <c r="F56" s="3">
        <f t="shared" si="2"/>
        <v>2458232.895833333</v>
      </c>
      <c r="G56" s="4">
        <f t="shared" si="3"/>
        <v>0.18310460871548317</v>
      </c>
      <c r="I56">
        <f t="shared" si="4"/>
        <v>32.373343343797387</v>
      </c>
      <c r="J56">
        <f t="shared" si="5"/>
        <v>6949.1211223263053</v>
      </c>
      <c r="K56">
        <f t="shared" si="6"/>
        <v>1.6700932583654803E-2</v>
      </c>
      <c r="L56">
        <f t="shared" si="7"/>
        <v>1.79561636613329</v>
      </c>
      <c r="M56">
        <f t="shared" si="8"/>
        <v>34.168959709930675</v>
      </c>
      <c r="N56">
        <f t="shared" si="9"/>
        <v>6950.9167386924382</v>
      </c>
      <c r="O56">
        <f t="shared" si="10"/>
        <v>1.0057186083822154</v>
      </c>
      <c r="P56">
        <f t="shared" si="11"/>
        <v>34.159656227018495</v>
      </c>
      <c r="Q56">
        <f t="shared" si="12"/>
        <v>23.436909985858858</v>
      </c>
      <c r="R56">
        <f t="shared" si="13"/>
        <v>23.435234160621381</v>
      </c>
      <c r="S56">
        <f t="shared" si="0"/>
        <v>31.906200123113191</v>
      </c>
      <c r="T56">
        <f t="shared" si="14"/>
        <v>12.903857305639699</v>
      </c>
      <c r="U56">
        <f t="shared" si="15"/>
        <v>4.3019209848830516E-2</v>
      </c>
      <c r="V56">
        <f t="shared" si="16"/>
        <v>1.835526994162199</v>
      </c>
      <c r="W56">
        <f t="shared" si="17"/>
        <v>102.22345821108182</v>
      </c>
      <c r="X56" s="8">
        <f t="shared" si="18"/>
        <v>0.56265829986516513</v>
      </c>
      <c r="Y56" s="8">
        <f t="shared" si="19"/>
        <v>0.27870424927882675</v>
      </c>
      <c r="Z56" s="8">
        <f t="shared" si="20"/>
        <v>0.84661235045150351</v>
      </c>
      <c r="AA56" s="9">
        <f t="shared" si="21"/>
        <v>817.78766568865456</v>
      </c>
      <c r="AB56">
        <f t="shared" si="22"/>
        <v>239.77204819416266</v>
      </c>
      <c r="AC56">
        <f t="shared" si="23"/>
        <v>-120.05698795145933</v>
      </c>
      <c r="AD56">
        <f t="shared" si="24"/>
        <v>103.32230109651671</v>
      </c>
      <c r="AE56">
        <f t="shared" si="25"/>
        <v>-13.322301096516711</v>
      </c>
      <c r="AF56">
        <f t="shared" si="26"/>
        <v>2.4366451307612943E-2</v>
      </c>
      <c r="AG56">
        <f t="shared" si="27"/>
        <v>-13.297934645209098</v>
      </c>
      <c r="AH56">
        <f t="shared" si="28"/>
        <v>60.112032849885679</v>
      </c>
    </row>
    <row r="57" spans="4:34" x14ac:dyDescent="0.3">
      <c r="D57" s="2" t="str">
        <f t="shared" si="1"/>
        <v>4/24/2018</v>
      </c>
      <c r="E57" s="8">
        <f t="shared" si="29"/>
        <v>0.23333333333333364</v>
      </c>
      <c r="F57" s="3">
        <f t="shared" si="2"/>
        <v>2458232.9</v>
      </c>
      <c r="G57" s="4">
        <f t="shared" si="3"/>
        <v>0.18310472279260526</v>
      </c>
      <c r="I57">
        <f t="shared" si="4"/>
        <v>32.377450208025948</v>
      </c>
      <c r="J57">
        <f t="shared" si="5"/>
        <v>6949.125228994355</v>
      </c>
      <c r="K57">
        <f t="shared" si="6"/>
        <v>1.6700932578854053E-2</v>
      </c>
      <c r="L57">
        <f t="shared" si="7"/>
        <v>1.7955692337434808</v>
      </c>
      <c r="M57">
        <f t="shared" si="8"/>
        <v>34.173019441769426</v>
      </c>
      <c r="N57">
        <f t="shared" si="9"/>
        <v>6950.9207982280986</v>
      </c>
      <c r="O57">
        <f t="shared" si="10"/>
        <v>1.0057197266751858</v>
      </c>
      <c r="P57">
        <f t="shared" si="11"/>
        <v>34.163715946807478</v>
      </c>
      <c r="Q57">
        <f t="shared" si="12"/>
        <v>23.436909984375379</v>
      </c>
      <c r="R57">
        <f t="shared" si="13"/>
        <v>23.435234166590398</v>
      </c>
      <c r="S57">
        <f t="shared" si="0"/>
        <v>31.910120484972818</v>
      </c>
      <c r="T57">
        <f t="shared" si="14"/>
        <v>12.905227936991956</v>
      </c>
      <c r="U57">
        <f t="shared" si="15"/>
        <v>4.3019209871367904E-2</v>
      </c>
      <c r="V57">
        <f t="shared" si="16"/>
        <v>1.8362700294644319</v>
      </c>
      <c r="W57">
        <f t="shared" si="17"/>
        <v>102.22470311780917</v>
      </c>
      <c r="X57" s="8">
        <f t="shared" si="18"/>
        <v>0.56265778386842746</v>
      </c>
      <c r="Y57" s="8">
        <f t="shared" si="19"/>
        <v>0.27870027520784646</v>
      </c>
      <c r="Z57" s="8">
        <f t="shared" si="20"/>
        <v>0.84661529252900847</v>
      </c>
      <c r="AA57" s="9">
        <f t="shared" si="21"/>
        <v>817.79762494247336</v>
      </c>
      <c r="AB57">
        <f t="shared" si="22"/>
        <v>245.77279122946493</v>
      </c>
      <c r="AC57">
        <f t="shared" si="23"/>
        <v>-118.55680219263377</v>
      </c>
      <c r="AD57">
        <f t="shared" si="24"/>
        <v>102.31956371125116</v>
      </c>
      <c r="AE57">
        <f t="shared" si="25"/>
        <v>-12.319563711251163</v>
      </c>
      <c r="AF57">
        <f t="shared" si="26"/>
        <v>2.6420264276122509E-2</v>
      </c>
      <c r="AG57">
        <f t="shared" si="27"/>
        <v>-12.293143446975041</v>
      </c>
      <c r="AH57">
        <f t="shared" si="28"/>
        <v>61.203606111495276</v>
      </c>
    </row>
    <row r="58" spans="4:34" x14ac:dyDescent="0.3">
      <c r="D58" s="2" t="str">
        <f t="shared" si="1"/>
        <v>4/24/2018</v>
      </c>
      <c r="E58" s="8">
        <f t="shared" si="29"/>
        <v>0.23750000000000032</v>
      </c>
      <c r="F58" s="3">
        <f t="shared" si="2"/>
        <v>2458232.9041666663</v>
      </c>
      <c r="G58" s="4">
        <f t="shared" si="3"/>
        <v>0.18310483686971457</v>
      </c>
      <c r="I58">
        <f t="shared" si="4"/>
        <v>32.381557071793395</v>
      </c>
      <c r="J58">
        <f t="shared" si="5"/>
        <v>6949.1293356619426</v>
      </c>
      <c r="K58">
        <f t="shared" si="6"/>
        <v>1.67009325740533E-2</v>
      </c>
      <c r="L58">
        <f t="shared" si="7"/>
        <v>1.7955220923316331</v>
      </c>
      <c r="M58">
        <f t="shared" si="8"/>
        <v>34.177079164125026</v>
      </c>
      <c r="N58">
        <f t="shared" si="9"/>
        <v>6950.9248577542739</v>
      </c>
      <c r="O58">
        <f t="shared" si="10"/>
        <v>1.0057208449377406</v>
      </c>
      <c r="P58">
        <f t="shared" si="11"/>
        <v>34.167775657113367</v>
      </c>
      <c r="Q58">
        <f t="shared" si="12"/>
        <v>23.436909982891901</v>
      </c>
      <c r="R58">
        <f t="shared" si="13"/>
        <v>23.43523417255944</v>
      </c>
      <c r="S58">
        <f t="shared" si="0"/>
        <v>31.914040880650148</v>
      </c>
      <c r="T58">
        <f t="shared" si="14"/>
        <v>12.906598506746745</v>
      </c>
      <c r="U58">
        <f t="shared" si="15"/>
        <v>4.301920989390539E-2</v>
      </c>
      <c r="V58">
        <f t="shared" si="16"/>
        <v>1.8370129281991896</v>
      </c>
      <c r="W58">
        <f t="shared" si="17"/>
        <v>102.22594798874879</v>
      </c>
      <c r="X58" s="8">
        <f t="shared" si="18"/>
        <v>0.56265726796652837</v>
      </c>
      <c r="Y58" s="8">
        <f t="shared" si="19"/>
        <v>0.27869630133111506</v>
      </c>
      <c r="Z58" s="8">
        <f t="shared" si="20"/>
        <v>0.84661823460194174</v>
      </c>
      <c r="AA58" s="9">
        <f t="shared" si="21"/>
        <v>817.80758390999029</v>
      </c>
      <c r="AB58">
        <f t="shared" si="22"/>
        <v>251.77353412819969</v>
      </c>
      <c r="AC58">
        <f t="shared" si="23"/>
        <v>-117.05661646795008</v>
      </c>
      <c r="AD58">
        <f t="shared" si="24"/>
        <v>101.30635876633941</v>
      </c>
      <c r="AE58">
        <f t="shared" si="25"/>
        <v>-11.306358766339415</v>
      </c>
      <c r="AF58">
        <f t="shared" si="26"/>
        <v>2.8859360111391032E-2</v>
      </c>
      <c r="AG58">
        <f t="shared" si="27"/>
        <v>-11.277499406228024</v>
      </c>
      <c r="AH58">
        <f t="shared" si="28"/>
        <v>62.280807361347286</v>
      </c>
    </row>
    <row r="59" spans="4:34" x14ac:dyDescent="0.3">
      <c r="D59" s="2" t="str">
        <f t="shared" si="1"/>
        <v>4/24/2018</v>
      </c>
      <c r="E59" s="8">
        <f t="shared" si="29"/>
        <v>0.241666666666667</v>
      </c>
      <c r="F59" s="3">
        <f t="shared" si="2"/>
        <v>2458232.9083333332</v>
      </c>
      <c r="G59" s="4">
        <f t="shared" si="3"/>
        <v>0.18310495094683665</v>
      </c>
      <c r="I59">
        <f t="shared" si="4"/>
        <v>32.385663936020137</v>
      </c>
      <c r="J59">
        <f t="shared" si="5"/>
        <v>6949.1334423299913</v>
      </c>
      <c r="K59">
        <f t="shared" si="6"/>
        <v>1.6700932569252546E-2</v>
      </c>
      <c r="L59">
        <f t="shared" si="7"/>
        <v>1.7954749418874323</v>
      </c>
      <c r="M59">
        <f t="shared" si="8"/>
        <v>34.181138877907571</v>
      </c>
      <c r="N59">
        <f t="shared" si="9"/>
        <v>6950.9289172718791</v>
      </c>
      <c r="O59">
        <f t="shared" si="10"/>
        <v>1.0057219631701262</v>
      </c>
      <c r="P59">
        <f t="shared" si="11"/>
        <v>34.171835358846252</v>
      </c>
      <c r="Q59">
        <f t="shared" si="12"/>
        <v>23.436909981408423</v>
      </c>
      <c r="R59">
        <f t="shared" si="13"/>
        <v>23.435234178528507</v>
      </c>
      <c r="S59">
        <f t="shared" si="0"/>
        <v>31.917961311027145</v>
      </c>
      <c r="T59">
        <f t="shared" si="14"/>
        <v>12.907969015204646</v>
      </c>
      <c r="U59">
        <f t="shared" si="15"/>
        <v>4.301920991644298E-2</v>
      </c>
      <c r="V59">
        <f t="shared" si="16"/>
        <v>1.8377556905197325</v>
      </c>
      <c r="W59">
        <f t="shared" si="17"/>
        <v>102.22719282417354</v>
      </c>
      <c r="X59" s="8">
        <f t="shared" si="18"/>
        <v>0.56265675215936128</v>
      </c>
      <c r="Y59" s="8">
        <f t="shared" si="19"/>
        <v>0.27869232764776813</v>
      </c>
      <c r="Z59" s="8">
        <f t="shared" si="20"/>
        <v>0.84662117667095438</v>
      </c>
      <c r="AA59" s="9">
        <f t="shared" si="21"/>
        <v>817.81754259338834</v>
      </c>
      <c r="AB59">
        <f t="shared" si="22"/>
        <v>257.77427689052018</v>
      </c>
      <c r="AC59">
        <f t="shared" si="23"/>
        <v>-115.55643077736995</v>
      </c>
      <c r="AD59">
        <f t="shared" si="24"/>
        <v>100.28317705857869</v>
      </c>
      <c r="AE59">
        <f t="shared" si="25"/>
        <v>-10.283177058578687</v>
      </c>
      <c r="AF59">
        <f t="shared" si="26"/>
        <v>3.1803336799746132E-2</v>
      </c>
      <c r="AG59">
        <f t="shared" si="27"/>
        <v>-10.251373721778942</v>
      </c>
      <c r="AH59">
        <f t="shared" si="28"/>
        <v>63.344323885188714</v>
      </c>
    </row>
    <row r="60" spans="4:34" x14ac:dyDescent="0.3">
      <c r="D60" s="2" t="str">
        <f t="shared" si="1"/>
        <v>4/24/2018</v>
      </c>
      <c r="E60" s="8">
        <f t="shared" si="29"/>
        <v>0.24583333333333368</v>
      </c>
      <c r="F60" s="3">
        <f t="shared" si="2"/>
        <v>2458232.9124999996</v>
      </c>
      <c r="G60" s="4">
        <f t="shared" si="3"/>
        <v>0.183105065023946</v>
      </c>
      <c r="I60">
        <f t="shared" si="4"/>
        <v>32.389770799789403</v>
      </c>
      <c r="J60">
        <f t="shared" si="5"/>
        <v>6949.1375489975808</v>
      </c>
      <c r="K60">
        <f t="shared" si="6"/>
        <v>1.6700932564451793E-2</v>
      </c>
      <c r="L60">
        <f t="shared" si="7"/>
        <v>1.7954277824217257</v>
      </c>
      <c r="M60">
        <f t="shared" si="8"/>
        <v>34.185198582211129</v>
      </c>
      <c r="N60">
        <f t="shared" si="9"/>
        <v>6950.9329767800027</v>
      </c>
      <c r="O60">
        <f t="shared" si="10"/>
        <v>1.0057230813720863</v>
      </c>
      <c r="P60">
        <f t="shared" si="11"/>
        <v>34.175895051100206</v>
      </c>
      <c r="Q60">
        <f t="shared" si="12"/>
        <v>23.436909979924945</v>
      </c>
      <c r="R60">
        <f t="shared" si="13"/>
        <v>23.435234184497599</v>
      </c>
      <c r="S60">
        <f t="shared" si="0"/>
        <v>31.921881775232016</v>
      </c>
      <c r="T60">
        <f t="shared" si="14"/>
        <v>12.909339462053168</v>
      </c>
      <c r="U60">
        <f t="shared" si="15"/>
        <v>4.3019209938980646E-2</v>
      </c>
      <c r="V60">
        <f t="shared" si="16"/>
        <v>1.8384983162467317</v>
      </c>
      <c r="W60">
        <f t="shared" si="17"/>
        <v>102.22843762379938</v>
      </c>
      <c r="X60" s="8">
        <f t="shared" si="18"/>
        <v>0.56265623644705076</v>
      </c>
      <c r="Y60" s="8">
        <f t="shared" si="19"/>
        <v>0.27868835415871918</v>
      </c>
      <c r="Z60" s="8">
        <f t="shared" si="20"/>
        <v>0.84662411873538235</v>
      </c>
      <c r="AA60" s="9">
        <f t="shared" si="21"/>
        <v>817.82750099039504</v>
      </c>
      <c r="AB60">
        <f t="shared" si="22"/>
        <v>263.77501951624726</v>
      </c>
      <c r="AC60">
        <f t="shared" si="23"/>
        <v>-114.05624512093819</v>
      </c>
      <c r="AD60">
        <f t="shared" si="24"/>
        <v>99.250492839392464</v>
      </c>
      <c r="AE60">
        <f t="shared" si="25"/>
        <v>-9.2504928393924644</v>
      </c>
      <c r="AF60">
        <f t="shared" si="26"/>
        <v>3.5427207878810589E-2</v>
      </c>
      <c r="AG60">
        <f t="shared" si="27"/>
        <v>-9.215065631513653</v>
      </c>
      <c r="AH60">
        <f t="shared" si="28"/>
        <v>64.394842744354605</v>
      </c>
    </row>
    <row r="61" spans="4:34" x14ac:dyDescent="0.3">
      <c r="D61" s="2" t="str">
        <f t="shared" si="1"/>
        <v>4/24/2018</v>
      </c>
      <c r="E61" s="8">
        <f t="shared" si="29"/>
        <v>0.25000000000000033</v>
      </c>
      <c r="F61" s="3">
        <f t="shared" si="2"/>
        <v>2458232.9166666665</v>
      </c>
      <c r="G61" s="4">
        <f t="shared" si="3"/>
        <v>0.18310517910106808</v>
      </c>
      <c r="I61">
        <f t="shared" si="4"/>
        <v>32.393877664017964</v>
      </c>
      <c r="J61">
        <f t="shared" si="5"/>
        <v>6949.1416556656295</v>
      </c>
      <c r="K61">
        <f t="shared" si="6"/>
        <v>1.6700932559651039E-2</v>
      </c>
      <c r="L61">
        <f t="shared" si="7"/>
        <v>1.7953806139242234</v>
      </c>
      <c r="M61">
        <f t="shared" si="8"/>
        <v>34.189258277942187</v>
      </c>
      <c r="N61">
        <f t="shared" si="9"/>
        <v>6950.9370362795535</v>
      </c>
      <c r="O61">
        <f t="shared" si="10"/>
        <v>1.0057241995438653</v>
      </c>
      <c r="P61">
        <f t="shared" si="11"/>
        <v>34.179954734781717</v>
      </c>
      <c r="Q61">
        <f t="shared" si="12"/>
        <v>23.436909978441463</v>
      </c>
      <c r="R61">
        <f t="shared" si="13"/>
        <v>23.435234190466712</v>
      </c>
      <c r="S61">
        <f t="shared" si="0"/>
        <v>31.925802274143251</v>
      </c>
      <c r="T61">
        <f t="shared" si="14"/>
        <v>12.910709847591638</v>
      </c>
      <c r="U61">
        <f t="shared" si="15"/>
        <v>4.3019209961518402E-2</v>
      </c>
      <c r="V61">
        <f t="shared" si="16"/>
        <v>1.8392408055327849</v>
      </c>
      <c r="W61">
        <f t="shared" si="17"/>
        <v>102.22968238789804</v>
      </c>
      <c r="X61" s="8">
        <f t="shared" si="18"/>
        <v>0.562655720829491</v>
      </c>
      <c r="Y61" s="8">
        <f t="shared" si="19"/>
        <v>0.27868438086310754</v>
      </c>
      <c r="Z61" s="8">
        <f t="shared" si="20"/>
        <v>0.84662706079587446</v>
      </c>
      <c r="AA61" s="9">
        <f t="shared" si="21"/>
        <v>817.8374591031843</v>
      </c>
      <c r="AB61">
        <f t="shared" si="22"/>
        <v>269.77576200553324</v>
      </c>
      <c r="AC61">
        <f t="shared" si="23"/>
        <v>-112.55605949861669</v>
      </c>
      <c r="AD61">
        <f t="shared" si="24"/>
        <v>98.20876452142646</v>
      </c>
      <c r="AE61">
        <f t="shared" si="25"/>
        <v>-8.2087645214264597</v>
      </c>
      <c r="AF61">
        <f t="shared" si="26"/>
        <v>3.9997684426002822E-2</v>
      </c>
      <c r="AG61">
        <f t="shared" si="27"/>
        <v>-8.1687668370004562</v>
      </c>
      <c r="AH61">
        <f t="shared" si="28"/>
        <v>65.433050087089896</v>
      </c>
    </row>
    <row r="62" spans="4:34" x14ac:dyDescent="0.3">
      <c r="D62" s="2" t="str">
        <f t="shared" si="1"/>
        <v>4/24/2018</v>
      </c>
      <c r="E62" s="8">
        <f t="shared" si="29"/>
        <v>0.25416666666666698</v>
      </c>
      <c r="F62" s="3">
        <f t="shared" si="2"/>
        <v>2458232.9208333334</v>
      </c>
      <c r="G62" s="4">
        <f t="shared" si="3"/>
        <v>0.18310529317819016</v>
      </c>
      <c r="I62">
        <f t="shared" si="4"/>
        <v>32.397984528245615</v>
      </c>
      <c r="J62">
        <f t="shared" si="5"/>
        <v>6949.1457623336782</v>
      </c>
      <c r="K62">
        <f t="shared" si="6"/>
        <v>1.6700932554850289E-2</v>
      </c>
      <c r="L62">
        <f t="shared" si="7"/>
        <v>1.7953334364004812</v>
      </c>
      <c r="M62">
        <f t="shared" si="8"/>
        <v>34.193317964646099</v>
      </c>
      <c r="N62">
        <f t="shared" si="9"/>
        <v>6950.9410957700784</v>
      </c>
      <c r="O62">
        <f t="shared" si="10"/>
        <v>1.0057253176853327</v>
      </c>
      <c r="P62">
        <f t="shared" si="11"/>
        <v>34.184014409436124</v>
      </c>
      <c r="Q62">
        <f t="shared" si="12"/>
        <v>23.436909976957985</v>
      </c>
      <c r="R62">
        <f t="shared" si="13"/>
        <v>23.435234196435854</v>
      </c>
      <c r="S62">
        <f t="shared" si="0"/>
        <v>31.929722807324833</v>
      </c>
      <c r="T62">
        <f t="shared" si="14"/>
        <v>12.912080171659918</v>
      </c>
      <c r="U62">
        <f t="shared" si="15"/>
        <v>4.3019209984056277E-2</v>
      </c>
      <c r="V62">
        <f t="shared" si="16"/>
        <v>1.8399831582813553</v>
      </c>
      <c r="W62">
        <f t="shared" si="17"/>
        <v>102.23092711632385</v>
      </c>
      <c r="X62" s="8">
        <f t="shared" si="18"/>
        <v>0.56265520530674906</v>
      </c>
      <c r="Y62" s="8">
        <f t="shared" si="19"/>
        <v>0.27868040776140501</v>
      </c>
      <c r="Z62" s="8">
        <f t="shared" si="20"/>
        <v>0.84663000285209311</v>
      </c>
      <c r="AA62" s="9">
        <f t="shared" si="21"/>
        <v>817.84741693059084</v>
      </c>
      <c r="AB62">
        <f t="shared" si="22"/>
        <v>275.77650435828184</v>
      </c>
      <c r="AC62">
        <f t="shared" si="23"/>
        <v>-111.05587391042954</v>
      </c>
      <c r="AD62">
        <f t="shared" si="24"/>
        <v>97.158435404754812</v>
      </c>
      <c r="AE62">
        <f t="shared" si="25"/>
        <v>-7.1584354047548118</v>
      </c>
      <c r="AF62">
        <f t="shared" si="26"/>
        <v>4.5942259618514759E-2</v>
      </c>
      <c r="AG62">
        <f t="shared" si="27"/>
        <v>-7.1124931451362974</v>
      </c>
      <c r="AH62">
        <f t="shared" si="28"/>
        <v>66.459630669497642</v>
      </c>
    </row>
    <row r="63" spans="4:34" x14ac:dyDescent="0.3">
      <c r="D63" s="2" t="str">
        <f t="shared" si="1"/>
        <v>4/24/2018</v>
      </c>
      <c r="E63" s="8">
        <f t="shared" si="29"/>
        <v>0.25833333333333364</v>
      </c>
      <c r="F63" s="3">
        <f t="shared" si="2"/>
        <v>2458232.9249999998</v>
      </c>
      <c r="G63" s="4">
        <f t="shared" si="3"/>
        <v>0.18310540725529947</v>
      </c>
      <c r="I63">
        <f t="shared" si="4"/>
        <v>32.402091392012153</v>
      </c>
      <c r="J63">
        <f t="shared" si="5"/>
        <v>6949.1498690012659</v>
      </c>
      <c r="K63">
        <f t="shared" si="6"/>
        <v>1.6700932550049535E-2</v>
      </c>
      <c r="L63">
        <f t="shared" si="7"/>
        <v>1.7952862498560793</v>
      </c>
      <c r="M63">
        <f t="shared" si="8"/>
        <v>34.197377641868229</v>
      </c>
      <c r="N63">
        <f t="shared" si="9"/>
        <v>6950.9451552511218</v>
      </c>
      <c r="O63">
        <f t="shared" si="10"/>
        <v>1.0057264357963571</v>
      </c>
      <c r="P63">
        <f t="shared" si="11"/>
        <v>34.188074074608814</v>
      </c>
      <c r="Q63">
        <f t="shared" si="12"/>
        <v>23.436909975474506</v>
      </c>
      <c r="R63">
        <f t="shared" si="13"/>
        <v>23.435234202405017</v>
      </c>
      <c r="S63">
        <f t="shared" si="0"/>
        <v>31.933643374340811</v>
      </c>
      <c r="T63">
        <f t="shared" si="14"/>
        <v>12.913450434097888</v>
      </c>
      <c r="U63">
        <f t="shared" si="15"/>
        <v>4.301921000659422E-2</v>
      </c>
      <c r="V63">
        <f t="shared" si="16"/>
        <v>1.8407253743958856</v>
      </c>
      <c r="W63">
        <f t="shared" si="17"/>
        <v>102.23217180893123</v>
      </c>
      <c r="X63" s="8">
        <f t="shared" si="18"/>
        <v>0.56265468987889178</v>
      </c>
      <c r="Y63" s="8">
        <f t="shared" si="19"/>
        <v>0.27867643485408283</v>
      </c>
      <c r="Z63" s="8">
        <f t="shared" si="20"/>
        <v>0.84663294490370067</v>
      </c>
      <c r="AA63" s="9">
        <f t="shared" si="21"/>
        <v>817.85737447144982</v>
      </c>
      <c r="AB63">
        <f t="shared" si="22"/>
        <v>281.77724657439637</v>
      </c>
      <c r="AC63">
        <f t="shared" si="23"/>
        <v>-109.55568835640091</v>
      </c>
      <c r="AD63">
        <f t="shared" si="24"/>
        <v>96.099934414777209</v>
      </c>
      <c r="AE63">
        <f t="shared" si="25"/>
        <v>-6.0999344147772092</v>
      </c>
      <c r="AF63">
        <f t="shared" si="26"/>
        <v>5.3991833934934043E-2</v>
      </c>
      <c r="AG63">
        <f t="shared" si="27"/>
        <v>-6.0459425808422749</v>
      </c>
      <c r="AH63">
        <f t="shared" si="28"/>
        <v>67.475267567074752</v>
      </c>
    </row>
    <row r="64" spans="4:34" x14ac:dyDescent="0.3">
      <c r="D64" s="2" t="str">
        <f t="shared" si="1"/>
        <v>4/24/2018</v>
      </c>
      <c r="E64" s="8">
        <f t="shared" si="29"/>
        <v>0.26250000000000029</v>
      </c>
      <c r="F64" s="3">
        <f t="shared" si="2"/>
        <v>2458232.9291666667</v>
      </c>
      <c r="G64" s="4">
        <f t="shared" si="3"/>
        <v>0.18310552133242156</v>
      </c>
      <c r="I64">
        <f t="shared" si="4"/>
        <v>32.406198256240714</v>
      </c>
      <c r="J64">
        <f t="shared" si="5"/>
        <v>6949.1539756693146</v>
      </c>
      <c r="K64">
        <f t="shared" si="6"/>
        <v>1.6700932545248782E-2</v>
      </c>
      <c r="L64">
        <f t="shared" si="7"/>
        <v>1.7952390542806844</v>
      </c>
      <c r="M64">
        <f t="shared" si="8"/>
        <v>34.201437310521399</v>
      </c>
      <c r="N64">
        <f t="shared" si="9"/>
        <v>6950.9492147235951</v>
      </c>
      <c r="O64">
        <f t="shared" si="10"/>
        <v>1.0057275538771844</v>
      </c>
      <c r="P64">
        <f t="shared" si="11"/>
        <v>34.192133731212593</v>
      </c>
      <c r="Q64">
        <f t="shared" si="12"/>
        <v>23.436909973991028</v>
      </c>
      <c r="R64">
        <f t="shared" si="13"/>
        <v>23.435234208374208</v>
      </c>
      <c r="S64">
        <f t="shared" si="0"/>
        <v>31.937563976075793</v>
      </c>
      <c r="T64">
        <f t="shared" si="14"/>
        <v>12.914820635206986</v>
      </c>
      <c r="U64">
        <f t="shared" si="15"/>
        <v>4.3019210029132268E-2</v>
      </c>
      <c r="V64">
        <f t="shared" si="16"/>
        <v>1.8414674540299025</v>
      </c>
      <c r="W64">
        <f t="shared" si="17"/>
        <v>102.23341646599377</v>
      </c>
      <c r="X64" s="8">
        <f t="shared" si="18"/>
        <v>0.56265417454581257</v>
      </c>
      <c r="Y64" s="8">
        <f t="shared" si="19"/>
        <v>0.2786724621402743</v>
      </c>
      <c r="Z64" s="8">
        <f t="shared" si="20"/>
        <v>0.84663588695135084</v>
      </c>
      <c r="AA64" s="9">
        <f t="shared" si="21"/>
        <v>817.86733172795016</v>
      </c>
      <c r="AB64">
        <f t="shared" si="22"/>
        <v>287.77798865403031</v>
      </c>
      <c r="AC64">
        <f t="shared" si="23"/>
        <v>-108.05550283649242</v>
      </c>
      <c r="AD64">
        <f t="shared" si="24"/>
        <v>95.033676849084515</v>
      </c>
      <c r="AE64">
        <f t="shared" si="25"/>
        <v>-5.0336768490845145</v>
      </c>
      <c r="AF64">
        <f t="shared" si="26"/>
        <v>6.5507910882823275E-2</v>
      </c>
      <c r="AG64">
        <f t="shared" si="27"/>
        <v>-4.9681689382016909</v>
      </c>
      <c r="AH64">
        <f t="shared" si="28"/>
        <v>68.48064206253116</v>
      </c>
    </row>
    <row r="65" spans="4:34" x14ac:dyDescent="0.3">
      <c r="D65" s="2" t="str">
        <f t="shared" si="1"/>
        <v>4/24/2018</v>
      </c>
      <c r="E65" s="8">
        <f t="shared" si="29"/>
        <v>0.26666666666666694</v>
      </c>
      <c r="F65" s="3">
        <f t="shared" si="2"/>
        <v>2458232.9333333331</v>
      </c>
      <c r="G65" s="4">
        <f t="shared" si="3"/>
        <v>0.1831056354095309</v>
      </c>
      <c r="I65">
        <f t="shared" si="4"/>
        <v>32.41030512000998</v>
      </c>
      <c r="J65">
        <f t="shared" si="5"/>
        <v>6949.158082336904</v>
      </c>
      <c r="K65">
        <f t="shared" si="6"/>
        <v>1.6700932540448028E-2</v>
      </c>
      <c r="L65">
        <f t="shared" si="7"/>
        <v>1.7951918496851538</v>
      </c>
      <c r="M65">
        <f t="shared" si="8"/>
        <v>34.205496969695133</v>
      </c>
      <c r="N65">
        <f t="shared" si="9"/>
        <v>6950.9532741865896</v>
      </c>
      <c r="O65">
        <f t="shared" si="10"/>
        <v>1.0057286719275587</v>
      </c>
      <c r="P65">
        <f t="shared" si="11"/>
        <v>34.196193378336993</v>
      </c>
      <c r="Q65">
        <f t="shared" si="12"/>
        <v>23.43690997250755</v>
      </c>
      <c r="R65">
        <f t="shared" si="13"/>
        <v>23.435234214343424</v>
      </c>
      <c r="S65">
        <f t="shared" si="0"/>
        <v>31.941484611653561</v>
      </c>
      <c r="T65">
        <f t="shared" si="14"/>
        <v>12.916190774673248</v>
      </c>
      <c r="U65">
        <f t="shared" si="15"/>
        <v>4.3019210051670427E-2</v>
      </c>
      <c r="V65">
        <f t="shared" si="16"/>
        <v>1.8422093970036328</v>
      </c>
      <c r="W65">
        <f t="shared" si="17"/>
        <v>102.23466108722609</v>
      </c>
      <c r="X65" s="8">
        <f t="shared" si="18"/>
        <v>0.56265365930763633</v>
      </c>
      <c r="Y65" s="8">
        <f t="shared" si="19"/>
        <v>0.27866848962089719</v>
      </c>
      <c r="Z65" s="8">
        <f t="shared" si="20"/>
        <v>0.84663882899437548</v>
      </c>
      <c r="AA65" s="9">
        <f t="shared" si="21"/>
        <v>817.87728869780869</v>
      </c>
      <c r="AB65">
        <f t="shared" si="22"/>
        <v>293.77873059700403</v>
      </c>
      <c r="AC65">
        <f t="shared" si="23"/>
        <v>-106.55531735074899</v>
      </c>
      <c r="AD65">
        <f t="shared" si="24"/>
        <v>93.960065131303466</v>
      </c>
      <c r="AE65">
        <f t="shared" si="25"/>
        <v>-3.960065131303466</v>
      </c>
      <c r="AF65">
        <f t="shared" si="26"/>
        <v>8.3349653105493124E-2</v>
      </c>
      <c r="AG65">
        <f t="shared" si="27"/>
        <v>-3.8767154781979731</v>
      </c>
      <c r="AH65">
        <f t="shared" si="28"/>
        <v>69.476433697140862</v>
      </c>
    </row>
    <row r="66" spans="4:34" x14ac:dyDescent="0.3">
      <c r="D66" s="2" t="str">
        <f t="shared" si="1"/>
        <v>4/24/2018</v>
      </c>
      <c r="E66" s="8">
        <f t="shared" si="29"/>
        <v>0.27083333333333359</v>
      </c>
      <c r="F66" s="3">
        <f t="shared" si="2"/>
        <v>2458232.9375</v>
      </c>
      <c r="G66" s="4">
        <f t="shared" si="3"/>
        <v>0.18310574948665298</v>
      </c>
      <c r="I66">
        <f t="shared" si="4"/>
        <v>32.414411984237631</v>
      </c>
      <c r="J66">
        <f t="shared" si="5"/>
        <v>6949.1621890049528</v>
      </c>
      <c r="K66">
        <f t="shared" si="6"/>
        <v>1.6700932535647275E-2</v>
      </c>
      <c r="L66">
        <f t="shared" si="7"/>
        <v>1.7951446360592054</v>
      </c>
      <c r="M66">
        <f t="shared" si="8"/>
        <v>34.209556620296837</v>
      </c>
      <c r="N66">
        <f t="shared" si="9"/>
        <v>6950.9573336410122</v>
      </c>
      <c r="O66">
        <f t="shared" si="10"/>
        <v>1.0057297899477238</v>
      </c>
      <c r="P66">
        <f t="shared" si="11"/>
        <v>34.200253016889413</v>
      </c>
      <c r="Q66">
        <f t="shared" si="12"/>
        <v>23.436909971024068</v>
      </c>
      <c r="R66">
        <f t="shared" si="13"/>
        <v>23.435234220312662</v>
      </c>
      <c r="S66">
        <f t="shared" ref="S66:S129" si="30">DEGREES(ATAN2(COS(RADIANS(P66)),COS(RADIANS(R66))*SIN(RADIANS(P66))))</f>
        <v>31.945405281953501</v>
      </c>
      <c r="T66">
        <f t="shared" si="14"/>
        <v>12.917560852796255</v>
      </c>
      <c r="U66">
        <f t="shared" si="15"/>
        <v>4.3019210074208648E-2</v>
      </c>
      <c r="V66">
        <f t="shared" si="16"/>
        <v>1.8429512034695743</v>
      </c>
      <c r="W66">
        <f t="shared" si="17"/>
        <v>102.23590567290016</v>
      </c>
      <c r="X66" s="8">
        <f t="shared" si="18"/>
        <v>0.56265314416425727</v>
      </c>
      <c r="Y66" s="8">
        <f t="shared" si="19"/>
        <v>0.27866451729509017</v>
      </c>
      <c r="Z66" s="8">
        <f t="shared" si="20"/>
        <v>0.84664177103342442</v>
      </c>
      <c r="AA66" s="9">
        <f t="shared" si="21"/>
        <v>817.88724538320128</v>
      </c>
      <c r="AB66">
        <f t="shared" si="22"/>
        <v>299.77947240346998</v>
      </c>
      <c r="AC66">
        <f t="shared" si="23"/>
        <v>-105.0551318991325</v>
      </c>
      <c r="AD66">
        <f t="shared" si="24"/>
        <v>92.879489566447674</v>
      </c>
      <c r="AE66">
        <f t="shared" si="25"/>
        <v>-2.8794895664476741</v>
      </c>
      <c r="AF66">
        <f t="shared" si="26"/>
        <v>0.1147141746536133</v>
      </c>
      <c r="AG66">
        <f t="shared" si="27"/>
        <v>-2.764775391794061</v>
      </c>
      <c r="AH66">
        <f t="shared" si="28"/>
        <v>70.463320470896065</v>
      </c>
    </row>
    <row r="67" spans="4:34" x14ac:dyDescent="0.3">
      <c r="D67" s="2" t="str">
        <f t="shared" ref="D67:D130" si="31">$B$7</f>
        <v>4/24/2018</v>
      </c>
      <c r="E67" s="8">
        <f t="shared" si="29"/>
        <v>0.27500000000000024</v>
      </c>
      <c r="F67" s="3">
        <f t="shared" ref="F67:F130" si="32">D67+2415018.5+E67-$B$5/24</f>
        <v>2458232.9416666664</v>
      </c>
      <c r="G67" s="4">
        <f t="shared" ref="G67:G130" si="33">(F67-2451545)/36525</f>
        <v>0.18310586356376232</v>
      </c>
      <c r="I67">
        <f t="shared" ref="I67:I130" si="34">MOD(280.46646+G67*(36000.76983 + G67*0.0003032),360)</f>
        <v>32.418518848005988</v>
      </c>
      <c r="J67">
        <f t="shared" ref="J67:J130" si="35">357.52911+G67*(35999.05029 - 0.0001537*G67)</f>
        <v>6949.1662956725431</v>
      </c>
      <c r="K67">
        <f t="shared" ref="K67:K130" si="36">0.016708634-G67*(0.000042037+0.0000001267*G67)</f>
        <v>1.6700932530846525E-2</v>
      </c>
      <c r="L67">
        <f t="shared" ref="L67:L130" si="37">SIN(RADIANS(J67))*(1.914602-G67*(0.004817+0.000014*G67))+SIN(RADIANS(2*J67))*(0.019993-0.000101*G67)+SIN(RADIANS(3*J67))*0.000289</f>
        <v>1.7950974134136737</v>
      </c>
      <c r="M67">
        <f t="shared" ref="M67:M130" si="38">I67+L67</f>
        <v>34.213616261419659</v>
      </c>
      <c r="N67">
        <f t="shared" ref="N67:N130" si="39">J67+L67</f>
        <v>6950.9613930859568</v>
      </c>
      <c r="O67">
        <f t="shared" ref="O67:O130" si="40">(1.000001018*(1-K67*K67))/(1+K67*COS(RADIANS(N67)))</f>
        <v>1.0057309079374248</v>
      </c>
      <c r="P67">
        <f t="shared" ref="P67:P130" si="41">M67-0.00569-0.00478*SIN(RADIANS(125.04-1934.136*G67))</f>
        <v>34.204312645963</v>
      </c>
      <c r="Q67">
        <f t="shared" ref="Q67:Q130" si="42">23+(26+((21.448-G67*(46.815+G67*(0.00059-G67*0.001813))))/60)/60</f>
        <v>23.43690996954059</v>
      </c>
      <c r="R67">
        <f t="shared" ref="R67:R130" si="43">Q67+0.00256*COS(RADIANS(125.04-1934.136*G67))</f>
        <v>23.435234226281928</v>
      </c>
      <c r="S67">
        <f t="shared" si="30"/>
        <v>31.949325986102906</v>
      </c>
      <c r="T67">
        <f t="shared" ref="T67:T130" si="44">DEGREES(ASIN(SIN(RADIANS(R67))*SIN(RADIANS(P67))))</f>
        <v>12.91893086926329</v>
      </c>
      <c r="U67">
        <f t="shared" ref="U67:U130" si="45">TAN(RADIANS(R67/2))*TAN(RADIANS(R67/2))</f>
        <v>4.3019210096746981E-2</v>
      </c>
      <c r="V67">
        <f t="shared" ref="V67:V130" si="46">4*DEGREES(U67*SIN(2*RADIANS(I67))-2*K67*SIN(RADIANS(J67))+4*K67*U67*SIN(RADIANS(J67))*COS(2*RADIANS(I67))-0.5*U67*U67*SIN(4*RADIANS(I67))-1.25*K67*K67*SIN(2*RADIANS(J67)))</f>
        <v>1.8436928732486353</v>
      </c>
      <c r="W67">
        <f t="shared" ref="W67:W130" si="47">DEGREES(ACOS(COS(RADIANS(90.833))/(COS(RADIANS($B$3))*COS(RADIANS(T67)))-TAN(RADIANS($B$3))*TAN(RADIANS(T67))))</f>
        <v>102.23715022273171</v>
      </c>
      <c r="X67" s="8">
        <f t="shared" ref="X67:X130" si="48">(720-4*$B$4-V67+$B$5*60)/1440</f>
        <v>0.56265262911579961</v>
      </c>
      <c r="Y67" s="8">
        <f t="shared" ref="Y67:Y130" si="49">X67-W67*4/1440</f>
        <v>0.27866054516376709</v>
      </c>
      <c r="Z67" s="8">
        <f t="shared" ref="Z67:Z130" si="50">X67+W67*4/1440</f>
        <v>0.84664471306783207</v>
      </c>
      <c r="AA67" s="9">
        <f t="shared" ref="AA67:AA130" si="51">8*W67</f>
        <v>817.89720178185371</v>
      </c>
      <c r="AB67">
        <f t="shared" ref="AB67:AB130" si="52">MOD(E67*1440+V67+4*$B$4-60*$B$5,1440)</f>
        <v>305.780214073249</v>
      </c>
      <c r="AC67">
        <f t="shared" ref="AC67:AC130" si="53">IF(AB67/4&lt;0,AB67/4+180,AB67/4-180)</f>
        <v>-103.55494648168775</v>
      </c>
      <c r="AD67">
        <f t="shared" ref="AD67:AD130" si="54">DEGREES(ACOS(SIN(RADIANS($B$3))*SIN(RADIANS(T67))+COS(RADIANS($B$3))*COS(RADIANS(T67))*COS(RADIANS(AC67))))</f>
        <v>91.792329099675015</v>
      </c>
      <c r="AE67">
        <f t="shared" ref="AE67:AE130" si="55">90-AD67</f>
        <v>-1.7923290996750154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0.18439069248163759</v>
      </c>
      <c r="AG67">
        <f t="shared" ref="AG67:AG130" si="57">AE67+AF67</f>
        <v>-1.6079384071933778</v>
      </c>
      <c r="AH67">
        <f t="shared" ref="AH67:AH130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71.441979183723845</v>
      </c>
    </row>
    <row r="68" spans="4:34" x14ac:dyDescent="0.3">
      <c r="D68" s="2" t="str">
        <f t="shared" si="31"/>
        <v>4/24/2018</v>
      </c>
      <c r="E68" s="8">
        <f t="shared" ref="E68:E131" si="59">E67+0.1/24</f>
        <v>0.2791666666666669</v>
      </c>
      <c r="F68" s="3">
        <f t="shared" si="32"/>
        <v>2458232.9458333333</v>
      </c>
      <c r="G68" s="4">
        <f t="shared" si="33"/>
        <v>0.18310597764088438</v>
      </c>
      <c r="I68">
        <f t="shared" si="34"/>
        <v>32.42262571223273</v>
      </c>
      <c r="J68">
        <f t="shared" si="35"/>
        <v>6949.17040234059</v>
      </c>
      <c r="K68">
        <f t="shared" si="36"/>
        <v>1.6700932526045771E-2</v>
      </c>
      <c r="L68">
        <f t="shared" si="37"/>
        <v>1.7950501817382909</v>
      </c>
      <c r="M68">
        <f t="shared" si="38"/>
        <v>34.21767589397102</v>
      </c>
      <c r="N68">
        <f t="shared" si="39"/>
        <v>6950.9654525223286</v>
      </c>
      <c r="O68">
        <f t="shared" si="40"/>
        <v>1.0057320258969054</v>
      </c>
      <c r="P68">
        <f t="shared" si="41"/>
        <v>34.20837226646519</v>
      </c>
      <c r="Q68">
        <f t="shared" si="42"/>
        <v>23.436909968057112</v>
      </c>
      <c r="R68">
        <f t="shared" si="43"/>
        <v>23.435234232251219</v>
      </c>
      <c r="S68">
        <f t="shared" si="30"/>
        <v>31.953246724981188</v>
      </c>
      <c r="T68">
        <f t="shared" si="44"/>
        <v>12.920300824373916</v>
      </c>
      <c r="U68">
        <f t="shared" si="45"/>
        <v>4.301921011928541E-2</v>
      </c>
      <c r="V68">
        <f t="shared" si="46"/>
        <v>1.8444344064931892</v>
      </c>
      <c r="W68">
        <f t="shared" si="47"/>
        <v>102.2383947369927</v>
      </c>
      <c r="X68" s="8">
        <f t="shared" si="48"/>
        <v>0.56265211416215744</v>
      </c>
      <c r="Y68" s="8">
        <f t="shared" si="49"/>
        <v>0.27865657322606657</v>
      </c>
      <c r="Z68" s="8">
        <f t="shared" si="50"/>
        <v>0.84664765509824824</v>
      </c>
      <c r="AA68" s="9">
        <f t="shared" si="51"/>
        <v>817.90715789594162</v>
      </c>
      <c r="AB68">
        <f t="shared" si="52"/>
        <v>311.78095560649354</v>
      </c>
      <c r="AC68">
        <f t="shared" si="53"/>
        <v>-102.05476109837662</v>
      </c>
      <c r="AD68">
        <f t="shared" si="54"/>
        <v>90.698952073414787</v>
      </c>
      <c r="AE68">
        <f t="shared" si="55"/>
        <v>-0.69895207341478738</v>
      </c>
      <c r="AF68">
        <f t="shared" si="56"/>
        <v>0.4729655449184782</v>
      </c>
      <c r="AG68">
        <f t="shared" si="57"/>
        <v>-0.22598652849630918</v>
      </c>
      <c r="AH68">
        <f t="shared" si="58"/>
        <v>72.41308590524352</v>
      </c>
    </row>
    <row r="69" spans="4:34" x14ac:dyDescent="0.3">
      <c r="D69" s="2" t="str">
        <f t="shared" si="31"/>
        <v>4/24/2018</v>
      </c>
      <c r="E69" s="8">
        <f t="shared" si="59"/>
        <v>0.28333333333333355</v>
      </c>
      <c r="F69" s="3">
        <f t="shared" si="32"/>
        <v>2458232.9499999997</v>
      </c>
      <c r="G69" s="4">
        <f t="shared" si="33"/>
        <v>0.18310609171799372</v>
      </c>
      <c r="I69">
        <f t="shared" si="34"/>
        <v>32.426732576001996</v>
      </c>
      <c r="J69">
        <f t="shared" si="35"/>
        <v>6949.1745090081795</v>
      </c>
      <c r="K69">
        <f t="shared" si="36"/>
        <v>1.6700932521245018E-2</v>
      </c>
      <c r="L69">
        <f t="shared" si="37"/>
        <v>1.7950029410438579</v>
      </c>
      <c r="M69">
        <f t="shared" si="38"/>
        <v>34.22173551704585</v>
      </c>
      <c r="N69">
        <f t="shared" si="39"/>
        <v>6950.9695119492235</v>
      </c>
      <c r="O69">
        <f t="shared" si="40"/>
        <v>1.0057331438259107</v>
      </c>
      <c r="P69">
        <f t="shared" si="41"/>
        <v>34.212431877490893</v>
      </c>
      <c r="Q69">
        <f t="shared" si="42"/>
        <v>23.436909966573634</v>
      </c>
      <c r="R69">
        <f t="shared" si="43"/>
        <v>23.435234238220534</v>
      </c>
      <c r="S69">
        <f t="shared" si="30"/>
        <v>31.957167497717315</v>
      </c>
      <c r="T69">
        <f t="shared" si="44"/>
        <v>12.921670717816045</v>
      </c>
      <c r="U69">
        <f t="shared" si="45"/>
        <v>4.3019210141823937E-2</v>
      </c>
      <c r="V69">
        <f t="shared" si="46"/>
        <v>1.8451758030245888</v>
      </c>
      <c r="W69">
        <f t="shared" si="47"/>
        <v>102.23963921539941</v>
      </c>
      <c r="X69" s="8">
        <f t="shared" si="48"/>
        <v>0.5626515993034551</v>
      </c>
      <c r="Y69" s="8">
        <f t="shared" si="49"/>
        <v>0.27865260148290116</v>
      </c>
      <c r="Z69" s="8">
        <f t="shared" si="50"/>
        <v>0.84665059712400903</v>
      </c>
      <c r="AA69" s="9">
        <f t="shared" si="51"/>
        <v>817.91711372319526</v>
      </c>
      <c r="AB69">
        <f t="shared" si="52"/>
        <v>317.78169700302487</v>
      </c>
      <c r="AC69">
        <f t="shared" si="53"/>
        <v>-100.55457574924378</v>
      </c>
      <c r="AD69">
        <f t="shared" si="54"/>
        <v>89.599716985952696</v>
      </c>
      <c r="AE69">
        <f t="shared" si="55"/>
        <v>0.40028301404730371</v>
      </c>
      <c r="AF69">
        <f t="shared" si="56"/>
        <v>0.42870519882861924</v>
      </c>
      <c r="AG69">
        <f t="shared" si="57"/>
        <v>0.82898821287592295</v>
      </c>
      <c r="AH69">
        <f t="shared" si="58"/>
        <v>73.37731656830465</v>
      </c>
    </row>
    <row r="70" spans="4:34" x14ac:dyDescent="0.3">
      <c r="D70" s="2" t="str">
        <f t="shared" si="31"/>
        <v>4/24/2018</v>
      </c>
      <c r="E70" s="8">
        <f t="shared" si="59"/>
        <v>0.2875000000000002</v>
      </c>
      <c r="F70" s="3">
        <f t="shared" si="32"/>
        <v>2458232.9541666666</v>
      </c>
      <c r="G70" s="4">
        <f t="shared" si="33"/>
        <v>0.1831062057951158</v>
      </c>
      <c r="I70">
        <f t="shared" si="34"/>
        <v>32.430839440229647</v>
      </c>
      <c r="J70">
        <f t="shared" si="35"/>
        <v>6949.1786156762273</v>
      </c>
      <c r="K70">
        <f t="shared" si="36"/>
        <v>1.6700932516444264E-2</v>
      </c>
      <c r="L70">
        <f t="shared" si="37"/>
        <v>1.7949556913201228</v>
      </c>
      <c r="M70">
        <f t="shared" si="38"/>
        <v>34.225795131549773</v>
      </c>
      <c r="N70">
        <f t="shared" si="39"/>
        <v>6950.9735713675473</v>
      </c>
      <c r="O70">
        <f t="shared" si="40"/>
        <v>1.0057342617246849</v>
      </c>
      <c r="P70">
        <f t="shared" si="41"/>
        <v>34.216491479945752</v>
      </c>
      <c r="Q70">
        <f t="shared" si="42"/>
        <v>23.436909965090155</v>
      </c>
      <c r="R70">
        <f t="shared" si="43"/>
        <v>23.435234244189875</v>
      </c>
      <c r="S70">
        <f t="shared" si="30"/>
        <v>31.961088305189016</v>
      </c>
      <c r="T70">
        <f t="shared" si="44"/>
        <v>12.923040549888608</v>
      </c>
      <c r="U70">
        <f t="shared" si="45"/>
        <v>4.301921016436256E-2</v>
      </c>
      <c r="V70">
        <f t="shared" si="46"/>
        <v>1.8459170629948403</v>
      </c>
      <c r="W70">
        <f t="shared" si="47"/>
        <v>102.24088365822324</v>
      </c>
      <c r="X70" s="8">
        <f t="shared" si="48"/>
        <v>0.5626510845395869</v>
      </c>
      <c r="Y70" s="8">
        <f t="shared" si="49"/>
        <v>0.27864862993341122</v>
      </c>
      <c r="Z70" s="8">
        <f t="shared" si="50"/>
        <v>0.84665353914576258</v>
      </c>
      <c r="AA70" s="9">
        <f t="shared" si="51"/>
        <v>817.92706926578592</v>
      </c>
      <c r="AB70">
        <f t="shared" si="52"/>
        <v>323.78243826299513</v>
      </c>
      <c r="AC70">
        <f t="shared" si="53"/>
        <v>-99.054390434251218</v>
      </c>
      <c r="AD70">
        <f t="shared" si="54"/>
        <v>88.494973247510046</v>
      </c>
      <c r="AE70">
        <f t="shared" si="55"/>
        <v>1.5050267524899539</v>
      </c>
      <c r="AF70">
        <f t="shared" si="56"/>
        <v>0.31926480556499509</v>
      </c>
      <c r="AG70">
        <f t="shared" si="57"/>
        <v>1.824291558054949</v>
      </c>
      <c r="AH70">
        <f t="shared" si="58"/>
        <v>74.335347676512185</v>
      </c>
    </row>
    <row r="71" spans="4:34" x14ac:dyDescent="0.3">
      <c r="D71" s="2" t="str">
        <f t="shared" si="31"/>
        <v>4/24/2018</v>
      </c>
      <c r="E71" s="8">
        <f t="shared" si="59"/>
        <v>0.29166666666666685</v>
      </c>
      <c r="F71" s="3">
        <f t="shared" si="32"/>
        <v>2458232.958333333</v>
      </c>
      <c r="G71" s="4">
        <f t="shared" si="33"/>
        <v>0.18310631987222514</v>
      </c>
      <c r="I71">
        <f t="shared" si="34"/>
        <v>32.434946303998004</v>
      </c>
      <c r="J71">
        <f t="shared" si="35"/>
        <v>6949.1827223438177</v>
      </c>
      <c r="K71">
        <f t="shared" si="36"/>
        <v>1.6700932511643514E-2</v>
      </c>
      <c r="L71">
        <f t="shared" si="37"/>
        <v>1.7949084325778804</v>
      </c>
      <c r="M71">
        <f t="shared" si="38"/>
        <v>34.229854736575881</v>
      </c>
      <c r="N71">
        <f t="shared" si="39"/>
        <v>6950.9776307763959</v>
      </c>
      <c r="O71">
        <f t="shared" si="40"/>
        <v>1.0057353795929733</v>
      </c>
      <c r="P71">
        <f t="shared" si="41"/>
        <v>34.220551072922845</v>
      </c>
      <c r="Q71">
        <f t="shared" si="42"/>
        <v>23.436909963606674</v>
      </c>
      <c r="R71">
        <f t="shared" si="43"/>
        <v>23.435234250159233</v>
      </c>
      <c r="S71">
        <f t="shared" si="30"/>
        <v>31.965009146523446</v>
      </c>
      <c r="T71">
        <f t="shared" si="44"/>
        <v>12.924410320278913</v>
      </c>
      <c r="U71">
        <f t="shared" si="45"/>
        <v>4.3019210186901233E-2</v>
      </c>
      <c r="V71">
        <f t="shared" si="46"/>
        <v>1.8466581862251397</v>
      </c>
      <c r="W71">
        <f t="shared" si="47"/>
        <v>102.24212806517991</v>
      </c>
      <c r="X71" s="8">
        <f t="shared" si="48"/>
        <v>0.56265056987067696</v>
      </c>
      <c r="Y71" s="8">
        <f t="shared" si="49"/>
        <v>0.27864465857851056</v>
      </c>
      <c r="Z71" s="8">
        <f t="shared" si="50"/>
        <v>0.84665648116284342</v>
      </c>
      <c r="AA71" s="9">
        <f t="shared" si="51"/>
        <v>817.9370245214393</v>
      </c>
      <c r="AB71">
        <f t="shared" si="52"/>
        <v>329.78317938622541</v>
      </c>
      <c r="AC71">
        <f t="shared" si="53"/>
        <v>-97.554205153443647</v>
      </c>
      <c r="AD71">
        <f t="shared" si="54"/>
        <v>87.385061937791974</v>
      </c>
      <c r="AE71">
        <f t="shared" si="55"/>
        <v>2.6149380622080258</v>
      </c>
      <c r="AF71">
        <f t="shared" si="56"/>
        <v>0.24764672767907572</v>
      </c>
      <c r="AG71">
        <f t="shared" si="57"/>
        <v>2.8625847898871015</v>
      </c>
      <c r="AH71">
        <f t="shared" si="58"/>
        <v>75.287857123695062</v>
      </c>
    </row>
    <row r="72" spans="4:34" x14ac:dyDescent="0.3">
      <c r="D72" s="2" t="str">
        <f t="shared" si="31"/>
        <v>4/24/2018</v>
      </c>
      <c r="E72" s="8">
        <f t="shared" si="59"/>
        <v>0.2958333333333335</v>
      </c>
      <c r="F72" s="3">
        <f t="shared" si="32"/>
        <v>2458232.9624999999</v>
      </c>
      <c r="G72" s="4">
        <f t="shared" si="33"/>
        <v>0.1831064339493472</v>
      </c>
      <c r="I72">
        <f t="shared" si="34"/>
        <v>32.439053168224746</v>
      </c>
      <c r="J72">
        <f t="shared" si="35"/>
        <v>6949.1868290118646</v>
      </c>
      <c r="K72">
        <f t="shared" si="36"/>
        <v>1.670093250684276E-2</v>
      </c>
      <c r="L72">
        <f t="shared" si="37"/>
        <v>1.7948611648068928</v>
      </c>
      <c r="M72">
        <f t="shared" si="38"/>
        <v>34.233914333031642</v>
      </c>
      <c r="N72">
        <f t="shared" si="39"/>
        <v>6950.9816901766717</v>
      </c>
      <c r="O72">
        <f t="shared" si="40"/>
        <v>1.0057364974310186</v>
      </c>
      <c r="P72">
        <f t="shared" si="41"/>
        <v>34.224610657329642</v>
      </c>
      <c r="Q72">
        <f t="shared" si="42"/>
        <v>23.436909962123195</v>
      </c>
      <c r="R72">
        <f t="shared" si="43"/>
        <v>23.435234256128624</v>
      </c>
      <c r="S72">
        <f t="shared" si="30"/>
        <v>31.968930022600112</v>
      </c>
      <c r="T72">
        <f t="shared" si="44"/>
        <v>12.925780029286493</v>
      </c>
      <c r="U72">
        <f t="shared" si="45"/>
        <v>4.301921020944003E-2</v>
      </c>
      <c r="V72">
        <f t="shared" si="46"/>
        <v>1.8473991728676284</v>
      </c>
      <c r="W72">
        <f t="shared" si="47"/>
        <v>102.24337243654138</v>
      </c>
      <c r="X72" s="8">
        <f t="shared" si="48"/>
        <v>0.56265005529661971</v>
      </c>
      <c r="Y72" s="8">
        <f t="shared" si="49"/>
        <v>0.27864068741733811</v>
      </c>
      <c r="Z72" s="8">
        <f t="shared" si="50"/>
        <v>0.84665942317590126</v>
      </c>
      <c r="AA72" s="9">
        <f t="shared" si="51"/>
        <v>817.94697949233102</v>
      </c>
      <c r="AB72">
        <f t="shared" si="52"/>
        <v>335.7839203728679</v>
      </c>
      <c r="AC72">
        <f t="shared" si="53"/>
        <v>-96.054019906783026</v>
      </c>
      <c r="AD72">
        <f t="shared" si="54"/>
        <v>86.270316561944298</v>
      </c>
      <c r="AE72">
        <f t="shared" si="55"/>
        <v>3.7296834380557016</v>
      </c>
      <c r="AF72">
        <f t="shared" si="56"/>
        <v>0.1985107922464292</v>
      </c>
      <c r="AG72">
        <f t="shared" si="57"/>
        <v>3.9281942303021307</v>
      </c>
      <c r="AH72">
        <f t="shared" si="58"/>
        <v>76.235525118064515</v>
      </c>
    </row>
    <row r="73" spans="4:34" x14ac:dyDescent="0.3">
      <c r="D73" s="2" t="str">
        <f t="shared" si="31"/>
        <v>4/24/2018</v>
      </c>
      <c r="E73" s="8">
        <f t="shared" si="59"/>
        <v>0.30000000000000016</v>
      </c>
      <c r="F73" s="3">
        <f t="shared" si="32"/>
        <v>2458232.9666666663</v>
      </c>
      <c r="G73" s="4">
        <f t="shared" si="33"/>
        <v>0.18310654802645654</v>
      </c>
      <c r="I73">
        <f t="shared" si="34"/>
        <v>32.443160031994012</v>
      </c>
      <c r="J73">
        <f t="shared" si="35"/>
        <v>6949.1909356794549</v>
      </c>
      <c r="K73">
        <f t="shared" si="36"/>
        <v>1.6700932502042007E-2</v>
      </c>
      <c r="L73">
        <f t="shared" si="37"/>
        <v>1.7948138880179512</v>
      </c>
      <c r="M73">
        <f t="shared" si="38"/>
        <v>34.23797392001196</v>
      </c>
      <c r="N73">
        <f t="shared" si="39"/>
        <v>6950.9857495674732</v>
      </c>
      <c r="O73">
        <f t="shared" si="40"/>
        <v>1.0057376152385669</v>
      </c>
      <c r="P73">
        <f t="shared" si="41"/>
        <v>34.228670232261052</v>
      </c>
      <c r="Q73">
        <f t="shared" si="42"/>
        <v>23.436909960639717</v>
      </c>
      <c r="R73">
        <f t="shared" si="43"/>
        <v>23.435234262098039</v>
      </c>
      <c r="S73">
        <f t="shared" si="30"/>
        <v>31.972850932547939</v>
      </c>
      <c r="T73">
        <f t="shared" si="44"/>
        <v>12.927149676599306</v>
      </c>
      <c r="U73">
        <f t="shared" si="45"/>
        <v>4.3019210231978931E-2</v>
      </c>
      <c r="V73">
        <f t="shared" si="46"/>
        <v>1.8481400227438618</v>
      </c>
      <c r="W73">
        <f t="shared" si="47"/>
        <v>102.24461677202393</v>
      </c>
      <c r="X73" s="8">
        <f t="shared" si="48"/>
        <v>0.56264954081753904</v>
      </c>
      <c r="Y73" s="8">
        <f t="shared" si="49"/>
        <v>0.2786367164508059</v>
      </c>
      <c r="Z73" s="8">
        <f t="shared" si="50"/>
        <v>0.84666236518427218</v>
      </c>
      <c r="AA73" s="9">
        <f t="shared" si="51"/>
        <v>817.95693417619145</v>
      </c>
      <c r="AB73">
        <f t="shared" si="52"/>
        <v>341.78466122274409</v>
      </c>
      <c r="AC73">
        <f t="shared" si="53"/>
        <v>-94.553834694313977</v>
      </c>
      <c r="AD73">
        <f t="shared" si="54"/>
        <v>85.151063809654673</v>
      </c>
      <c r="AE73">
        <f t="shared" si="55"/>
        <v>4.8489361903453272</v>
      </c>
      <c r="AF73">
        <f t="shared" si="56"/>
        <v>0.16342273101563726</v>
      </c>
      <c r="AG73">
        <f t="shared" si="57"/>
        <v>5.0123589213609643</v>
      </c>
      <c r="AH73">
        <f t="shared" si="58"/>
        <v>77.17903521155273</v>
      </c>
    </row>
    <row r="74" spans="4:34" x14ac:dyDescent="0.3">
      <c r="D74" s="2" t="str">
        <f t="shared" si="31"/>
        <v>4/24/2018</v>
      </c>
      <c r="E74" s="8">
        <f t="shared" si="59"/>
        <v>0.30416666666666681</v>
      </c>
      <c r="F74" s="3">
        <f t="shared" si="32"/>
        <v>2458232.9708333332</v>
      </c>
      <c r="G74" s="4">
        <f t="shared" si="33"/>
        <v>0.18310666210357862</v>
      </c>
      <c r="I74">
        <f t="shared" si="34"/>
        <v>32.447266896221663</v>
      </c>
      <c r="J74">
        <f t="shared" si="35"/>
        <v>6949.1950423475037</v>
      </c>
      <c r="K74">
        <f t="shared" si="36"/>
        <v>1.6700932497241253E-2</v>
      </c>
      <c r="L74">
        <f t="shared" si="37"/>
        <v>1.7947666022008033</v>
      </c>
      <c r="M74">
        <f t="shared" si="38"/>
        <v>34.242033498422465</v>
      </c>
      <c r="N74">
        <f t="shared" si="39"/>
        <v>6950.9898089497046</v>
      </c>
      <c r="O74">
        <f t="shared" si="40"/>
        <v>1.005738733015862</v>
      </c>
      <c r="P74">
        <f t="shared" si="41"/>
        <v>34.232729798622699</v>
      </c>
      <c r="Q74">
        <f t="shared" si="42"/>
        <v>23.436909959156239</v>
      </c>
      <c r="R74">
        <f t="shared" si="43"/>
        <v>23.435234268067479</v>
      </c>
      <c r="S74">
        <f t="shared" si="30"/>
        <v>31.976771877244659</v>
      </c>
      <c r="T74">
        <f t="shared" si="44"/>
        <v>12.928519262516234</v>
      </c>
      <c r="U74">
        <f t="shared" si="45"/>
        <v>4.3019210254517923E-2</v>
      </c>
      <c r="V74">
        <f t="shared" si="46"/>
        <v>1.8488807360056863</v>
      </c>
      <c r="W74">
        <f t="shared" si="47"/>
        <v>102.24586107189896</v>
      </c>
      <c r="X74" s="8">
        <f t="shared" si="48"/>
        <v>0.56264902643332937</v>
      </c>
      <c r="Y74" s="8">
        <f t="shared" si="49"/>
        <v>0.27863274567805446</v>
      </c>
      <c r="Z74" s="8">
        <f t="shared" si="50"/>
        <v>0.84666530718860433</v>
      </c>
      <c r="AA74" s="9">
        <f t="shared" si="51"/>
        <v>817.96688857519166</v>
      </c>
      <c r="AB74">
        <f t="shared" si="52"/>
        <v>347.78540193600594</v>
      </c>
      <c r="AC74">
        <f t="shared" si="53"/>
        <v>-93.053649515998515</v>
      </c>
      <c r="AD74">
        <f t="shared" si="54"/>
        <v>84.02762431512177</v>
      </c>
      <c r="AE74">
        <f t="shared" si="55"/>
        <v>5.9723756848782301</v>
      </c>
      <c r="AF74">
        <f t="shared" si="56"/>
        <v>0.13919090033151665</v>
      </c>
      <c r="AG74">
        <f t="shared" si="57"/>
        <v>6.1115665852097472</v>
      </c>
      <c r="AH74">
        <f t="shared" si="58"/>
        <v>78.119075429430893</v>
      </c>
    </row>
    <row r="75" spans="4:34" x14ac:dyDescent="0.3">
      <c r="D75" s="2" t="str">
        <f t="shared" si="31"/>
        <v>4/24/2018</v>
      </c>
      <c r="E75" s="8">
        <f t="shared" si="59"/>
        <v>0.30833333333333346</v>
      </c>
      <c r="F75" s="3">
        <f t="shared" si="32"/>
        <v>2458232.9749999996</v>
      </c>
      <c r="G75" s="4">
        <f t="shared" si="33"/>
        <v>0.18310677618068796</v>
      </c>
      <c r="I75">
        <f t="shared" si="34"/>
        <v>32.45137375999002</v>
      </c>
      <c r="J75">
        <f t="shared" si="35"/>
        <v>6949.1991490150922</v>
      </c>
      <c r="K75">
        <f t="shared" si="36"/>
        <v>1.67009324924405E-2</v>
      </c>
      <c r="L75">
        <f t="shared" si="37"/>
        <v>1.7947193073662822</v>
      </c>
      <c r="M75">
        <f t="shared" si="38"/>
        <v>34.246093067356298</v>
      </c>
      <c r="N75">
        <f t="shared" si="39"/>
        <v>6950.9938683224582</v>
      </c>
      <c r="O75">
        <f t="shared" si="40"/>
        <v>1.005739850762648</v>
      </c>
      <c r="P75">
        <f t="shared" si="41"/>
        <v>34.236789355507732</v>
      </c>
      <c r="Q75">
        <f t="shared" si="42"/>
        <v>23.436909957672761</v>
      </c>
      <c r="R75">
        <f t="shared" si="43"/>
        <v>23.435234274036944</v>
      </c>
      <c r="S75">
        <f t="shared" si="30"/>
        <v>31.980692855817459</v>
      </c>
      <c r="T75">
        <f t="shared" si="44"/>
        <v>12.929888786724655</v>
      </c>
      <c r="U75">
        <f t="shared" si="45"/>
        <v>4.3019210277057011E-2</v>
      </c>
      <c r="V75">
        <f t="shared" si="46"/>
        <v>1.8496213124743401</v>
      </c>
      <c r="W75">
        <f t="shared" si="47"/>
        <v>102.2471053358822</v>
      </c>
      <c r="X75" s="8">
        <f t="shared" si="48"/>
        <v>0.56264851214411504</v>
      </c>
      <c r="Y75" s="8">
        <f t="shared" si="49"/>
        <v>0.27862877509999784</v>
      </c>
      <c r="Z75" s="8">
        <f t="shared" si="50"/>
        <v>0.84666824918823225</v>
      </c>
      <c r="AA75" s="9">
        <f t="shared" si="51"/>
        <v>817.97684268705757</v>
      </c>
      <c r="AB75">
        <f t="shared" si="52"/>
        <v>353.7861425124745</v>
      </c>
      <c r="AC75">
        <f t="shared" si="53"/>
        <v>-91.553464371881375</v>
      </c>
      <c r="AD75">
        <f t="shared" si="54"/>
        <v>82.900313423303587</v>
      </c>
      <c r="AE75">
        <f t="shared" si="55"/>
        <v>7.0996865766964135</v>
      </c>
      <c r="AF75">
        <f t="shared" si="56"/>
        <v>0.12030991666560457</v>
      </c>
      <c r="AG75">
        <f t="shared" si="57"/>
        <v>7.219996493362018</v>
      </c>
      <c r="AH75">
        <f t="shared" si="58"/>
        <v>79.056339503054289</v>
      </c>
    </row>
    <row r="76" spans="4:34" x14ac:dyDescent="0.3">
      <c r="D76" s="2" t="str">
        <f t="shared" si="31"/>
        <v>4/24/2018</v>
      </c>
      <c r="E76" s="8">
        <f t="shared" si="59"/>
        <v>0.31250000000000011</v>
      </c>
      <c r="F76" s="3">
        <f t="shared" si="32"/>
        <v>2458232.9791666665</v>
      </c>
      <c r="G76" s="4">
        <f t="shared" si="33"/>
        <v>0.18310689025781005</v>
      </c>
      <c r="I76">
        <f t="shared" si="34"/>
        <v>32.455480624217671</v>
      </c>
      <c r="J76">
        <f t="shared" si="35"/>
        <v>6949.2032556831409</v>
      </c>
      <c r="K76">
        <f t="shared" si="36"/>
        <v>1.670093248763975E-2</v>
      </c>
      <c r="L76">
        <f t="shared" si="37"/>
        <v>1.7946720035040757</v>
      </c>
      <c r="M76">
        <f t="shared" si="38"/>
        <v>34.250152627721747</v>
      </c>
      <c r="N76">
        <f t="shared" si="39"/>
        <v>6950.9979276866452</v>
      </c>
      <c r="O76">
        <f t="shared" si="40"/>
        <v>1.00574096847917</v>
      </c>
      <c r="P76">
        <f t="shared" si="41"/>
        <v>34.240848903824435</v>
      </c>
      <c r="Q76">
        <f t="shared" si="42"/>
        <v>23.436909956189279</v>
      </c>
      <c r="R76">
        <f t="shared" si="43"/>
        <v>23.43523428000643</v>
      </c>
      <c r="S76">
        <f t="shared" si="30"/>
        <v>31.984613869146685</v>
      </c>
      <c r="T76">
        <f t="shared" si="44"/>
        <v>12.931258249524324</v>
      </c>
      <c r="U76">
        <f t="shared" si="45"/>
        <v>4.3019210299596176E-2</v>
      </c>
      <c r="V76">
        <f t="shared" si="46"/>
        <v>1.8503617523022065</v>
      </c>
      <c r="W76">
        <f t="shared" si="47"/>
        <v>102.24834956424584</v>
      </c>
      <c r="X76" s="8">
        <f t="shared" si="48"/>
        <v>0.56264799794979015</v>
      </c>
      <c r="Y76" s="8">
        <f t="shared" si="49"/>
        <v>0.27862480471577394</v>
      </c>
      <c r="Z76" s="8">
        <f t="shared" si="50"/>
        <v>0.84667119118380629</v>
      </c>
      <c r="AA76" s="9">
        <f t="shared" si="51"/>
        <v>817.98679651396674</v>
      </c>
      <c r="AB76">
        <f t="shared" si="52"/>
        <v>359.78688295230239</v>
      </c>
      <c r="AC76">
        <f t="shared" si="53"/>
        <v>-90.053279261924402</v>
      </c>
      <c r="AD76">
        <f t="shared" si="54"/>
        <v>81.769441960888642</v>
      </c>
      <c r="AE76">
        <f t="shared" si="55"/>
        <v>8.230558039111358</v>
      </c>
      <c r="AF76">
        <f t="shared" si="56"/>
        <v>0.10552688534286475</v>
      </c>
      <c r="AG76">
        <f t="shared" si="57"/>
        <v>8.336084924454223</v>
      </c>
      <c r="AH76">
        <f t="shared" si="58"/>
        <v>79.991528203030612</v>
      </c>
    </row>
    <row r="77" spans="4:34" x14ac:dyDescent="0.3">
      <c r="D77" s="2" t="str">
        <f t="shared" si="31"/>
        <v>4/24/2018</v>
      </c>
      <c r="E77" s="8">
        <f t="shared" si="59"/>
        <v>0.31666666666666676</v>
      </c>
      <c r="F77" s="3">
        <f t="shared" si="32"/>
        <v>2458232.9833333334</v>
      </c>
      <c r="G77" s="4">
        <f t="shared" si="33"/>
        <v>0.1831070043349321</v>
      </c>
      <c r="I77">
        <f t="shared" si="34"/>
        <v>32.459587488444413</v>
      </c>
      <c r="J77">
        <f t="shared" si="35"/>
        <v>6949.2073623511878</v>
      </c>
      <c r="K77">
        <f t="shared" si="36"/>
        <v>1.6700932482838996E-2</v>
      </c>
      <c r="L77">
        <f t="shared" si="37"/>
        <v>1.7946246906197856</v>
      </c>
      <c r="M77">
        <f t="shared" si="38"/>
        <v>34.254212179064197</v>
      </c>
      <c r="N77">
        <f t="shared" si="39"/>
        <v>6951.0019870418073</v>
      </c>
      <c r="O77">
        <f t="shared" si="40"/>
        <v>1.0057420861652968</v>
      </c>
      <c r="P77">
        <f t="shared" si="41"/>
        <v>34.244908443118192</v>
      </c>
      <c r="Q77">
        <f t="shared" si="42"/>
        <v>23.436909954705801</v>
      </c>
      <c r="R77">
        <f t="shared" si="43"/>
        <v>23.435234285975941</v>
      </c>
      <c r="S77">
        <f t="shared" si="30"/>
        <v>31.988534916796297</v>
      </c>
      <c r="T77">
        <f t="shared" si="44"/>
        <v>12.932627650755203</v>
      </c>
      <c r="U77">
        <f t="shared" si="45"/>
        <v>4.3019210322135432E-2</v>
      </c>
      <c r="V77">
        <f t="shared" si="46"/>
        <v>1.8511020553929083</v>
      </c>
      <c r="W77">
        <f t="shared" si="47"/>
        <v>102.24959375684428</v>
      </c>
      <c r="X77" s="8">
        <f t="shared" si="48"/>
        <v>0.56264748385042163</v>
      </c>
      <c r="Y77" s="8">
        <f t="shared" si="49"/>
        <v>0.27862083452585418</v>
      </c>
      <c r="Z77" s="8">
        <f t="shared" si="50"/>
        <v>0.84667413317498907</v>
      </c>
      <c r="AA77" s="9">
        <f t="shared" si="51"/>
        <v>817.99675005475422</v>
      </c>
      <c r="AB77">
        <f t="shared" si="52"/>
        <v>365.78762325539304</v>
      </c>
      <c r="AC77">
        <f t="shared" si="53"/>
        <v>-88.553094186151739</v>
      </c>
      <c r="AD77">
        <f t="shared" si="54"/>
        <v>80.635317017933886</v>
      </c>
      <c r="AE77">
        <f t="shared" si="55"/>
        <v>9.3646829820661139</v>
      </c>
      <c r="AF77">
        <f t="shared" si="56"/>
        <v>9.3722075482828487E-2</v>
      </c>
      <c r="AG77">
        <f t="shared" si="57"/>
        <v>9.4584050575489425</v>
      </c>
      <c r="AH77">
        <f t="shared" si="58"/>
        <v>80.925350777766994</v>
      </c>
    </row>
    <row r="78" spans="4:34" x14ac:dyDescent="0.3">
      <c r="D78" s="2" t="str">
        <f t="shared" si="31"/>
        <v>4/24/2018</v>
      </c>
      <c r="E78" s="8">
        <f t="shared" si="59"/>
        <v>0.32083333333333341</v>
      </c>
      <c r="F78" s="3">
        <f t="shared" si="32"/>
        <v>2458232.9874999998</v>
      </c>
      <c r="G78" s="4">
        <f t="shared" si="33"/>
        <v>0.18310711841204144</v>
      </c>
      <c r="I78">
        <f t="shared" si="34"/>
        <v>32.463694352213679</v>
      </c>
      <c r="J78">
        <f t="shared" si="35"/>
        <v>6949.2114690187782</v>
      </c>
      <c r="K78">
        <f t="shared" si="36"/>
        <v>1.6700932478038243E-2</v>
      </c>
      <c r="L78">
        <f t="shared" si="37"/>
        <v>1.794577368718913</v>
      </c>
      <c r="M78">
        <f t="shared" si="38"/>
        <v>34.258271720932591</v>
      </c>
      <c r="N78">
        <f t="shared" si="39"/>
        <v>6951.006046387497</v>
      </c>
      <c r="O78">
        <f t="shared" si="40"/>
        <v>1.0057432038208989</v>
      </c>
      <c r="P78">
        <f t="shared" si="41"/>
        <v>34.24896797293794</v>
      </c>
      <c r="Q78">
        <f t="shared" si="42"/>
        <v>23.436909953222322</v>
      </c>
      <c r="R78">
        <f t="shared" si="43"/>
        <v>23.435234291945481</v>
      </c>
      <c r="S78">
        <f t="shared" si="30"/>
        <v>31.992455998333682</v>
      </c>
      <c r="T78">
        <f t="shared" si="44"/>
        <v>12.933996990258484</v>
      </c>
      <c r="U78">
        <f t="shared" si="45"/>
        <v>4.3019210344674805E-2</v>
      </c>
      <c r="V78">
        <f t="shared" si="46"/>
        <v>1.8518422216510182</v>
      </c>
      <c r="W78">
        <f t="shared" si="47"/>
        <v>102.25083791353303</v>
      </c>
      <c r="X78" s="8">
        <f t="shared" si="48"/>
        <v>0.56264696984607576</v>
      </c>
      <c r="Y78" s="8">
        <f t="shared" si="49"/>
        <v>0.27861686453070622</v>
      </c>
      <c r="Z78" s="8">
        <f t="shared" si="50"/>
        <v>0.8466770751614453</v>
      </c>
      <c r="AA78" s="9">
        <f t="shared" si="51"/>
        <v>818.00670330826426</v>
      </c>
      <c r="AB78">
        <f t="shared" si="52"/>
        <v>371.78836342165113</v>
      </c>
      <c r="AC78">
        <f t="shared" si="53"/>
        <v>-87.052909144587218</v>
      </c>
      <c r="AD78">
        <f t="shared" si="54"/>
        <v>79.498242740087704</v>
      </c>
      <c r="AE78">
        <f t="shared" si="55"/>
        <v>10.501757259912296</v>
      </c>
      <c r="AF78">
        <f t="shared" si="56"/>
        <v>8.4119278198853842E-2</v>
      </c>
      <c r="AG78">
        <f t="shared" si="57"/>
        <v>10.585876538111149</v>
      </c>
      <c r="AH78">
        <f t="shared" si="58"/>
        <v>81.85852649750575</v>
      </c>
    </row>
    <row r="79" spans="4:34" x14ac:dyDescent="0.3">
      <c r="D79" s="2" t="str">
        <f t="shared" si="31"/>
        <v>4/24/2018</v>
      </c>
      <c r="E79" s="8">
        <f t="shared" si="59"/>
        <v>0.32500000000000007</v>
      </c>
      <c r="F79" s="3">
        <f t="shared" si="32"/>
        <v>2458232.9916666667</v>
      </c>
      <c r="G79" s="4">
        <f t="shared" si="33"/>
        <v>0.18310723248916352</v>
      </c>
      <c r="I79">
        <f t="shared" si="34"/>
        <v>32.467801216440421</v>
      </c>
      <c r="J79">
        <f t="shared" si="35"/>
        <v>6949.2155756868269</v>
      </c>
      <c r="K79">
        <f t="shared" si="36"/>
        <v>1.6700932473237489E-2</v>
      </c>
      <c r="L79">
        <f t="shared" si="37"/>
        <v>1.7945300377911984</v>
      </c>
      <c r="M79">
        <f t="shared" si="38"/>
        <v>34.262331254231619</v>
      </c>
      <c r="N79">
        <f t="shared" si="39"/>
        <v>6951.0101057246184</v>
      </c>
      <c r="O79">
        <f t="shared" si="40"/>
        <v>1.0057443214462198</v>
      </c>
      <c r="P79">
        <f t="shared" si="41"/>
        <v>34.253027494188387</v>
      </c>
      <c r="Q79">
        <f t="shared" si="42"/>
        <v>23.436909951738844</v>
      </c>
      <c r="R79">
        <f t="shared" si="43"/>
        <v>23.435234297915045</v>
      </c>
      <c r="S79">
        <f t="shared" si="30"/>
        <v>31.996377114635752</v>
      </c>
      <c r="T79">
        <f t="shared" si="44"/>
        <v>12.935366268332668</v>
      </c>
      <c r="U79">
        <f t="shared" si="45"/>
        <v>4.3019210367214275E-2</v>
      </c>
      <c r="V79">
        <f t="shared" si="46"/>
        <v>1.8525822512281243</v>
      </c>
      <c r="W79">
        <f t="shared" si="47"/>
        <v>102.25208203458311</v>
      </c>
      <c r="X79" s="8">
        <f t="shared" si="48"/>
        <v>0.56264645593664708</v>
      </c>
      <c r="Y79" s="8">
        <f t="shared" si="49"/>
        <v>0.27861289472947176</v>
      </c>
      <c r="Z79" s="8">
        <f t="shared" si="50"/>
        <v>0.84668001714382246</v>
      </c>
      <c r="AA79" s="9">
        <f t="shared" si="51"/>
        <v>818.01665627666489</v>
      </c>
      <c r="AB79">
        <f t="shared" si="52"/>
        <v>377.78910345122824</v>
      </c>
      <c r="AC79">
        <f t="shared" si="53"/>
        <v>-85.552724137192939</v>
      </c>
      <c r="AD79">
        <f t="shared" si="54"/>
        <v>78.358521135643414</v>
      </c>
      <c r="AE79">
        <f t="shared" si="55"/>
        <v>11.641478864356586</v>
      </c>
      <c r="AF79">
        <f t="shared" si="56"/>
        <v>7.6175450527433269E-2</v>
      </c>
      <c r="AG79">
        <f t="shared" si="57"/>
        <v>11.717654314884019</v>
      </c>
      <c r="AH79">
        <f t="shared" si="58"/>
        <v>82.791786308652036</v>
      </c>
    </row>
    <row r="80" spans="4:34" x14ac:dyDescent="0.3">
      <c r="D80" s="2" t="str">
        <f t="shared" si="31"/>
        <v>4/24/2018</v>
      </c>
      <c r="E80" s="8">
        <f t="shared" si="59"/>
        <v>0.32916666666666672</v>
      </c>
      <c r="F80" s="3">
        <f t="shared" si="32"/>
        <v>2458232.9958333331</v>
      </c>
      <c r="G80" s="4">
        <f t="shared" si="33"/>
        <v>0.18310734656627287</v>
      </c>
      <c r="I80">
        <f t="shared" si="34"/>
        <v>32.471908080209687</v>
      </c>
      <c r="J80">
        <f t="shared" si="35"/>
        <v>6949.2196823544164</v>
      </c>
      <c r="K80">
        <f t="shared" si="36"/>
        <v>1.6700932468436736E-2</v>
      </c>
      <c r="L80">
        <f t="shared" si="37"/>
        <v>1.7944826978474921</v>
      </c>
      <c r="M80">
        <f t="shared" si="38"/>
        <v>34.266390778057179</v>
      </c>
      <c r="N80">
        <f t="shared" si="39"/>
        <v>6951.0141650522637</v>
      </c>
      <c r="O80">
        <f t="shared" si="40"/>
        <v>1.0057454390410043</v>
      </c>
      <c r="P80">
        <f t="shared" si="41"/>
        <v>34.25708700596541</v>
      </c>
      <c r="Q80">
        <f t="shared" si="42"/>
        <v>23.436909950255366</v>
      </c>
      <c r="R80">
        <f t="shared" si="43"/>
        <v>23.435234303884634</v>
      </c>
      <c r="S80">
        <f t="shared" si="30"/>
        <v>32.000298264832274</v>
      </c>
      <c r="T80">
        <f t="shared" si="44"/>
        <v>12.93673548466613</v>
      </c>
      <c r="U80">
        <f t="shared" si="45"/>
        <v>4.3019210389753829E-2</v>
      </c>
      <c r="V80">
        <f t="shared" si="46"/>
        <v>1.8533221439459626</v>
      </c>
      <c r="W80">
        <f t="shared" si="47"/>
        <v>102.25332611971119</v>
      </c>
      <c r="X80" s="8">
        <f t="shared" si="48"/>
        <v>0.56264594212225982</v>
      </c>
      <c r="Y80" s="8">
        <f t="shared" si="49"/>
        <v>0.27860892512306207</v>
      </c>
      <c r="Z80" s="8">
        <f t="shared" si="50"/>
        <v>0.84668295912145752</v>
      </c>
      <c r="AA80" s="9">
        <f t="shared" si="51"/>
        <v>818.02660895768952</v>
      </c>
      <c r="AB80">
        <f t="shared" si="52"/>
        <v>383.78984334394602</v>
      </c>
      <c r="AC80">
        <f t="shared" si="53"/>
        <v>-84.052539164013496</v>
      </c>
      <c r="AD80">
        <f t="shared" si="54"/>
        <v>77.216452901974662</v>
      </c>
      <c r="AE80">
        <f t="shared" si="55"/>
        <v>12.783547098025338</v>
      </c>
      <c r="AF80">
        <f t="shared" si="56"/>
        <v>6.9505152928937622E-2</v>
      </c>
      <c r="AG80">
        <f t="shared" si="57"/>
        <v>12.853052250954276</v>
      </c>
      <c r="AH80">
        <f t="shared" si="58"/>
        <v>83.725874604235685</v>
      </c>
    </row>
    <row r="81" spans="4:34" x14ac:dyDescent="0.3">
      <c r="D81" s="2" t="str">
        <f t="shared" si="31"/>
        <v>4/24/2018</v>
      </c>
      <c r="E81" s="8">
        <f t="shared" si="59"/>
        <v>0.33333333333333337</v>
      </c>
      <c r="F81" s="3">
        <f t="shared" si="32"/>
        <v>2458233</v>
      </c>
      <c r="G81" s="4">
        <f t="shared" si="33"/>
        <v>0.18310746064339495</v>
      </c>
      <c r="I81">
        <f t="shared" si="34"/>
        <v>32.476014944438248</v>
      </c>
      <c r="J81">
        <f t="shared" si="35"/>
        <v>6949.2237890224651</v>
      </c>
      <c r="K81">
        <f t="shared" si="36"/>
        <v>1.6700932463635985E-2</v>
      </c>
      <c r="L81">
        <f t="shared" si="37"/>
        <v>1.7944353488774827</v>
      </c>
      <c r="M81">
        <f t="shared" si="38"/>
        <v>34.270450293315733</v>
      </c>
      <c r="N81">
        <f t="shared" si="39"/>
        <v>6951.0182243713425</v>
      </c>
      <c r="O81">
        <f t="shared" si="40"/>
        <v>1.0057465566054971</v>
      </c>
      <c r="P81">
        <f t="shared" si="41"/>
        <v>34.261146509175489</v>
      </c>
      <c r="Q81">
        <f t="shared" si="42"/>
        <v>23.436909948771888</v>
      </c>
      <c r="R81">
        <f t="shared" si="43"/>
        <v>23.435234309854248</v>
      </c>
      <c r="S81">
        <f t="shared" si="30"/>
        <v>32.00421944980188</v>
      </c>
      <c r="T81">
        <f t="shared" si="44"/>
        <v>12.938104639557951</v>
      </c>
      <c r="U81">
        <f t="shared" si="45"/>
        <v>4.3019210412293472E-2</v>
      </c>
      <c r="V81">
        <f t="shared" si="46"/>
        <v>1.8540618999564933</v>
      </c>
      <c r="W81">
        <f t="shared" si="47"/>
        <v>102.25457016918881</v>
      </c>
      <c r="X81" s="8">
        <f t="shared" si="48"/>
        <v>0.56264542840280796</v>
      </c>
      <c r="Y81" s="8">
        <f t="shared" si="49"/>
        <v>0.27860495571061683</v>
      </c>
      <c r="Z81" s="8">
        <f t="shared" si="50"/>
        <v>0.84668590109499908</v>
      </c>
      <c r="AA81" s="9">
        <f t="shared" si="51"/>
        <v>818.03656135351048</v>
      </c>
      <c r="AB81">
        <f t="shared" si="52"/>
        <v>389.79058309995656</v>
      </c>
      <c r="AC81">
        <f t="shared" si="53"/>
        <v>-82.552354225010859</v>
      </c>
      <c r="AD81">
        <f t="shared" si="54"/>
        <v>76.072338272389089</v>
      </c>
      <c r="AE81">
        <f t="shared" si="55"/>
        <v>13.927661727610911</v>
      </c>
      <c r="AF81">
        <f t="shared" si="56"/>
        <v>6.3829953202985734E-2</v>
      </c>
      <c r="AG81">
        <f t="shared" si="57"/>
        <v>13.991491680813896</v>
      </c>
      <c r="AH81">
        <f t="shared" si="58"/>
        <v>84.661551113532937</v>
      </c>
    </row>
    <row r="82" spans="4:34" x14ac:dyDescent="0.3">
      <c r="D82" s="2" t="str">
        <f t="shared" si="31"/>
        <v>4/24/2018</v>
      </c>
      <c r="E82" s="8">
        <f t="shared" si="59"/>
        <v>0.33750000000000002</v>
      </c>
      <c r="F82" s="3">
        <f t="shared" si="32"/>
        <v>2458233.0041666664</v>
      </c>
      <c r="G82" s="4">
        <f t="shared" si="33"/>
        <v>0.18310757472050426</v>
      </c>
      <c r="I82">
        <f t="shared" si="34"/>
        <v>32.480121808206604</v>
      </c>
      <c r="J82">
        <f t="shared" si="35"/>
        <v>6949.2278956900527</v>
      </c>
      <c r="K82">
        <f t="shared" si="36"/>
        <v>1.6700932458835232E-2</v>
      </c>
      <c r="L82">
        <f t="shared" si="37"/>
        <v>1.7943879908920639</v>
      </c>
      <c r="M82">
        <f t="shared" si="38"/>
        <v>34.274509799098666</v>
      </c>
      <c r="N82">
        <f t="shared" si="39"/>
        <v>6951.0222836809444</v>
      </c>
      <c r="O82">
        <f t="shared" si="40"/>
        <v>1.0057476741394413</v>
      </c>
      <c r="P82">
        <f t="shared" si="41"/>
        <v>34.265206002909991</v>
      </c>
      <c r="Q82">
        <f t="shared" si="42"/>
        <v>23.436909947288406</v>
      </c>
      <c r="R82">
        <f t="shared" si="43"/>
        <v>23.43523431582388</v>
      </c>
      <c r="S82">
        <f t="shared" si="30"/>
        <v>32.008140668669952</v>
      </c>
      <c r="T82">
        <f t="shared" si="44"/>
        <v>12.939473732694996</v>
      </c>
      <c r="U82">
        <f t="shared" si="45"/>
        <v>4.3019210434833186E-2</v>
      </c>
      <c r="V82">
        <f t="shared" si="46"/>
        <v>1.8548015190807501</v>
      </c>
      <c r="W82">
        <f t="shared" si="47"/>
        <v>102.25581418273127</v>
      </c>
      <c r="X82" s="8">
        <f t="shared" si="48"/>
        <v>0.56264491477841616</v>
      </c>
      <c r="Y82" s="8">
        <f t="shared" si="49"/>
        <v>0.27860098649305154</v>
      </c>
      <c r="Z82" s="8">
        <f t="shared" si="50"/>
        <v>0.84668884306378078</v>
      </c>
      <c r="AA82" s="9">
        <f t="shared" si="51"/>
        <v>818.04651346185017</v>
      </c>
      <c r="AB82">
        <f t="shared" si="52"/>
        <v>395.79132271908082</v>
      </c>
      <c r="AC82">
        <f t="shared" si="53"/>
        <v>-81.052169320229794</v>
      </c>
      <c r="AD82">
        <f t="shared" si="54"/>
        <v>74.926477891063783</v>
      </c>
      <c r="AE82">
        <f t="shared" si="55"/>
        <v>15.073522108936217</v>
      </c>
      <c r="AF82">
        <f t="shared" si="56"/>
        <v>5.8945003287250601E-2</v>
      </c>
      <c r="AG82">
        <f t="shared" si="57"/>
        <v>15.132467112223468</v>
      </c>
      <c r="AH82">
        <f t="shared" si="58"/>
        <v>85.59959292088439</v>
      </c>
    </row>
    <row r="83" spans="4:34" x14ac:dyDescent="0.3">
      <c r="D83" s="2" t="str">
        <f t="shared" si="31"/>
        <v>4/24/2018</v>
      </c>
      <c r="E83" s="8">
        <f t="shared" si="59"/>
        <v>0.34166666666666667</v>
      </c>
      <c r="F83" s="3">
        <f t="shared" si="32"/>
        <v>2458233.0083333333</v>
      </c>
      <c r="G83" s="4">
        <f t="shared" si="33"/>
        <v>0.18310768879762634</v>
      </c>
      <c r="I83">
        <f t="shared" si="34"/>
        <v>32.484228672432437</v>
      </c>
      <c r="J83">
        <f t="shared" si="35"/>
        <v>6949.2320023581015</v>
      </c>
      <c r="K83">
        <f t="shared" si="36"/>
        <v>1.6700932454034478E-2</v>
      </c>
      <c r="L83">
        <f t="shared" si="37"/>
        <v>1.7943406238808628</v>
      </c>
      <c r="M83">
        <f t="shared" si="38"/>
        <v>34.2785692963133</v>
      </c>
      <c r="N83">
        <f t="shared" si="39"/>
        <v>6951.0263429819825</v>
      </c>
      <c r="O83">
        <f t="shared" si="40"/>
        <v>1.0057487916430836</v>
      </c>
      <c r="P83">
        <f t="shared" si="41"/>
        <v>34.269265488076257</v>
      </c>
      <c r="Q83">
        <f t="shared" si="42"/>
        <v>23.436909945804928</v>
      </c>
      <c r="R83">
        <f t="shared" si="43"/>
        <v>23.435234321793544</v>
      </c>
      <c r="S83">
        <f t="shared" si="30"/>
        <v>32.012061922316022</v>
      </c>
      <c r="T83">
        <f t="shared" si="44"/>
        <v>12.940842764376626</v>
      </c>
      <c r="U83">
        <f t="shared" si="45"/>
        <v>4.3019210457373024E-2</v>
      </c>
      <c r="V83">
        <f t="shared" si="46"/>
        <v>1.8555410014709963</v>
      </c>
      <c r="W83">
        <f t="shared" si="47"/>
        <v>102.25705816061038</v>
      </c>
      <c r="X83" s="8">
        <f t="shared" si="48"/>
        <v>0.56264440124897841</v>
      </c>
      <c r="Y83" s="8">
        <f t="shared" si="49"/>
        <v>0.2785970174695051</v>
      </c>
      <c r="Z83" s="8">
        <f t="shared" si="50"/>
        <v>0.84669178502845166</v>
      </c>
      <c r="AA83" s="9">
        <f t="shared" si="51"/>
        <v>818.05646528488307</v>
      </c>
      <c r="AB83">
        <f t="shared" si="52"/>
        <v>401.79206220147103</v>
      </c>
      <c r="AC83">
        <f t="shared" si="53"/>
        <v>-79.551984449632243</v>
      </c>
      <c r="AD83">
        <f t="shared" si="54"/>
        <v>73.779173717130092</v>
      </c>
      <c r="AE83">
        <f t="shared" si="55"/>
        <v>16.220826282869908</v>
      </c>
      <c r="AF83">
        <f t="shared" si="56"/>
        <v>5.469689617736706E-2</v>
      </c>
      <c r="AG83">
        <f t="shared" si="57"/>
        <v>16.275523179047276</v>
      </c>
      <c r="AH83">
        <f t="shared" si="58"/>
        <v>86.54079661781941</v>
      </c>
    </row>
    <row r="84" spans="4:34" x14ac:dyDescent="0.3">
      <c r="D84" s="2" t="str">
        <f t="shared" si="31"/>
        <v>4/24/2018</v>
      </c>
      <c r="E84" s="8">
        <f t="shared" si="59"/>
        <v>0.34583333333333333</v>
      </c>
      <c r="F84" s="3">
        <f t="shared" si="32"/>
        <v>2458233.0124999997</v>
      </c>
      <c r="G84" s="4">
        <f t="shared" si="33"/>
        <v>0.18310780287473569</v>
      </c>
      <c r="I84">
        <f t="shared" si="34"/>
        <v>32.488335536201703</v>
      </c>
      <c r="J84">
        <f t="shared" si="35"/>
        <v>6949.2361090256918</v>
      </c>
      <c r="K84">
        <f t="shared" si="36"/>
        <v>1.6700932449233725E-2</v>
      </c>
      <c r="L84">
        <f t="shared" si="37"/>
        <v>1.7942932478547675</v>
      </c>
      <c r="M84">
        <f t="shared" si="38"/>
        <v>34.28262878405647</v>
      </c>
      <c r="N84">
        <f t="shared" si="39"/>
        <v>6951.0304022735463</v>
      </c>
      <c r="O84">
        <f t="shared" si="40"/>
        <v>1.0057499091161672</v>
      </c>
      <c r="P84">
        <f t="shared" si="41"/>
        <v>34.27332496377111</v>
      </c>
      <c r="Q84">
        <f t="shared" si="42"/>
        <v>23.436909944321449</v>
      </c>
      <c r="R84">
        <f t="shared" si="43"/>
        <v>23.435234327763233</v>
      </c>
      <c r="S84">
        <f t="shared" si="30"/>
        <v>32.015983209870676</v>
      </c>
      <c r="T84">
        <f t="shared" si="44"/>
        <v>12.942211734291574</v>
      </c>
      <c r="U84">
        <f t="shared" si="45"/>
        <v>4.3019210479912952E-2</v>
      </c>
      <c r="V84">
        <f t="shared" si="46"/>
        <v>1.8562803469491009</v>
      </c>
      <c r="W84">
        <f t="shared" si="47"/>
        <v>102.25830210254311</v>
      </c>
      <c r="X84" s="8">
        <f t="shared" si="48"/>
        <v>0.56264388781461872</v>
      </c>
      <c r="Y84" s="8">
        <f t="shared" si="49"/>
        <v>0.27859304864088785</v>
      </c>
      <c r="Z84" s="8">
        <f t="shared" si="50"/>
        <v>0.84669472698834958</v>
      </c>
      <c r="AA84" s="9">
        <f t="shared" si="51"/>
        <v>818.0664168203449</v>
      </c>
      <c r="AB84">
        <f t="shared" si="52"/>
        <v>407.79280154694914</v>
      </c>
      <c r="AC84">
        <f t="shared" si="53"/>
        <v>-78.051799613262716</v>
      </c>
      <c r="AD84">
        <f t="shared" si="54"/>
        <v>72.630729966544465</v>
      </c>
      <c r="AE84">
        <f t="shared" si="55"/>
        <v>17.369270033455535</v>
      </c>
      <c r="AF84">
        <f t="shared" si="56"/>
        <v>5.0968824034551191E-2</v>
      </c>
      <c r="AG84">
        <f t="shared" si="57"/>
        <v>17.420238857490087</v>
      </c>
      <c r="AH84">
        <f t="shared" si="58"/>
        <v>87.485980600506082</v>
      </c>
    </row>
    <row r="85" spans="4:34" x14ac:dyDescent="0.3">
      <c r="D85" s="2" t="str">
        <f t="shared" si="31"/>
        <v>4/24/2018</v>
      </c>
      <c r="E85" s="8">
        <f t="shared" si="59"/>
        <v>0.35</v>
      </c>
      <c r="F85" s="3">
        <f t="shared" si="32"/>
        <v>2458233.0166666666</v>
      </c>
      <c r="G85" s="4">
        <f t="shared" si="33"/>
        <v>0.18310791695185777</v>
      </c>
      <c r="I85">
        <f t="shared" si="34"/>
        <v>32.492442400430264</v>
      </c>
      <c r="J85">
        <f t="shared" si="35"/>
        <v>6949.2402156937396</v>
      </c>
      <c r="K85">
        <f t="shared" si="36"/>
        <v>1.6700932444432971E-2</v>
      </c>
      <c r="L85">
        <f t="shared" si="37"/>
        <v>1.7942458628034972</v>
      </c>
      <c r="M85">
        <f t="shared" si="38"/>
        <v>34.286688263233764</v>
      </c>
      <c r="N85">
        <f t="shared" si="39"/>
        <v>6951.0344615565427</v>
      </c>
      <c r="O85">
        <f t="shared" si="40"/>
        <v>1.005751026558936</v>
      </c>
      <c r="P85">
        <f t="shared" si="41"/>
        <v>34.277384430900135</v>
      </c>
      <c r="Q85">
        <f t="shared" si="42"/>
        <v>23.436909942837971</v>
      </c>
      <c r="R85">
        <f t="shared" si="43"/>
        <v>23.435234333732947</v>
      </c>
      <c r="S85">
        <f t="shared" si="30"/>
        <v>32.019904532211761</v>
      </c>
      <c r="T85">
        <f t="shared" si="44"/>
        <v>12.943580642738572</v>
      </c>
      <c r="U85">
        <f t="shared" si="45"/>
        <v>4.3019210502452977E-2</v>
      </c>
      <c r="V85">
        <f t="shared" si="46"/>
        <v>1.8570195556666531</v>
      </c>
      <c r="W85">
        <f t="shared" si="47"/>
        <v>102.25954600880071</v>
      </c>
      <c r="X85" s="8">
        <f t="shared" si="48"/>
        <v>0.56264337447523138</v>
      </c>
      <c r="Y85" s="8">
        <f t="shared" si="49"/>
        <v>0.27858908000634053</v>
      </c>
      <c r="Z85" s="8">
        <f t="shared" si="50"/>
        <v>0.84669766894412224</v>
      </c>
      <c r="AA85" s="9">
        <f t="shared" si="51"/>
        <v>818.07636807040569</v>
      </c>
      <c r="AB85">
        <f t="shared" si="52"/>
        <v>413.79354075566658</v>
      </c>
      <c r="AC85">
        <f t="shared" si="53"/>
        <v>-76.551614811083354</v>
      </c>
      <c r="AD85">
        <f t="shared" si="54"/>
        <v>71.481454093766672</v>
      </c>
      <c r="AE85">
        <f t="shared" si="55"/>
        <v>18.518545906233328</v>
      </c>
      <c r="AF85">
        <f t="shared" si="56"/>
        <v>4.7670474703999412E-2</v>
      </c>
      <c r="AG85">
        <f t="shared" si="57"/>
        <v>18.566216380937327</v>
      </c>
      <c r="AH85">
        <f t="shared" si="58"/>
        <v>88.43598751834088</v>
      </c>
    </row>
    <row r="86" spans="4:34" x14ac:dyDescent="0.3">
      <c r="D86" s="2" t="str">
        <f t="shared" si="31"/>
        <v>4/24/2018</v>
      </c>
      <c r="E86" s="8">
        <f t="shared" si="59"/>
        <v>0.35416666666666663</v>
      </c>
      <c r="F86" s="3">
        <f t="shared" si="32"/>
        <v>2458233.020833333</v>
      </c>
      <c r="G86" s="4">
        <f t="shared" si="33"/>
        <v>0.18310803102896708</v>
      </c>
      <c r="I86">
        <f t="shared" si="34"/>
        <v>32.49654926419862</v>
      </c>
      <c r="J86">
        <f t="shared" si="35"/>
        <v>6949.2443223613291</v>
      </c>
      <c r="K86">
        <f t="shared" si="36"/>
        <v>1.6700932439632221E-2</v>
      </c>
      <c r="L86">
        <f t="shared" si="37"/>
        <v>1.7941984687378765</v>
      </c>
      <c r="M86">
        <f t="shared" si="38"/>
        <v>34.290747732936495</v>
      </c>
      <c r="N86">
        <f t="shared" si="39"/>
        <v>6951.0385208300668</v>
      </c>
      <c r="O86">
        <f t="shared" si="40"/>
        <v>1.0057521439711357</v>
      </c>
      <c r="P86">
        <f t="shared" si="41"/>
        <v>34.281443888554655</v>
      </c>
      <c r="Q86">
        <f t="shared" si="42"/>
        <v>23.436909941354493</v>
      </c>
      <c r="R86">
        <f t="shared" si="43"/>
        <v>23.435234339702681</v>
      </c>
      <c r="S86">
        <f t="shared" si="30"/>
        <v>32.023825888464565</v>
      </c>
      <c r="T86">
        <f t="shared" si="44"/>
        <v>12.944949489404529</v>
      </c>
      <c r="U86">
        <f t="shared" si="45"/>
        <v>4.3019210524993086E-2</v>
      </c>
      <c r="V86">
        <f t="shared" si="46"/>
        <v>1.8577586274451061</v>
      </c>
      <c r="W86">
        <f t="shared" si="47"/>
        <v>102.26078987909848</v>
      </c>
      <c r="X86" s="8">
        <f t="shared" si="48"/>
        <v>0.56264286123094098</v>
      </c>
      <c r="Y86" s="8">
        <f t="shared" si="49"/>
        <v>0.27858511156677851</v>
      </c>
      <c r="Z86" s="8">
        <f t="shared" si="50"/>
        <v>0.8467006108951034</v>
      </c>
      <c r="AA86" s="9">
        <f t="shared" si="51"/>
        <v>818.08631903278786</v>
      </c>
      <c r="AB86">
        <f t="shared" si="52"/>
        <v>419.79427982744505</v>
      </c>
      <c r="AC86">
        <f t="shared" si="53"/>
        <v>-75.051430043138737</v>
      </c>
      <c r="AD86">
        <f t="shared" si="54"/>
        <v>70.331657822882974</v>
      </c>
      <c r="AE86">
        <f t="shared" si="55"/>
        <v>19.668342177117026</v>
      </c>
      <c r="AF86">
        <f t="shared" si="56"/>
        <v>4.4731037453070076E-2</v>
      </c>
      <c r="AG86">
        <f t="shared" si="57"/>
        <v>19.713073214570095</v>
      </c>
      <c r="AH86">
        <f t="shared" si="58"/>
        <v>89.391686887399771</v>
      </c>
    </row>
    <row r="87" spans="4:34" x14ac:dyDescent="0.3">
      <c r="D87" s="2" t="str">
        <f t="shared" si="31"/>
        <v>4/24/2018</v>
      </c>
      <c r="E87" s="8">
        <f t="shared" si="59"/>
        <v>0.35833333333333328</v>
      </c>
      <c r="F87" s="3">
        <f t="shared" si="32"/>
        <v>2458233.0249999999</v>
      </c>
      <c r="G87" s="4">
        <f t="shared" si="33"/>
        <v>0.18310814510608917</v>
      </c>
      <c r="I87">
        <f t="shared" si="34"/>
        <v>32.500656128425362</v>
      </c>
      <c r="J87">
        <f t="shared" si="35"/>
        <v>6949.248429029376</v>
      </c>
      <c r="K87">
        <f t="shared" si="36"/>
        <v>1.6700932434831468E-2</v>
      </c>
      <c r="L87">
        <f t="shared" si="37"/>
        <v>1.7941510656476201</v>
      </c>
      <c r="M87">
        <f t="shared" si="38"/>
        <v>34.29480719407298</v>
      </c>
      <c r="N87">
        <f t="shared" si="39"/>
        <v>6951.0425800950234</v>
      </c>
      <c r="O87">
        <f t="shared" si="40"/>
        <v>1.0057532613530096</v>
      </c>
      <c r="P87">
        <f t="shared" si="41"/>
        <v>34.285503337642979</v>
      </c>
      <c r="Q87">
        <f t="shared" si="42"/>
        <v>23.436909939871011</v>
      </c>
      <c r="R87">
        <f t="shared" si="43"/>
        <v>23.435234345672441</v>
      </c>
      <c r="S87">
        <f t="shared" si="30"/>
        <v>32.027747279509555</v>
      </c>
      <c r="T87">
        <f t="shared" si="44"/>
        <v>12.946318274589064</v>
      </c>
      <c r="U87">
        <f t="shared" si="45"/>
        <v>4.3019210547533292E-2</v>
      </c>
      <c r="V87">
        <f t="shared" si="46"/>
        <v>1.8584975624363658</v>
      </c>
      <c r="W87">
        <f t="shared" si="47"/>
        <v>102.26203371370849</v>
      </c>
      <c r="X87" s="8">
        <f t="shared" si="48"/>
        <v>0.56264234808164137</v>
      </c>
      <c r="Y87" s="8">
        <f t="shared" si="49"/>
        <v>0.27858114332133999</v>
      </c>
      <c r="Z87" s="8">
        <f t="shared" si="50"/>
        <v>0.84670355284194276</v>
      </c>
      <c r="AA87" s="9">
        <f t="shared" si="51"/>
        <v>818.09626970966792</v>
      </c>
      <c r="AB87">
        <f t="shared" si="52"/>
        <v>425.79501876243626</v>
      </c>
      <c r="AC87">
        <f t="shared" si="53"/>
        <v>-73.551245309390936</v>
      </c>
      <c r="AD87">
        <f t="shared" si="54"/>
        <v>69.181658231320185</v>
      </c>
      <c r="AE87">
        <f t="shared" si="55"/>
        <v>20.818341768679815</v>
      </c>
      <c r="AF87">
        <f t="shared" si="56"/>
        <v>4.2094279060912995E-2</v>
      </c>
      <c r="AG87">
        <f t="shared" si="57"/>
        <v>20.860436047740727</v>
      </c>
      <c r="AH87">
        <f t="shared" si="58"/>
        <v>90.353977876045235</v>
      </c>
    </row>
    <row r="88" spans="4:34" x14ac:dyDescent="0.3">
      <c r="D88" s="2" t="str">
        <f t="shared" si="31"/>
        <v>4/24/2018</v>
      </c>
      <c r="E88" s="8">
        <f t="shared" si="59"/>
        <v>0.36249999999999993</v>
      </c>
      <c r="F88" s="3">
        <f t="shared" si="32"/>
        <v>2458233.0291666663</v>
      </c>
      <c r="G88" s="4">
        <f t="shared" si="33"/>
        <v>0.18310825918319851</v>
      </c>
      <c r="I88">
        <f t="shared" si="34"/>
        <v>32.504762992194628</v>
      </c>
      <c r="J88">
        <f t="shared" si="35"/>
        <v>6949.2525356969663</v>
      </c>
      <c r="K88">
        <f t="shared" si="36"/>
        <v>1.6700932430030714E-2</v>
      </c>
      <c r="L88">
        <f t="shared" si="37"/>
        <v>1.7941036535435677</v>
      </c>
      <c r="M88">
        <f t="shared" si="38"/>
        <v>34.298866645738194</v>
      </c>
      <c r="N88">
        <f t="shared" si="39"/>
        <v>6951.0466393505103</v>
      </c>
      <c r="O88">
        <f t="shared" si="40"/>
        <v>1.0057543787043035</v>
      </c>
      <c r="P88">
        <f t="shared" si="41"/>
        <v>34.289562777260095</v>
      </c>
      <c r="Q88">
        <f t="shared" si="42"/>
        <v>23.436909938387533</v>
      </c>
      <c r="R88">
        <f t="shared" si="43"/>
        <v>23.435234351642229</v>
      </c>
      <c r="S88">
        <f t="shared" si="30"/>
        <v>32.031668704475543</v>
      </c>
      <c r="T88">
        <f t="shared" si="44"/>
        <v>12.947686997980359</v>
      </c>
      <c r="U88">
        <f t="shared" si="45"/>
        <v>4.3019210570073588E-2</v>
      </c>
      <c r="V88">
        <f t="shared" si="46"/>
        <v>1.8592363604624078</v>
      </c>
      <c r="W88">
        <f t="shared" si="47"/>
        <v>102.26327751234719</v>
      </c>
      <c r="X88" s="8">
        <f t="shared" si="48"/>
        <v>0.56264183502745668</v>
      </c>
      <c r="Y88" s="8">
        <f t="shared" si="49"/>
        <v>0.27857717527093673</v>
      </c>
      <c r="Z88" s="8">
        <f t="shared" si="50"/>
        <v>0.84670649478397664</v>
      </c>
      <c r="AA88" s="9">
        <f t="shared" si="51"/>
        <v>818.1062200987775</v>
      </c>
      <c r="AB88">
        <f t="shared" si="52"/>
        <v>431.79575756046233</v>
      </c>
      <c r="AC88">
        <f t="shared" si="53"/>
        <v>-72.051060609884416</v>
      </c>
      <c r="AD88">
        <f t="shared" si="54"/>
        <v>68.031778896998873</v>
      </c>
      <c r="AE88">
        <f t="shared" si="55"/>
        <v>21.968221103001127</v>
      </c>
      <c r="AF88">
        <f t="shared" si="56"/>
        <v>3.9715020802717445E-2</v>
      </c>
      <c r="AG88">
        <f t="shared" si="57"/>
        <v>22.007936123803844</v>
      </c>
      <c r="AH88">
        <f t="shared" si="58"/>
        <v>91.323792277822804</v>
      </c>
    </row>
    <row r="89" spans="4:34" x14ac:dyDescent="0.3">
      <c r="D89" s="2" t="str">
        <f t="shared" si="31"/>
        <v>4/24/2018</v>
      </c>
      <c r="E89" s="8">
        <f t="shared" si="59"/>
        <v>0.36666666666666659</v>
      </c>
      <c r="F89" s="3">
        <f t="shared" si="32"/>
        <v>2458233.0333333332</v>
      </c>
      <c r="G89" s="4">
        <f t="shared" si="33"/>
        <v>0.18310837326032059</v>
      </c>
      <c r="I89">
        <f t="shared" si="34"/>
        <v>32.50886985642228</v>
      </c>
      <c r="J89">
        <f t="shared" si="35"/>
        <v>6949.2566423650142</v>
      </c>
      <c r="K89">
        <f t="shared" si="36"/>
        <v>1.6700932425229961E-2</v>
      </c>
      <c r="L89">
        <f t="shared" si="37"/>
        <v>1.7940562324154201</v>
      </c>
      <c r="M89">
        <f t="shared" si="38"/>
        <v>34.302926088837701</v>
      </c>
      <c r="N89">
        <f t="shared" si="39"/>
        <v>6951.0506985974298</v>
      </c>
      <c r="O89">
        <f t="shared" si="40"/>
        <v>1.0057554960252606</v>
      </c>
      <c r="P89">
        <f t="shared" si="41"/>
        <v>34.293622208311547</v>
      </c>
      <c r="Q89">
        <f t="shared" si="42"/>
        <v>23.436909936904055</v>
      </c>
      <c r="R89">
        <f t="shared" si="43"/>
        <v>23.435234357612043</v>
      </c>
      <c r="S89">
        <f t="shared" si="30"/>
        <v>32.035590164240368</v>
      </c>
      <c r="T89">
        <f t="shared" si="44"/>
        <v>12.949055659877068</v>
      </c>
      <c r="U89">
        <f t="shared" si="45"/>
        <v>4.3019210592613995E-2</v>
      </c>
      <c r="V89">
        <f t="shared" si="46"/>
        <v>1.8599750216747488</v>
      </c>
      <c r="W89">
        <f t="shared" si="47"/>
        <v>102.26452127528576</v>
      </c>
      <c r="X89" s="8">
        <f t="shared" si="48"/>
        <v>0.56264132206828144</v>
      </c>
      <c r="Y89" s="8">
        <f t="shared" si="49"/>
        <v>0.27857320741470987</v>
      </c>
      <c r="Z89" s="8">
        <f t="shared" si="50"/>
        <v>0.84670943672185306</v>
      </c>
      <c r="AA89" s="9">
        <f t="shared" si="51"/>
        <v>818.11617020228607</v>
      </c>
      <c r="AB89">
        <f t="shared" si="52"/>
        <v>437.7964962216746</v>
      </c>
      <c r="AC89">
        <f t="shared" si="53"/>
        <v>-70.55087594458135</v>
      </c>
      <c r="AD89">
        <f t="shared" si="54"/>
        <v>66.882351113398329</v>
      </c>
      <c r="AE89">
        <f t="shared" si="55"/>
        <v>23.117648886601671</v>
      </c>
      <c r="AF89">
        <f t="shared" si="56"/>
        <v>3.7556578815202794E-2</v>
      </c>
      <c r="AG89">
        <f t="shared" si="57"/>
        <v>23.155205465416874</v>
      </c>
      <c r="AH89">
        <f t="shared" si="58"/>
        <v>92.302097679995029</v>
      </c>
    </row>
    <row r="90" spans="4:34" x14ac:dyDescent="0.3">
      <c r="D90" s="2" t="str">
        <f t="shared" si="31"/>
        <v>4/24/2018</v>
      </c>
      <c r="E90" s="8">
        <f t="shared" si="59"/>
        <v>0.37083333333333324</v>
      </c>
      <c r="F90" s="3">
        <f t="shared" si="32"/>
        <v>2458233.0374999996</v>
      </c>
      <c r="G90" s="4">
        <f t="shared" si="33"/>
        <v>0.1831084873374299</v>
      </c>
      <c r="I90">
        <f t="shared" si="34"/>
        <v>32.512976720190636</v>
      </c>
      <c r="J90">
        <f t="shared" si="35"/>
        <v>6949.2607490326036</v>
      </c>
      <c r="K90">
        <f t="shared" si="36"/>
        <v>1.670093242042921E-2</v>
      </c>
      <c r="L90">
        <f t="shared" si="37"/>
        <v>1.7940088022740399</v>
      </c>
      <c r="M90">
        <f t="shared" si="38"/>
        <v>34.306985522464679</v>
      </c>
      <c r="N90">
        <f t="shared" si="39"/>
        <v>6951.0547578348778</v>
      </c>
      <c r="O90">
        <f t="shared" si="40"/>
        <v>1.0057566133156259</v>
      </c>
      <c r="P90">
        <f t="shared" si="41"/>
        <v>34.297681629890526</v>
      </c>
      <c r="Q90">
        <f t="shared" si="42"/>
        <v>23.436909935420577</v>
      </c>
      <c r="R90">
        <f t="shared" si="43"/>
        <v>23.435234363581877</v>
      </c>
      <c r="S90">
        <f t="shared" si="30"/>
        <v>32.039511657931065</v>
      </c>
      <c r="T90">
        <f t="shared" si="44"/>
        <v>12.950424259966791</v>
      </c>
      <c r="U90">
        <f t="shared" si="45"/>
        <v>4.3019210615154478E-2</v>
      </c>
      <c r="V90">
        <f t="shared" si="46"/>
        <v>1.8607135458951103</v>
      </c>
      <c r="W90">
        <f t="shared" si="47"/>
        <v>102.26576500224013</v>
      </c>
      <c r="X90" s="8">
        <f t="shared" si="48"/>
        <v>0.56264080920423953</v>
      </c>
      <c r="Y90" s="8">
        <f t="shared" si="49"/>
        <v>0.27856923975357251</v>
      </c>
      <c r="Z90" s="8">
        <f t="shared" si="50"/>
        <v>0.84671237865490656</v>
      </c>
      <c r="AA90" s="9">
        <f t="shared" si="51"/>
        <v>818.12612001792104</v>
      </c>
      <c r="AB90">
        <f t="shared" si="52"/>
        <v>443.79723474589503</v>
      </c>
      <c r="AC90">
        <f t="shared" si="53"/>
        <v>-69.050691313526244</v>
      </c>
      <c r="AD90">
        <f t="shared" si="54"/>
        <v>65.733715184820511</v>
      </c>
      <c r="AE90">
        <f t="shared" si="55"/>
        <v>24.266284815179489</v>
      </c>
      <c r="AF90">
        <f t="shared" si="56"/>
        <v>3.5588877519465809E-2</v>
      </c>
      <c r="AG90">
        <f t="shared" si="57"/>
        <v>24.301873692698955</v>
      </c>
      <c r="AH90">
        <f t="shared" si="58"/>
        <v>93.289900843677344</v>
      </c>
    </row>
    <row r="91" spans="4:34" x14ac:dyDescent="0.3">
      <c r="D91" s="2" t="str">
        <f t="shared" si="31"/>
        <v>4/24/2018</v>
      </c>
      <c r="E91" s="8">
        <f t="shared" si="59"/>
        <v>0.37499999999999989</v>
      </c>
      <c r="F91" s="3">
        <f t="shared" si="32"/>
        <v>2458233.0416666665</v>
      </c>
      <c r="G91" s="4">
        <f t="shared" si="33"/>
        <v>0.18310860141455199</v>
      </c>
      <c r="I91">
        <f t="shared" si="34"/>
        <v>32.517083584417378</v>
      </c>
      <c r="J91">
        <f t="shared" si="35"/>
        <v>6949.2648557006523</v>
      </c>
      <c r="K91">
        <f t="shared" si="36"/>
        <v>1.6700932415628457E-2</v>
      </c>
      <c r="L91">
        <f t="shared" si="37"/>
        <v>1.7939613631091056</v>
      </c>
      <c r="M91">
        <f t="shared" si="38"/>
        <v>34.311044947526483</v>
      </c>
      <c r="N91">
        <f t="shared" si="39"/>
        <v>6951.0588170637611</v>
      </c>
      <c r="O91">
        <f t="shared" si="40"/>
        <v>1.0057577305756435</v>
      </c>
      <c r="P91">
        <f t="shared" si="41"/>
        <v>34.301741042904389</v>
      </c>
      <c r="Q91">
        <f t="shared" si="42"/>
        <v>23.436909933937098</v>
      </c>
      <c r="R91">
        <f t="shared" si="43"/>
        <v>23.43523436955174</v>
      </c>
      <c r="S91">
        <f t="shared" si="30"/>
        <v>32.043433186427229</v>
      </c>
      <c r="T91">
        <f t="shared" si="44"/>
        <v>12.951792798548775</v>
      </c>
      <c r="U91">
        <f t="shared" si="45"/>
        <v>4.3019210637695059E-2</v>
      </c>
      <c r="V91">
        <f t="shared" si="46"/>
        <v>1.8614519332752686</v>
      </c>
      <c r="W91">
        <f t="shared" si="47"/>
        <v>102.26700869348203</v>
      </c>
      <c r="X91" s="8">
        <f t="shared" si="48"/>
        <v>0.56264029643522551</v>
      </c>
      <c r="Y91" s="8">
        <f t="shared" si="49"/>
        <v>0.27856527228666433</v>
      </c>
      <c r="Z91" s="8">
        <f t="shared" si="50"/>
        <v>0.84671532058378673</v>
      </c>
      <c r="AA91" s="9">
        <f t="shared" si="51"/>
        <v>818.13606954785621</v>
      </c>
      <c r="AB91">
        <f t="shared" si="52"/>
        <v>449.79797313327515</v>
      </c>
      <c r="AC91">
        <f t="shared" si="53"/>
        <v>-67.550506716681213</v>
      </c>
      <c r="AD91">
        <f t="shared" si="54"/>
        <v>64.586221807905872</v>
      </c>
      <c r="AE91">
        <f t="shared" si="55"/>
        <v>25.413778192094128</v>
      </c>
      <c r="AF91">
        <f t="shared" si="56"/>
        <v>3.3787040398513789E-2</v>
      </c>
      <c r="AG91">
        <f t="shared" si="57"/>
        <v>25.447565232492643</v>
      </c>
      <c r="AH91">
        <f t="shared" si="58"/>
        <v>94.288251304209439</v>
      </c>
    </row>
    <row r="92" spans="4:34" x14ac:dyDescent="0.3">
      <c r="D92" s="2" t="str">
        <f t="shared" si="31"/>
        <v>4/24/2018</v>
      </c>
      <c r="E92" s="8">
        <f t="shared" si="59"/>
        <v>0.37916666666666654</v>
      </c>
      <c r="F92" s="3">
        <f t="shared" si="32"/>
        <v>2458233.0458333334</v>
      </c>
      <c r="G92" s="4">
        <f t="shared" si="33"/>
        <v>0.18310871549167407</v>
      </c>
      <c r="I92">
        <f t="shared" si="34"/>
        <v>32.521190448645029</v>
      </c>
      <c r="J92">
        <f t="shared" si="35"/>
        <v>6949.2689623687002</v>
      </c>
      <c r="K92">
        <f t="shared" si="36"/>
        <v>1.6700932410827703E-2</v>
      </c>
      <c r="L92">
        <f t="shared" si="37"/>
        <v>1.7939139149262144</v>
      </c>
      <c r="M92">
        <f t="shared" si="38"/>
        <v>34.315104363571244</v>
      </c>
      <c r="N92">
        <f t="shared" si="39"/>
        <v>6951.0628762836268</v>
      </c>
      <c r="O92">
        <f t="shared" si="40"/>
        <v>1.0057588478051838</v>
      </c>
      <c r="P92">
        <f t="shared" si="41"/>
        <v>34.305800446901259</v>
      </c>
      <c r="Q92">
        <f t="shared" si="42"/>
        <v>23.436909932453617</v>
      </c>
      <c r="R92">
        <f t="shared" si="43"/>
        <v>23.435234375521624</v>
      </c>
      <c r="S92">
        <f t="shared" si="30"/>
        <v>32.047354749295394</v>
      </c>
      <c r="T92">
        <f t="shared" si="44"/>
        <v>12.953161275463998</v>
      </c>
      <c r="U92">
        <f t="shared" si="45"/>
        <v>4.3019210660235729E-2</v>
      </c>
      <c r="V92">
        <f t="shared" si="46"/>
        <v>1.8621901837195483</v>
      </c>
      <c r="W92">
        <f t="shared" si="47"/>
        <v>102.26825234886674</v>
      </c>
      <c r="X92" s="8">
        <f t="shared" si="48"/>
        <v>0.56263978376130586</v>
      </c>
      <c r="Y92" s="8">
        <f t="shared" si="49"/>
        <v>0.27856130501445381</v>
      </c>
      <c r="Z92" s="8">
        <f t="shared" si="50"/>
        <v>0.84671826250815796</v>
      </c>
      <c r="AA92" s="9">
        <f t="shared" si="51"/>
        <v>818.14601879093391</v>
      </c>
      <c r="AB92">
        <f t="shared" si="52"/>
        <v>455.79871138371936</v>
      </c>
      <c r="AC92">
        <f t="shared" si="53"/>
        <v>-66.050322154070159</v>
      </c>
      <c r="AD92">
        <f t="shared" si="54"/>
        <v>63.440233553289573</v>
      </c>
      <c r="AE92">
        <f t="shared" si="55"/>
        <v>26.559766446710427</v>
      </c>
      <c r="AF92">
        <f t="shared" si="56"/>
        <v>3.213032419694456E-2</v>
      </c>
      <c r="AG92">
        <f t="shared" si="57"/>
        <v>26.591896770907372</v>
      </c>
      <c r="AH92">
        <f t="shared" si="58"/>
        <v>95.298245207409593</v>
      </c>
    </row>
    <row r="93" spans="4:34" x14ac:dyDescent="0.3">
      <c r="D93" s="2" t="str">
        <f t="shared" si="31"/>
        <v>4/24/2018</v>
      </c>
      <c r="E93" s="8">
        <f t="shared" si="59"/>
        <v>0.38333333333333319</v>
      </c>
      <c r="F93" s="3">
        <f t="shared" si="32"/>
        <v>2458233.0499999998</v>
      </c>
      <c r="G93" s="4">
        <f t="shared" si="33"/>
        <v>0.18310882956878341</v>
      </c>
      <c r="I93">
        <f t="shared" si="34"/>
        <v>32.525297312414295</v>
      </c>
      <c r="J93">
        <f t="shared" si="35"/>
        <v>6949.2730690362905</v>
      </c>
      <c r="K93">
        <f t="shared" si="36"/>
        <v>1.670093240602695E-2</v>
      </c>
      <c r="L93">
        <f t="shared" si="37"/>
        <v>1.7938664577309027</v>
      </c>
      <c r="M93">
        <f t="shared" si="38"/>
        <v>34.319163770145195</v>
      </c>
      <c r="N93">
        <f t="shared" si="39"/>
        <v>6951.066935494021</v>
      </c>
      <c r="O93">
        <f t="shared" si="40"/>
        <v>1.0057599650041156</v>
      </c>
      <c r="P93">
        <f t="shared" si="41"/>
        <v>34.309859841427375</v>
      </c>
      <c r="Q93">
        <f t="shared" si="42"/>
        <v>23.436909930970138</v>
      </c>
      <c r="R93">
        <f t="shared" si="43"/>
        <v>23.435234381491536</v>
      </c>
      <c r="S93">
        <f t="shared" si="30"/>
        <v>32.051276346100238</v>
      </c>
      <c r="T93">
        <f t="shared" si="44"/>
        <v>12.954529690552848</v>
      </c>
      <c r="U93">
        <f t="shared" si="45"/>
        <v>4.3019210682776511E-2</v>
      </c>
      <c r="V93">
        <f t="shared" si="46"/>
        <v>1.8629282971323566</v>
      </c>
      <c r="W93">
        <f t="shared" si="47"/>
        <v>102.269495968249</v>
      </c>
      <c r="X93" s="8">
        <f t="shared" si="48"/>
        <v>0.56263927118254697</v>
      </c>
      <c r="Y93" s="8">
        <f t="shared" si="49"/>
        <v>0.27855733793741083</v>
      </c>
      <c r="Z93" s="8">
        <f t="shared" si="50"/>
        <v>0.84672120442768306</v>
      </c>
      <c r="AA93" s="9">
        <f t="shared" si="51"/>
        <v>818.15596774599203</v>
      </c>
      <c r="AB93">
        <f t="shared" si="52"/>
        <v>461.79944949713217</v>
      </c>
      <c r="AC93">
        <f t="shared" si="53"/>
        <v>-64.550137625716957</v>
      </c>
      <c r="AD93">
        <f t="shared" si="54"/>
        <v>62.296126456067654</v>
      </c>
      <c r="AE93">
        <f t="shared" si="55"/>
        <v>27.703873543932346</v>
      </c>
      <c r="AF93">
        <f t="shared" si="56"/>
        <v>3.060130350798216E-2</v>
      </c>
      <c r="AG93">
        <f t="shared" si="57"/>
        <v>27.734474847440328</v>
      </c>
      <c r="AH93">
        <f t="shared" si="58"/>
        <v>96.321029390088256</v>
      </c>
    </row>
    <row r="94" spans="4:34" x14ac:dyDescent="0.3">
      <c r="D94" s="2" t="str">
        <f t="shared" si="31"/>
        <v>4/24/2018</v>
      </c>
      <c r="E94" s="8">
        <f t="shared" si="59"/>
        <v>0.38749999999999984</v>
      </c>
      <c r="F94" s="3">
        <f t="shared" si="32"/>
        <v>2458233.0541666667</v>
      </c>
      <c r="G94" s="4">
        <f t="shared" si="33"/>
        <v>0.18310894364590549</v>
      </c>
      <c r="I94">
        <f t="shared" si="34"/>
        <v>32.529404176641947</v>
      </c>
      <c r="J94">
        <f t="shared" si="35"/>
        <v>6949.2771757043374</v>
      </c>
      <c r="K94">
        <f t="shared" si="36"/>
        <v>1.6700932401226196E-2</v>
      </c>
      <c r="L94">
        <f t="shared" si="37"/>
        <v>1.7938189915128901</v>
      </c>
      <c r="M94">
        <f t="shared" si="38"/>
        <v>34.32322316815484</v>
      </c>
      <c r="N94">
        <f t="shared" si="39"/>
        <v>6951.0709946958505</v>
      </c>
      <c r="O94">
        <f t="shared" si="40"/>
        <v>1.0057610821726828</v>
      </c>
      <c r="P94">
        <f t="shared" si="41"/>
        <v>34.313919227389235</v>
      </c>
      <c r="Q94">
        <f t="shared" si="42"/>
        <v>23.43690992948666</v>
      </c>
      <c r="R94">
        <f t="shared" si="43"/>
        <v>23.435234387461474</v>
      </c>
      <c r="S94">
        <f t="shared" si="30"/>
        <v>32.055197977720546</v>
      </c>
      <c r="T94">
        <f t="shared" si="44"/>
        <v>12.955898044114234</v>
      </c>
      <c r="U94">
        <f t="shared" si="45"/>
        <v>4.3019210705317369E-2</v>
      </c>
      <c r="V94">
        <f t="shared" si="46"/>
        <v>1.863666273665064</v>
      </c>
      <c r="W94">
        <f t="shared" si="47"/>
        <v>102.27073955190029</v>
      </c>
      <c r="X94" s="8">
        <f t="shared" si="48"/>
        <v>0.56263875869884372</v>
      </c>
      <c r="Y94" s="8">
        <f t="shared" si="49"/>
        <v>0.27855337105467626</v>
      </c>
      <c r="Z94" s="8">
        <f t="shared" si="50"/>
        <v>0.84672414634301119</v>
      </c>
      <c r="AA94" s="9">
        <f t="shared" si="51"/>
        <v>818.16591641520233</v>
      </c>
      <c r="AB94">
        <f t="shared" si="52"/>
        <v>467.80018747366489</v>
      </c>
      <c r="AC94">
        <f t="shared" si="53"/>
        <v>-63.049953131583777</v>
      </c>
      <c r="AD94">
        <f t="shared" si="54"/>
        <v>61.154291728625928</v>
      </c>
      <c r="AE94">
        <f t="shared" si="55"/>
        <v>28.845708271374072</v>
      </c>
      <c r="AF94">
        <f t="shared" si="56"/>
        <v>2.9185240224396773E-2</v>
      </c>
      <c r="AG94">
        <f t="shared" si="57"/>
        <v>28.874893511598469</v>
      </c>
      <c r="AH94">
        <f t="shared" si="58"/>
        <v>97.357805715945403</v>
      </c>
    </row>
    <row r="95" spans="4:34" x14ac:dyDescent="0.3">
      <c r="D95" s="2" t="str">
        <f t="shared" si="31"/>
        <v>4/24/2018</v>
      </c>
      <c r="E95" s="8">
        <f t="shared" si="59"/>
        <v>0.3916666666666665</v>
      </c>
      <c r="F95" s="3">
        <f t="shared" si="32"/>
        <v>2458233.0583333331</v>
      </c>
      <c r="G95" s="4">
        <f t="shared" si="33"/>
        <v>0.18310905772301481</v>
      </c>
      <c r="I95">
        <f t="shared" si="34"/>
        <v>32.533511040409394</v>
      </c>
      <c r="J95">
        <f t="shared" si="35"/>
        <v>6949.2812823719269</v>
      </c>
      <c r="K95">
        <f t="shared" si="36"/>
        <v>1.6700932396425443E-2</v>
      </c>
      <c r="L95">
        <f t="shared" si="37"/>
        <v>1.7937715162830308</v>
      </c>
      <c r="M95">
        <f t="shared" si="38"/>
        <v>34.327282556692424</v>
      </c>
      <c r="N95">
        <f t="shared" si="39"/>
        <v>6951.0750538882103</v>
      </c>
      <c r="O95">
        <f t="shared" si="40"/>
        <v>1.0057621993106309</v>
      </c>
      <c r="P95">
        <f t="shared" si="41"/>
        <v>34.317978603879091</v>
      </c>
      <c r="Q95">
        <f t="shared" si="42"/>
        <v>23.436909928003182</v>
      </c>
      <c r="R95">
        <f t="shared" si="43"/>
        <v>23.435234393431433</v>
      </c>
      <c r="S95">
        <f t="shared" si="30"/>
        <v>32.059119643282422</v>
      </c>
      <c r="T95">
        <f t="shared" si="44"/>
        <v>12.957266335835499</v>
      </c>
      <c r="U95">
        <f t="shared" si="45"/>
        <v>4.3019210727858317E-2</v>
      </c>
      <c r="V95">
        <f t="shared" si="46"/>
        <v>1.8644041131395244</v>
      </c>
      <c r="W95">
        <f t="shared" si="47"/>
        <v>102.27198309953623</v>
      </c>
      <c r="X95" s="8">
        <f t="shared" si="48"/>
        <v>0.56263824631031978</v>
      </c>
      <c r="Y95" s="8">
        <f t="shared" si="49"/>
        <v>0.27854940436716358</v>
      </c>
      <c r="Z95" s="8">
        <f t="shared" si="50"/>
        <v>0.84672708825347598</v>
      </c>
      <c r="AA95" s="9">
        <f t="shared" si="51"/>
        <v>818.17586479628983</v>
      </c>
      <c r="AB95">
        <f t="shared" si="52"/>
        <v>473.80092531313926</v>
      </c>
      <c r="AC95">
        <f t="shared" si="53"/>
        <v>-61.549768671715185</v>
      </c>
      <c r="AD95">
        <f t="shared" si="54"/>
        <v>60.01513761048983</v>
      </c>
      <c r="AE95">
        <f t="shared" si="55"/>
        <v>29.98486238951017</v>
      </c>
      <c r="AF95">
        <f t="shared" si="56"/>
        <v>2.7869591087040263E-2</v>
      </c>
      <c r="AG95">
        <f t="shared" si="57"/>
        <v>30.012731980597209</v>
      </c>
      <c r="AH95">
        <f t="shared" si="58"/>
        <v>98.409835675983288</v>
      </c>
    </row>
    <row r="96" spans="4:34" x14ac:dyDescent="0.3">
      <c r="D96" s="2" t="str">
        <f t="shared" si="31"/>
        <v>4/24/2018</v>
      </c>
      <c r="E96" s="8">
        <f t="shared" si="59"/>
        <v>0.39583333333333315</v>
      </c>
      <c r="F96" s="3">
        <f t="shared" si="32"/>
        <v>2458233.0625</v>
      </c>
      <c r="G96" s="4">
        <f t="shared" si="33"/>
        <v>0.18310917180013689</v>
      </c>
      <c r="I96">
        <f t="shared" si="34"/>
        <v>32.537617904637045</v>
      </c>
      <c r="J96">
        <f t="shared" si="35"/>
        <v>6949.2853890399756</v>
      </c>
      <c r="K96">
        <f t="shared" si="36"/>
        <v>1.6700932391624693E-2</v>
      </c>
      <c r="L96">
        <f t="shared" si="37"/>
        <v>1.7937240320309831</v>
      </c>
      <c r="M96">
        <f t="shared" si="38"/>
        <v>34.331341936668025</v>
      </c>
      <c r="N96">
        <f t="shared" si="39"/>
        <v>6951.0791130720063</v>
      </c>
      <c r="O96">
        <f t="shared" si="40"/>
        <v>1.0057633164182036</v>
      </c>
      <c r="P96">
        <f t="shared" si="41"/>
        <v>34.322037971807013</v>
      </c>
      <c r="Q96">
        <f t="shared" si="42"/>
        <v>23.436909926519704</v>
      </c>
      <c r="R96">
        <f t="shared" si="43"/>
        <v>23.43523439940142</v>
      </c>
      <c r="S96">
        <f t="shared" si="30"/>
        <v>32.063041343668111</v>
      </c>
      <c r="T96">
        <f t="shared" si="44"/>
        <v>12.958634566016748</v>
      </c>
      <c r="U96">
        <f t="shared" si="45"/>
        <v>4.3019210750399377E-2</v>
      </c>
      <c r="V96">
        <f t="shared" si="46"/>
        <v>1.8651418157077726</v>
      </c>
      <c r="W96">
        <f t="shared" si="47"/>
        <v>102.27322661142935</v>
      </c>
      <c r="X96" s="8">
        <f t="shared" si="48"/>
        <v>0.56263773401686956</v>
      </c>
      <c r="Y96" s="8">
        <f t="shared" si="49"/>
        <v>0.27854543787401026</v>
      </c>
      <c r="Z96" s="8">
        <f t="shared" si="50"/>
        <v>0.84673003015972892</v>
      </c>
      <c r="AA96" s="9">
        <f t="shared" si="51"/>
        <v>818.18581289143481</v>
      </c>
      <c r="AB96">
        <f t="shared" si="52"/>
        <v>479.8016630157075</v>
      </c>
      <c r="AC96">
        <f t="shared" si="53"/>
        <v>-60.049584246073124</v>
      </c>
      <c r="AD96">
        <f t="shared" si="54"/>
        <v>58.87909136709893</v>
      </c>
      <c r="AE96">
        <f t="shared" si="55"/>
        <v>31.12090863290107</v>
      </c>
      <c r="AF96">
        <f t="shared" si="56"/>
        <v>2.6643619530196633E-2</v>
      </c>
      <c r="AG96">
        <f t="shared" si="57"/>
        <v>31.147552252431268</v>
      </c>
      <c r="AH96">
        <f t="shared" si="58"/>
        <v>99.478445255271822</v>
      </c>
    </row>
    <row r="97" spans="4:34" x14ac:dyDescent="0.3">
      <c r="D97" s="2" t="str">
        <f t="shared" si="31"/>
        <v>4/24/2018</v>
      </c>
      <c r="E97" s="8">
        <f t="shared" si="59"/>
        <v>0.3999999999999998</v>
      </c>
      <c r="F97" s="3">
        <f t="shared" si="32"/>
        <v>2458233.0666666664</v>
      </c>
      <c r="G97" s="4">
        <f t="shared" si="33"/>
        <v>0.18310928587724623</v>
      </c>
      <c r="I97">
        <f t="shared" si="34"/>
        <v>32.541724768406311</v>
      </c>
      <c r="J97">
        <f t="shared" si="35"/>
        <v>6949.289495707565</v>
      </c>
      <c r="K97">
        <f t="shared" si="36"/>
        <v>1.6700932386823939E-2</v>
      </c>
      <c r="L97">
        <f t="shared" si="37"/>
        <v>1.7936765387676523</v>
      </c>
      <c r="M97">
        <f t="shared" si="38"/>
        <v>34.335401307173967</v>
      </c>
      <c r="N97">
        <f t="shared" si="39"/>
        <v>6951.0831722463327</v>
      </c>
      <c r="O97">
        <f t="shared" si="40"/>
        <v>1.0057644334951461</v>
      </c>
      <c r="P97">
        <f t="shared" si="41"/>
        <v>34.326097330265334</v>
      </c>
      <c r="Q97">
        <f t="shared" si="42"/>
        <v>23.436909925036225</v>
      </c>
      <c r="R97">
        <f t="shared" si="43"/>
        <v>23.435234405371432</v>
      </c>
      <c r="S97">
        <f t="shared" si="30"/>
        <v>32.066963078003788</v>
      </c>
      <c r="T97">
        <f t="shared" si="44"/>
        <v>12.960002734345377</v>
      </c>
      <c r="U97">
        <f t="shared" si="45"/>
        <v>4.3019210772940533E-2</v>
      </c>
      <c r="V97">
        <f t="shared" si="46"/>
        <v>1.8658793811915397</v>
      </c>
      <c r="W97">
        <f t="shared" si="47"/>
        <v>102.27447008729536</v>
      </c>
      <c r="X97" s="8">
        <f t="shared" si="48"/>
        <v>0.56263722181861708</v>
      </c>
      <c r="Y97" s="8">
        <f t="shared" si="49"/>
        <v>0.27854147157612996</v>
      </c>
      <c r="Z97" s="8">
        <f t="shared" si="50"/>
        <v>0.84673297206110421</v>
      </c>
      <c r="AA97" s="9">
        <f t="shared" si="51"/>
        <v>818.19576069836285</v>
      </c>
      <c r="AB97">
        <f t="shared" si="52"/>
        <v>485.80240058119125</v>
      </c>
      <c r="AC97">
        <f t="shared" si="53"/>
        <v>-58.549399854702187</v>
      </c>
      <c r="AD97">
        <f t="shared" si="54"/>
        <v>57.746601456821836</v>
      </c>
      <c r="AE97">
        <f t="shared" si="55"/>
        <v>32.253398543178164</v>
      </c>
      <c r="AF97">
        <f t="shared" si="56"/>
        <v>2.5498087116399931E-2</v>
      </c>
      <c r="AG97">
        <f t="shared" si="57"/>
        <v>32.278896630294561</v>
      </c>
      <c r="AH97">
        <f t="shared" si="58"/>
        <v>100.56503007041584</v>
      </c>
    </row>
    <row r="98" spans="4:34" x14ac:dyDescent="0.3">
      <c r="D98" s="2" t="str">
        <f t="shared" si="31"/>
        <v>4/24/2018</v>
      </c>
      <c r="E98" s="8">
        <f t="shared" si="59"/>
        <v>0.40416666666666645</v>
      </c>
      <c r="F98" s="3">
        <f t="shared" si="32"/>
        <v>2458233.0708333333</v>
      </c>
      <c r="G98" s="4">
        <f t="shared" si="33"/>
        <v>0.18310939995436831</v>
      </c>
      <c r="I98">
        <f t="shared" si="34"/>
        <v>32.545831632634872</v>
      </c>
      <c r="J98">
        <f t="shared" si="35"/>
        <v>6949.2936023756138</v>
      </c>
      <c r="K98">
        <f t="shared" si="36"/>
        <v>1.6700932382023186E-2</v>
      </c>
      <c r="L98">
        <f t="shared" si="37"/>
        <v>1.7936290364826932</v>
      </c>
      <c r="M98">
        <f t="shared" si="38"/>
        <v>34.339460669117564</v>
      </c>
      <c r="N98">
        <f t="shared" si="39"/>
        <v>6951.0872314120961</v>
      </c>
      <c r="O98">
        <f t="shared" si="40"/>
        <v>1.0057655505417022</v>
      </c>
      <c r="P98">
        <f t="shared" si="41"/>
        <v>34.330156680161366</v>
      </c>
      <c r="Q98">
        <f t="shared" si="42"/>
        <v>23.436909923552744</v>
      </c>
      <c r="R98">
        <f t="shared" si="43"/>
        <v>23.435234411341462</v>
      </c>
      <c r="S98">
        <f t="shared" si="30"/>
        <v>32.070884847169033</v>
      </c>
      <c r="T98">
        <f t="shared" si="44"/>
        <v>12.961370841120516</v>
      </c>
      <c r="U98">
        <f t="shared" si="45"/>
        <v>4.3019210795481759E-2</v>
      </c>
      <c r="V98">
        <f t="shared" si="46"/>
        <v>1.866616809742434</v>
      </c>
      <c r="W98">
        <f t="shared" si="47"/>
        <v>102.27571352740591</v>
      </c>
      <c r="X98" s="8">
        <f t="shared" si="48"/>
        <v>0.56263670971545665</v>
      </c>
      <c r="Y98" s="8">
        <f t="shared" si="49"/>
        <v>0.27853750547266243</v>
      </c>
      <c r="Z98" s="8">
        <f t="shared" si="50"/>
        <v>0.84673591395825087</v>
      </c>
      <c r="AA98" s="9">
        <f t="shared" si="51"/>
        <v>818.2057082192473</v>
      </c>
      <c r="AB98">
        <f t="shared" si="52"/>
        <v>491.80313800974216</v>
      </c>
      <c r="AC98">
        <f t="shared" si="53"/>
        <v>-57.049215497564461</v>
      </c>
      <c r="AD98">
        <f t="shared" si="54"/>
        <v>56.618139879683085</v>
      </c>
      <c r="AE98">
        <f t="shared" si="55"/>
        <v>33.381860120316915</v>
      </c>
      <c r="AF98">
        <f t="shared" si="56"/>
        <v>2.4425006288553215E-2</v>
      </c>
      <c r="AG98">
        <f t="shared" si="57"/>
        <v>33.406285126605468</v>
      </c>
      <c r="AH98">
        <f t="shared" si="58"/>
        <v>101.67106076854009</v>
      </c>
    </row>
    <row r="99" spans="4:34" x14ac:dyDescent="0.3">
      <c r="D99" s="2" t="str">
        <f t="shared" si="31"/>
        <v>4/24/2018</v>
      </c>
      <c r="E99" s="8">
        <f t="shared" si="59"/>
        <v>0.4083333333333331</v>
      </c>
      <c r="F99" s="3">
        <f t="shared" si="32"/>
        <v>2458233.0749999997</v>
      </c>
      <c r="G99" s="4">
        <f t="shared" si="33"/>
        <v>0.18310951403147763</v>
      </c>
      <c r="I99">
        <f t="shared" si="34"/>
        <v>32.54993849640141</v>
      </c>
      <c r="J99">
        <f t="shared" si="35"/>
        <v>6949.2977090432014</v>
      </c>
      <c r="K99">
        <f t="shared" si="36"/>
        <v>1.6700932377222432E-2</v>
      </c>
      <c r="L99">
        <f t="shared" si="37"/>
        <v>1.7935815251870342</v>
      </c>
      <c r="M99">
        <f t="shared" si="38"/>
        <v>34.343520021588446</v>
      </c>
      <c r="N99">
        <f t="shared" si="39"/>
        <v>6951.0912905683881</v>
      </c>
      <c r="O99">
        <f t="shared" si="40"/>
        <v>1.0057666675576162</v>
      </c>
      <c r="P99">
        <f t="shared" si="41"/>
        <v>34.334216020584734</v>
      </c>
      <c r="Q99">
        <f t="shared" si="42"/>
        <v>23.436909922069265</v>
      </c>
      <c r="R99">
        <f t="shared" si="43"/>
        <v>23.435234417311523</v>
      </c>
      <c r="S99">
        <f t="shared" si="30"/>
        <v>32.074806650287385</v>
      </c>
      <c r="T99">
        <f t="shared" si="44"/>
        <v>12.962738886028694</v>
      </c>
      <c r="U99">
        <f t="shared" si="45"/>
        <v>4.3019210818023089E-2</v>
      </c>
      <c r="V99">
        <f t="shared" si="46"/>
        <v>1.8673541011818167</v>
      </c>
      <c r="W99">
        <f t="shared" si="47"/>
        <v>102.27695693147589</v>
      </c>
      <c r="X99" s="8">
        <f t="shared" si="48"/>
        <v>0.56263619770751272</v>
      </c>
      <c r="Y99" s="8">
        <f t="shared" si="49"/>
        <v>0.27853353956452415</v>
      </c>
      <c r="Z99" s="8">
        <f t="shared" si="50"/>
        <v>0.84673885585050135</v>
      </c>
      <c r="AA99" s="9">
        <f t="shared" si="51"/>
        <v>818.21565545180715</v>
      </c>
      <c r="AB99">
        <f t="shared" si="52"/>
        <v>497.80387530118151</v>
      </c>
      <c r="AC99">
        <f t="shared" si="53"/>
        <v>-55.549031174704623</v>
      </c>
      <c r="AD99">
        <f t="shared" si="54"/>
        <v>55.494204729601115</v>
      </c>
      <c r="AE99">
        <f t="shared" si="55"/>
        <v>34.505795270398885</v>
      </c>
      <c r="AF99">
        <f t="shared" si="56"/>
        <v>2.3417440798704277E-2</v>
      </c>
      <c r="AG99">
        <f t="shared" si="57"/>
        <v>34.529212711197587</v>
      </c>
      <c r="AH99">
        <f t="shared" si="58"/>
        <v>102.79808867862477</v>
      </c>
    </row>
    <row r="100" spans="4:34" x14ac:dyDescent="0.3">
      <c r="D100" s="2" t="str">
        <f t="shared" si="31"/>
        <v>4/24/2018</v>
      </c>
      <c r="E100" s="8">
        <f t="shared" si="59"/>
        <v>0.41249999999999976</v>
      </c>
      <c r="F100" s="3">
        <f t="shared" si="32"/>
        <v>2458233.0791666666</v>
      </c>
      <c r="G100" s="4">
        <f t="shared" si="33"/>
        <v>0.18310962810859971</v>
      </c>
      <c r="I100">
        <f t="shared" si="34"/>
        <v>32.554045360629061</v>
      </c>
      <c r="J100">
        <f t="shared" si="35"/>
        <v>6949.301815711251</v>
      </c>
      <c r="K100">
        <f t="shared" si="36"/>
        <v>1.6700932372421678E-2</v>
      </c>
      <c r="L100">
        <f t="shared" si="37"/>
        <v>1.7935340048702597</v>
      </c>
      <c r="M100">
        <f t="shared" si="38"/>
        <v>34.347579365499321</v>
      </c>
      <c r="N100">
        <f t="shared" si="39"/>
        <v>6951.0953497161217</v>
      </c>
      <c r="O100">
        <f t="shared" si="40"/>
        <v>1.0057677845431339</v>
      </c>
      <c r="P100">
        <f t="shared" si="41"/>
        <v>34.338275352448143</v>
      </c>
      <c r="Q100">
        <f t="shared" si="42"/>
        <v>23.436909920585787</v>
      </c>
      <c r="R100">
        <f t="shared" si="43"/>
        <v>23.43523442328161</v>
      </c>
      <c r="S100">
        <f t="shared" si="30"/>
        <v>32.078728488243662</v>
      </c>
      <c r="T100">
        <f t="shared" si="44"/>
        <v>12.964106869370834</v>
      </c>
      <c r="U100">
        <f t="shared" si="45"/>
        <v>4.3019210840564523E-2</v>
      </c>
      <c r="V100">
        <f t="shared" si="46"/>
        <v>1.8680912556622342</v>
      </c>
      <c r="W100">
        <f t="shared" si="47"/>
        <v>102.27820029977859</v>
      </c>
      <c r="X100" s="8">
        <f t="shared" si="48"/>
        <v>0.56263568579467904</v>
      </c>
      <c r="Y100" s="8">
        <f t="shared" si="49"/>
        <v>0.27852957385084964</v>
      </c>
      <c r="Z100" s="8">
        <f t="shared" si="50"/>
        <v>0.84674179773850844</v>
      </c>
      <c r="AA100" s="9">
        <f t="shared" si="51"/>
        <v>818.22560239822872</v>
      </c>
      <c r="AB100">
        <f t="shared" si="52"/>
        <v>503.80461245566187</v>
      </c>
      <c r="AC100">
        <f t="shared" si="53"/>
        <v>-54.048846886084533</v>
      </c>
      <c r="AD100">
        <f t="shared" si="54"/>
        <v>54.375322965828964</v>
      </c>
      <c r="AE100">
        <f t="shared" si="55"/>
        <v>35.624677034171036</v>
      </c>
      <c r="AF100">
        <f t="shared" si="56"/>
        <v>2.2469343519469668E-2</v>
      </c>
      <c r="AG100">
        <f t="shared" si="57"/>
        <v>35.647146377690504</v>
      </c>
      <c r="AH100">
        <f t="shared" si="58"/>
        <v>103.94775168775413</v>
      </c>
    </row>
    <row r="101" spans="4:34" x14ac:dyDescent="0.3">
      <c r="D101" s="2" t="str">
        <f t="shared" si="31"/>
        <v>4/24/2018</v>
      </c>
      <c r="E101" s="8">
        <f t="shared" si="59"/>
        <v>0.41666666666666641</v>
      </c>
      <c r="F101" s="3">
        <f t="shared" si="32"/>
        <v>2458233.083333333</v>
      </c>
      <c r="G101" s="4">
        <f t="shared" si="33"/>
        <v>0.18310974218570905</v>
      </c>
      <c r="I101">
        <f t="shared" si="34"/>
        <v>32.558152224398327</v>
      </c>
      <c r="J101">
        <f t="shared" si="35"/>
        <v>6949.3059223788405</v>
      </c>
      <c r="K101">
        <f t="shared" si="36"/>
        <v>1.6700932367620928E-2</v>
      </c>
      <c r="L101">
        <f t="shared" si="37"/>
        <v>1.7934864755433217</v>
      </c>
      <c r="M101">
        <f t="shared" si="38"/>
        <v>34.351638699941645</v>
      </c>
      <c r="N101">
        <f t="shared" si="39"/>
        <v>6951.0994088543839</v>
      </c>
      <c r="O101">
        <f t="shared" si="40"/>
        <v>1.0057689014979985</v>
      </c>
      <c r="P101">
        <f t="shared" si="41"/>
        <v>34.342334674843059</v>
      </c>
      <c r="Q101">
        <f t="shared" si="42"/>
        <v>23.436909919102309</v>
      </c>
      <c r="R101">
        <f t="shared" si="43"/>
        <v>23.435234429251718</v>
      </c>
      <c r="S101">
        <f t="shared" si="30"/>
        <v>32.082650360163164</v>
      </c>
      <c r="T101">
        <f t="shared" si="44"/>
        <v>12.965474790834099</v>
      </c>
      <c r="U101">
        <f t="shared" si="45"/>
        <v>4.3019210863106054E-2</v>
      </c>
      <c r="V101">
        <f t="shared" si="46"/>
        <v>1.8688282730052788</v>
      </c>
      <c r="W101">
        <f t="shared" si="47"/>
        <v>102.2794436320295</v>
      </c>
      <c r="X101" s="8">
        <f t="shared" si="48"/>
        <v>0.56263517397707974</v>
      </c>
      <c r="Y101" s="8">
        <f t="shared" si="49"/>
        <v>0.27852560833255335</v>
      </c>
      <c r="Z101" s="8">
        <f t="shared" si="50"/>
        <v>0.84674473962160612</v>
      </c>
      <c r="AA101" s="9">
        <f t="shared" si="51"/>
        <v>818.23554905623598</v>
      </c>
      <c r="AB101">
        <f t="shared" si="52"/>
        <v>509.80534947300498</v>
      </c>
      <c r="AC101">
        <f t="shared" si="53"/>
        <v>-52.548662631748755</v>
      </c>
      <c r="AD101">
        <f t="shared" si="54"/>
        <v>53.262053427445792</v>
      </c>
      <c r="AE101">
        <f t="shared" si="55"/>
        <v>36.737946572554208</v>
      </c>
      <c r="AF101">
        <f t="shared" si="56"/>
        <v>2.1575423810001465E-2</v>
      </c>
      <c r="AG101">
        <f t="shared" si="57"/>
        <v>36.759521996364207</v>
      </c>
      <c r="AH101">
        <f t="shared" si="58"/>
        <v>105.1217803093561</v>
      </c>
    </row>
    <row r="102" spans="4:34" x14ac:dyDescent="0.3">
      <c r="D102" s="2" t="str">
        <f t="shared" si="31"/>
        <v>4/24/2018</v>
      </c>
      <c r="E102" s="8">
        <f t="shared" si="59"/>
        <v>0.42083333333333306</v>
      </c>
      <c r="F102" s="3">
        <f t="shared" si="32"/>
        <v>2458233.0874999999</v>
      </c>
      <c r="G102" s="4">
        <f t="shared" si="33"/>
        <v>0.18310985626283113</v>
      </c>
      <c r="I102">
        <f t="shared" si="34"/>
        <v>32.562259088626888</v>
      </c>
      <c r="J102">
        <f t="shared" si="35"/>
        <v>6949.3100290468883</v>
      </c>
      <c r="K102">
        <f t="shared" si="36"/>
        <v>1.6700932362820175E-2</v>
      </c>
      <c r="L102">
        <f t="shared" si="37"/>
        <v>1.7934389371958759</v>
      </c>
      <c r="M102">
        <f t="shared" si="38"/>
        <v>34.355698025822761</v>
      </c>
      <c r="N102">
        <f t="shared" si="39"/>
        <v>6951.1034679840841</v>
      </c>
      <c r="O102">
        <f t="shared" si="40"/>
        <v>1.0057700184224541</v>
      </c>
      <c r="P102">
        <f t="shared" si="41"/>
        <v>34.346393988676823</v>
      </c>
      <c r="Q102">
        <f t="shared" si="42"/>
        <v>23.436909917618831</v>
      </c>
      <c r="R102">
        <f t="shared" si="43"/>
        <v>23.435234435221854</v>
      </c>
      <c r="S102">
        <f t="shared" si="30"/>
        <v>32.08657226692555</v>
      </c>
      <c r="T102">
        <f t="shared" si="44"/>
        <v>12.966842650717584</v>
      </c>
      <c r="U102">
        <f t="shared" si="45"/>
        <v>4.3019210885647662E-2</v>
      </c>
      <c r="V102">
        <f t="shared" si="46"/>
        <v>1.869565153362412</v>
      </c>
      <c r="W102">
        <f t="shared" si="47"/>
        <v>102.2806869285002</v>
      </c>
      <c r="X102" s="8">
        <f t="shared" si="48"/>
        <v>0.56263466225460945</v>
      </c>
      <c r="Y102" s="8">
        <f t="shared" si="49"/>
        <v>0.27852164300877558</v>
      </c>
      <c r="Z102" s="8">
        <f t="shared" si="50"/>
        <v>0.84674768150044333</v>
      </c>
      <c r="AA102" s="9">
        <f t="shared" si="51"/>
        <v>818.24549542800162</v>
      </c>
      <c r="AB102">
        <f t="shared" si="52"/>
        <v>515.80608635336205</v>
      </c>
      <c r="AC102">
        <f t="shared" si="53"/>
        <v>-51.048478411659488</v>
      </c>
      <c r="AD102">
        <f t="shared" si="54"/>
        <v>52.154990108169756</v>
      </c>
      <c r="AE102">
        <f t="shared" si="55"/>
        <v>37.845009891830244</v>
      </c>
      <c r="AF102">
        <f t="shared" si="56"/>
        <v>2.0731038421792608E-2</v>
      </c>
      <c r="AG102">
        <f t="shared" si="57"/>
        <v>37.865740930252038</v>
      </c>
      <c r="AH102">
        <f t="shared" si="58"/>
        <v>106.32200388508176</v>
      </c>
    </row>
    <row r="103" spans="4:34" x14ac:dyDescent="0.3">
      <c r="D103" s="2" t="str">
        <f t="shared" si="31"/>
        <v>4/24/2018</v>
      </c>
      <c r="E103" s="8">
        <f t="shared" si="59"/>
        <v>0.42499999999999971</v>
      </c>
      <c r="F103" s="3">
        <f t="shared" si="32"/>
        <v>2458233.0916666663</v>
      </c>
      <c r="G103" s="4">
        <f t="shared" si="33"/>
        <v>0.18310997033994045</v>
      </c>
      <c r="I103">
        <f t="shared" si="34"/>
        <v>32.566365952393426</v>
      </c>
      <c r="J103">
        <f t="shared" si="35"/>
        <v>6949.3141357144777</v>
      </c>
      <c r="K103">
        <f t="shared" si="36"/>
        <v>1.6700932358019421E-2</v>
      </c>
      <c r="L103">
        <f t="shared" si="37"/>
        <v>1.7933913898387923</v>
      </c>
      <c r="M103">
        <f t="shared" si="38"/>
        <v>34.359757342232221</v>
      </c>
      <c r="N103">
        <f t="shared" si="39"/>
        <v>6951.1075271043164</v>
      </c>
      <c r="O103">
        <f t="shared" si="40"/>
        <v>1.0057711353162466</v>
      </c>
      <c r="P103">
        <f t="shared" si="41"/>
        <v>34.350453293038981</v>
      </c>
      <c r="Q103">
        <f t="shared" si="42"/>
        <v>23.436909916135349</v>
      </c>
      <c r="R103">
        <f t="shared" si="43"/>
        <v>23.435234441192012</v>
      </c>
      <c r="S103">
        <f t="shared" si="30"/>
        <v>32.09049420765421</v>
      </c>
      <c r="T103">
        <f t="shared" si="44"/>
        <v>12.968210448707833</v>
      </c>
      <c r="U103">
        <f t="shared" si="45"/>
        <v>4.3019210908189359E-2</v>
      </c>
      <c r="V103">
        <f t="shared" si="46"/>
        <v>1.8703018965553824</v>
      </c>
      <c r="W103">
        <f t="shared" si="47"/>
        <v>102.28193018890563</v>
      </c>
      <c r="X103" s="8">
        <f t="shared" si="48"/>
        <v>0.56263415062739197</v>
      </c>
      <c r="Y103" s="8">
        <f t="shared" si="49"/>
        <v>0.27851767788043186</v>
      </c>
      <c r="Z103" s="8">
        <f t="shared" si="50"/>
        <v>0.84675062337435203</v>
      </c>
      <c r="AA103" s="9">
        <f t="shared" si="51"/>
        <v>818.25544151124507</v>
      </c>
      <c r="AB103">
        <f t="shared" si="52"/>
        <v>521.80682309655492</v>
      </c>
      <c r="AC103">
        <f t="shared" si="53"/>
        <v>-49.54829422586127</v>
      </c>
      <c r="AD103">
        <f t="shared" si="54"/>
        <v>51.054765716357842</v>
      </c>
      <c r="AE103">
        <f t="shared" si="55"/>
        <v>38.945234283642158</v>
      </c>
      <c r="AF103">
        <f t="shared" si="56"/>
        <v>1.9932101295870731E-2</v>
      </c>
      <c r="AG103">
        <f t="shared" si="57"/>
        <v>38.96516638493803</v>
      </c>
      <c r="AH103">
        <f t="shared" si="58"/>
        <v>107.55035684792711</v>
      </c>
    </row>
    <row r="104" spans="4:34" x14ac:dyDescent="0.3">
      <c r="D104" s="2" t="str">
        <f t="shared" si="31"/>
        <v>4/24/2018</v>
      </c>
      <c r="E104" s="8">
        <f t="shared" si="59"/>
        <v>0.42916666666666636</v>
      </c>
      <c r="F104" s="3">
        <f t="shared" si="32"/>
        <v>2458233.0958333332</v>
      </c>
      <c r="G104" s="4">
        <f t="shared" si="33"/>
        <v>0.18311008441706253</v>
      </c>
      <c r="I104">
        <f t="shared" si="34"/>
        <v>32.570472816621077</v>
      </c>
      <c r="J104">
        <f t="shared" si="35"/>
        <v>6949.3182423825256</v>
      </c>
      <c r="K104">
        <f t="shared" si="36"/>
        <v>1.6700932353218668E-2</v>
      </c>
      <c r="L104">
        <f t="shared" si="37"/>
        <v>1.7933438334617431</v>
      </c>
      <c r="M104">
        <f t="shared" si="38"/>
        <v>34.363816650082818</v>
      </c>
      <c r="N104">
        <f t="shared" si="39"/>
        <v>6951.1115862159877</v>
      </c>
      <c r="O104">
        <f t="shared" si="40"/>
        <v>1.0057722521796193</v>
      </c>
      <c r="P104">
        <f t="shared" si="41"/>
        <v>34.354512588842333</v>
      </c>
      <c r="Q104">
        <f t="shared" si="42"/>
        <v>23.436909914651871</v>
      </c>
      <c r="R104">
        <f t="shared" si="43"/>
        <v>23.435234447162195</v>
      </c>
      <c r="S104">
        <f t="shared" si="30"/>
        <v>32.094416183234124</v>
      </c>
      <c r="T104">
        <f t="shared" si="44"/>
        <v>12.969578185105751</v>
      </c>
      <c r="U104">
        <f t="shared" si="45"/>
        <v>4.3019210930731161E-2</v>
      </c>
      <c r="V104">
        <f t="shared" si="46"/>
        <v>1.8710385027362582</v>
      </c>
      <c r="W104">
        <f t="shared" si="47"/>
        <v>102.28317341351907</v>
      </c>
      <c r="X104" s="8">
        <f t="shared" si="48"/>
        <v>0.56263363909532216</v>
      </c>
      <c r="Y104" s="8">
        <f t="shared" si="49"/>
        <v>0.27851371294665811</v>
      </c>
      <c r="Z104" s="8">
        <f t="shared" si="50"/>
        <v>0.84675356524398615</v>
      </c>
      <c r="AA104" s="9">
        <f t="shared" si="51"/>
        <v>818.26538730815253</v>
      </c>
      <c r="AB104">
        <f t="shared" si="52"/>
        <v>527.80755970273583</v>
      </c>
      <c r="AC104">
        <f t="shared" si="53"/>
        <v>-48.048110074316043</v>
      </c>
      <c r="AD104">
        <f t="shared" si="54"/>
        <v>49.962055537480232</v>
      </c>
      <c r="AE104">
        <f t="shared" si="55"/>
        <v>40.037944462519768</v>
      </c>
      <c r="AF104">
        <f t="shared" si="56"/>
        <v>1.9175008621706825E-2</v>
      </c>
      <c r="AG104">
        <f t="shared" si="57"/>
        <v>40.057119471141476</v>
      </c>
      <c r="AH104">
        <f t="shared" si="58"/>
        <v>108.80888493795942</v>
      </c>
    </row>
    <row r="105" spans="4:34" x14ac:dyDescent="0.3">
      <c r="D105" s="2" t="str">
        <f t="shared" si="31"/>
        <v>4/24/2018</v>
      </c>
      <c r="E105" s="8">
        <f t="shared" si="59"/>
        <v>0.43333333333333302</v>
      </c>
      <c r="F105" s="3">
        <f t="shared" si="32"/>
        <v>2458233.0999999996</v>
      </c>
      <c r="G105" s="4">
        <f t="shared" si="33"/>
        <v>0.18311019849417187</v>
      </c>
      <c r="I105">
        <f t="shared" si="34"/>
        <v>32.574579680390343</v>
      </c>
      <c r="J105">
        <f t="shared" si="35"/>
        <v>6949.3223490501159</v>
      </c>
      <c r="K105">
        <f t="shared" si="36"/>
        <v>1.6700932348417914E-2</v>
      </c>
      <c r="L105">
        <f t="shared" si="37"/>
        <v>1.7932962680756122</v>
      </c>
      <c r="M105">
        <f t="shared" si="38"/>
        <v>34.367875948465958</v>
      </c>
      <c r="N105">
        <f t="shared" si="39"/>
        <v>6951.1156453181911</v>
      </c>
      <c r="O105">
        <f t="shared" si="40"/>
        <v>1.0057733690123174</v>
      </c>
      <c r="P105">
        <f t="shared" si="41"/>
        <v>34.358571875178278</v>
      </c>
      <c r="Q105">
        <f t="shared" si="42"/>
        <v>23.436909913168392</v>
      </c>
      <c r="R105">
        <f t="shared" si="43"/>
        <v>23.435234453132406</v>
      </c>
      <c r="S105">
        <f t="shared" si="30"/>
        <v>32.098338192790457</v>
      </c>
      <c r="T105">
        <f t="shared" si="44"/>
        <v>12.970945859598535</v>
      </c>
      <c r="U105">
        <f t="shared" si="45"/>
        <v>4.301921095327306E-2</v>
      </c>
      <c r="V105">
        <f t="shared" si="46"/>
        <v>1.8717749717270633</v>
      </c>
      <c r="W105">
        <f t="shared" si="47"/>
        <v>102.28441660205597</v>
      </c>
      <c r="X105" s="8">
        <f t="shared" si="48"/>
        <v>0.56263312765852291</v>
      </c>
      <c r="Y105" s="8">
        <f t="shared" si="49"/>
        <v>0.27850974820836744</v>
      </c>
      <c r="Z105" s="8">
        <f t="shared" si="50"/>
        <v>0.84675650710867845</v>
      </c>
      <c r="AA105" s="9">
        <f t="shared" si="51"/>
        <v>818.27533281644776</v>
      </c>
      <c r="AB105">
        <f t="shared" si="52"/>
        <v>533.80829617172662</v>
      </c>
      <c r="AC105">
        <f t="shared" si="53"/>
        <v>-46.547925957068344</v>
      </c>
      <c r="AD105">
        <f t="shared" si="54"/>
        <v>48.877581622685639</v>
      </c>
      <c r="AE105">
        <f t="shared" si="55"/>
        <v>41.122418377314361</v>
      </c>
      <c r="AF105">
        <f t="shared" si="56"/>
        <v>1.845657631261477E-2</v>
      </c>
      <c r="AG105">
        <f t="shared" si="57"/>
        <v>41.140874953626977</v>
      </c>
      <c r="AH105">
        <f t="shared" si="58"/>
        <v>110.0997512350317</v>
      </c>
    </row>
    <row r="106" spans="4:34" x14ac:dyDescent="0.3">
      <c r="D106" s="2" t="str">
        <f t="shared" si="31"/>
        <v>4/24/2018</v>
      </c>
      <c r="E106" s="8">
        <f t="shared" si="59"/>
        <v>0.43749999999999967</v>
      </c>
      <c r="F106" s="3">
        <f t="shared" si="32"/>
        <v>2458233.1041666665</v>
      </c>
      <c r="G106" s="4">
        <f t="shared" si="33"/>
        <v>0.18311031257129395</v>
      </c>
      <c r="I106">
        <f t="shared" si="34"/>
        <v>32.578686544618904</v>
      </c>
      <c r="J106">
        <f t="shared" si="35"/>
        <v>6949.3264557181647</v>
      </c>
      <c r="K106">
        <f t="shared" si="36"/>
        <v>1.6700932343617161E-2</v>
      </c>
      <c r="L106">
        <f t="shared" si="37"/>
        <v>1.7932486936700662</v>
      </c>
      <c r="M106">
        <f t="shared" si="38"/>
        <v>34.37193523828897</v>
      </c>
      <c r="N106">
        <f t="shared" si="39"/>
        <v>6951.1197044118344</v>
      </c>
      <c r="O106">
        <f t="shared" si="40"/>
        <v>1.0057744858145847</v>
      </c>
      <c r="P106">
        <f t="shared" si="41"/>
        <v>34.362631152954151</v>
      </c>
      <c r="Q106">
        <f t="shared" si="42"/>
        <v>23.436909911684914</v>
      </c>
      <c r="R106">
        <f t="shared" si="43"/>
        <v>23.435234459102642</v>
      </c>
      <c r="S106">
        <f t="shared" si="30"/>
        <v>32.102260237202898</v>
      </c>
      <c r="T106">
        <f t="shared" si="44"/>
        <v>12.972313472485226</v>
      </c>
      <c r="U106">
        <f t="shared" si="45"/>
        <v>4.3019210975815056E-2</v>
      </c>
      <c r="V106">
        <f t="shared" si="46"/>
        <v>1.872511303679069</v>
      </c>
      <c r="W106">
        <f t="shared" si="47"/>
        <v>102.28565975478794</v>
      </c>
      <c r="X106" s="8">
        <f t="shared" si="48"/>
        <v>0.56263261631688943</v>
      </c>
      <c r="Y106" s="8">
        <f t="shared" si="49"/>
        <v>0.27850578366470069</v>
      </c>
      <c r="Z106" s="8">
        <f t="shared" si="50"/>
        <v>0.84675944896907818</v>
      </c>
      <c r="AA106" s="9">
        <f t="shared" si="51"/>
        <v>818.28527803830355</v>
      </c>
      <c r="AB106">
        <f t="shared" si="52"/>
        <v>539.80903250367862</v>
      </c>
      <c r="AC106">
        <f t="shared" si="53"/>
        <v>-45.047741874080344</v>
      </c>
      <c r="AD106">
        <f t="shared" si="54"/>
        <v>47.802117317539526</v>
      </c>
      <c r="AE106">
        <f t="shared" si="55"/>
        <v>42.197882682460474</v>
      </c>
      <c r="AF106">
        <f t="shared" si="56"/>
        <v>1.7773987642983088E-2</v>
      </c>
      <c r="AG106">
        <f t="shared" si="57"/>
        <v>42.215656670103456</v>
      </c>
      <c r="AH106">
        <f t="shared" si="58"/>
        <v>111.42524182071094</v>
      </c>
    </row>
    <row r="107" spans="4:34" x14ac:dyDescent="0.3">
      <c r="D107" s="2" t="str">
        <f t="shared" si="31"/>
        <v>4/24/2018</v>
      </c>
      <c r="E107" s="8">
        <f t="shared" si="59"/>
        <v>0.44166666666666632</v>
      </c>
      <c r="F107" s="3">
        <f t="shared" si="32"/>
        <v>2458233.1083333334</v>
      </c>
      <c r="G107" s="4">
        <f t="shared" si="33"/>
        <v>0.18311042664841604</v>
      </c>
      <c r="I107">
        <f t="shared" si="34"/>
        <v>32.582793408845646</v>
      </c>
      <c r="J107">
        <f t="shared" si="35"/>
        <v>6949.3305623862116</v>
      </c>
      <c r="K107">
        <f t="shared" si="36"/>
        <v>1.6700932338816411E-2</v>
      </c>
      <c r="L107">
        <f t="shared" si="37"/>
        <v>1.7932011102507193</v>
      </c>
      <c r="M107">
        <f t="shared" si="38"/>
        <v>34.375994519096366</v>
      </c>
      <c r="N107">
        <f t="shared" si="39"/>
        <v>6951.1237634964618</v>
      </c>
      <c r="O107">
        <f t="shared" si="40"/>
        <v>1.0057756025862905</v>
      </c>
      <c r="P107">
        <f t="shared" si="41"/>
        <v>34.366690421714459</v>
      </c>
      <c r="Q107">
        <f t="shared" si="42"/>
        <v>23.436909910201436</v>
      </c>
      <c r="R107">
        <f t="shared" si="43"/>
        <v>23.435234465072899</v>
      </c>
      <c r="S107">
        <f t="shared" si="30"/>
        <v>32.106182316034406</v>
      </c>
      <c r="T107">
        <f t="shared" si="44"/>
        <v>12.973681023605685</v>
      </c>
      <c r="U107">
        <f t="shared" si="45"/>
        <v>4.3019210998357135E-2</v>
      </c>
      <c r="V107">
        <f t="shared" si="46"/>
        <v>1.8732474984963805</v>
      </c>
      <c r="W107">
        <f t="shared" si="47"/>
        <v>102.28690287156923</v>
      </c>
      <c r="X107" s="8">
        <f t="shared" si="48"/>
        <v>0.56263210507048866</v>
      </c>
      <c r="Y107" s="8">
        <f t="shared" si="49"/>
        <v>0.27850181931612972</v>
      </c>
      <c r="Z107" s="8">
        <f t="shared" si="50"/>
        <v>0.84676239082484761</v>
      </c>
      <c r="AA107" s="9">
        <f t="shared" si="51"/>
        <v>818.2952229725538</v>
      </c>
      <c r="AB107">
        <f t="shared" si="52"/>
        <v>545.80976869849599</v>
      </c>
      <c r="AC107">
        <f t="shared" si="53"/>
        <v>-43.547557825376003</v>
      </c>
      <c r="AD107">
        <f t="shared" si="54"/>
        <v>46.736492148784116</v>
      </c>
      <c r="AE107">
        <f t="shared" si="55"/>
        <v>43.263507851215884</v>
      </c>
      <c r="AF107">
        <f t="shared" si="56"/>
        <v>1.7124749257437084E-2</v>
      </c>
      <c r="AG107">
        <f t="shared" si="57"/>
        <v>43.280632600473318</v>
      </c>
      <c r="AH107">
        <f t="shared" si="58"/>
        <v>112.78777083573891</v>
      </c>
    </row>
    <row r="108" spans="4:34" x14ac:dyDescent="0.3">
      <c r="D108" s="2" t="str">
        <f t="shared" si="31"/>
        <v>4/24/2018</v>
      </c>
      <c r="E108" s="8">
        <f t="shared" si="59"/>
        <v>0.44583333333333297</v>
      </c>
      <c r="F108" s="3">
        <f t="shared" si="32"/>
        <v>2458233.1124999998</v>
      </c>
      <c r="G108" s="4">
        <f t="shared" si="33"/>
        <v>0.18311054072552535</v>
      </c>
      <c r="I108">
        <f t="shared" si="34"/>
        <v>32.586900272614002</v>
      </c>
      <c r="J108">
        <f t="shared" si="35"/>
        <v>6949.334669053801</v>
      </c>
      <c r="K108">
        <f t="shared" si="36"/>
        <v>1.6700932334015657E-2</v>
      </c>
      <c r="L108">
        <f t="shared" si="37"/>
        <v>1.7931535178231144</v>
      </c>
      <c r="M108">
        <f t="shared" si="38"/>
        <v>34.380053790437117</v>
      </c>
      <c r="N108">
        <f t="shared" si="39"/>
        <v>6951.1278225716242</v>
      </c>
      <c r="O108">
        <f t="shared" si="40"/>
        <v>1.0057767193273055</v>
      </c>
      <c r="P108">
        <f t="shared" si="41"/>
        <v>34.370749681008178</v>
      </c>
      <c r="Q108">
        <f t="shared" si="42"/>
        <v>23.436909908717954</v>
      </c>
      <c r="R108">
        <f t="shared" si="43"/>
        <v>23.435234471043181</v>
      </c>
      <c r="S108">
        <f t="shared" si="30"/>
        <v>32.110104428852253</v>
      </c>
      <c r="T108">
        <f t="shared" si="44"/>
        <v>12.975048512801321</v>
      </c>
      <c r="U108">
        <f t="shared" si="45"/>
        <v>4.3019211020899305E-2</v>
      </c>
      <c r="V108">
        <f t="shared" si="46"/>
        <v>1.8739835560840745</v>
      </c>
      <c r="W108">
        <f t="shared" si="47"/>
        <v>102.28814595225545</v>
      </c>
      <c r="X108" s="8">
        <f t="shared" si="48"/>
        <v>0.562631593919386</v>
      </c>
      <c r="Y108" s="8">
        <f t="shared" si="49"/>
        <v>0.27849785516312087</v>
      </c>
      <c r="Z108" s="8">
        <f t="shared" si="50"/>
        <v>0.84676533267565113</v>
      </c>
      <c r="AA108" s="9">
        <f t="shared" si="51"/>
        <v>818.30516761804358</v>
      </c>
      <c r="AB108">
        <f t="shared" si="52"/>
        <v>551.81050475608356</v>
      </c>
      <c r="AC108">
        <f t="shared" si="53"/>
        <v>-42.04737381097911</v>
      </c>
      <c r="AD108">
        <f t="shared" si="54"/>
        <v>45.681597074907714</v>
      </c>
      <c r="AE108">
        <f t="shared" si="55"/>
        <v>44.318402925092286</v>
      </c>
      <c r="AF108">
        <f t="shared" si="56"/>
        <v>1.6506654113914734E-2</v>
      </c>
      <c r="AG108">
        <f t="shared" si="57"/>
        <v>44.334909579206204</v>
      </c>
      <c r="AH108">
        <f t="shared" si="58"/>
        <v>114.18988462579898</v>
      </c>
    </row>
    <row r="109" spans="4:34" x14ac:dyDescent="0.3">
      <c r="D109" s="2" t="str">
        <f t="shared" si="31"/>
        <v>4/24/2018</v>
      </c>
      <c r="E109" s="8">
        <f t="shared" si="59"/>
        <v>0.44999999999999962</v>
      </c>
      <c r="F109" s="3">
        <f t="shared" si="32"/>
        <v>2458233.1166666667</v>
      </c>
      <c r="G109" s="4">
        <f t="shared" si="33"/>
        <v>0.18311065480264743</v>
      </c>
      <c r="I109">
        <f t="shared" si="34"/>
        <v>32.591007136841654</v>
      </c>
      <c r="J109">
        <f t="shared" si="35"/>
        <v>6949.3387757218488</v>
      </c>
      <c r="K109">
        <f t="shared" si="36"/>
        <v>1.6700932329214904E-2</v>
      </c>
      <c r="L109">
        <f t="shared" si="37"/>
        <v>1.793105916376931</v>
      </c>
      <c r="M109">
        <f t="shared" si="38"/>
        <v>34.384113053218584</v>
      </c>
      <c r="N109">
        <f t="shared" si="39"/>
        <v>6951.1318816382254</v>
      </c>
      <c r="O109">
        <f t="shared" si="40"/>
        <v>1.0057778360378731</v>
      </c>
      <c r="P109">
        <f t="shared" si="41"/>
        <v>34.37480893174267</v>
      </c>
      <c r="Q109">
        <f t="shared" si="42"/>
        <v>23.436909907234476</v>
      </c>
      <c r="R109">
        <f t="shared" si="43"/>
        <v>23.435234477013491</v>
      </c>
      <c r="S109">
        <f t="shared" si="30"/>
        <v>32.114026576536148</v>
      </c>
      <c r="T109">
        <f t="shared" si="44"/>
        <v>12.976415940371137</v>
      </c>
      <c r="U109">
        <f t="shared" si="45"/>
        <v>4.3019211043441592E-2</v>
      </c>
      <c r="V109">
        <f t="shared" si="46"/>
        <v>1.8747194765932744</v>
      </c>
      <c r="W109">
        <f t="shared" si="47"/>
        <v>102.28938899711817</v>
      </c>
      <c r="X109" s="8">
        <f t="shared" si="48"/>
        <v>0.56263108286347685</v>
      </c>
      <c r="Y109" s="8">
        <f t="shared" si="49"/>
        <v>0.27849389120481527</v>
      </c>
      <c r="Z109" s="8">
        <f t="shared" si="50"/>
        <v>0.84676827452213843</v>
      </c>
      <c r="AA109" s="9">
        <f t="shared" si="51"/>
        <v>818.31511197694533</v>
      </c>
      <c r="AB109">
        <f t="shared" si="52"/>
        <v>557.81124067659277</v>
      </c>
      <c r="AC109">
        <f t="shared" si="53"/>
        <v>-40.547189830851806</v>
      </c>
      <c r="AD109">
        <f t="shared" si="54"/>
        <v>44.638390102348986</v>
      </c>
      <c r="AE109">
        <f t="shared" si="55"/>
        <v>45.361609897651014</v>
      </c>
      <c r="AF109">
        <f t="shared" si="56"/>
        <v>1.5917750203370648E-2</v>
      </c>
      <c r="AG109">
        <f t="shared" si="57"/>
        <v>45.377527647854386</v>
      </c>
      <c r="AH109">
        <f t="shared" si="58"/>
        <v>115.63426459279066</v>
      </c>
    </row>
    <row r="110" spans="4:34" x14ac:dyDescent="0.3">
      <c r="D110" s="2" t="str">
        <f t="shared" si="31"/>
        <v>4/24/2018</v>
      </c>
      <c r="E110" s="8">
        <f t="shared" si="59"/>
        <v>0.45416666666666627</v>
      </c>
      <c r="F110" s="3">
        <f t="shared" si="32"/>
        <v>2458233.1208333331</v>
      </c>
      <c r="G110" s="4">
        <f t="shared" si="33"/>
        <v>0.18311076887975677</v>
      </c>
      <c r="I110">
        <f t="shared" si="34"/>
        <v>32.59511400061092</v>
      </c>
      <c r="J110">
        <f t="shared" si="35"/>
        <v>6949.3428823894392</v>
      </c>
      <c r="K110">
        <f t="shared" si="36"/>
        <v>1.670093232441415E-2</v>
      </c>
      <c r="L110">
        <f t="shared" si="37"/>
        <v>1.7930583059230449</v>
      </c>
      <c r="M110">
        <f t="shared" si="38"/>
        <v>34.388172306533967</v>
      </c>
      <c r="N110">
        <f t="shared" si="39"/>
        <v>6951.1359406953625</v>
      </c>
      <c r="O110">
        <f t="shared" si="40"/>
        <v>1.0057789527177388</v>
      </c>
      <c r="P110">
        <f t="shared" si="41"/>
        <v>34.378868173011128</v>
      </c>
      <c r="Q110">
        <f t="shared" si="42"/>
        <v>23.436909905750998</v>
      </c>
      <c r="R110">
        <f t="shared" si="43"/>
        <v>23.435234482983823</v>
      </c>
      <c r="S110">
        <f t="shared" si="30"/>
        <v>32.117948758212968</v>
      </c>
      <c r="T110">
        <f t="shared" si="44"/>
        <v>12.977783306002992</v>
      </c>
      <c r="U110">
        <f t="shared" si="45"/>
        <v>4.3019211065983949E-2</v>
      </c>
      <c r="V110">
        <f t="shared" si="46"/>
        <v>1.8754552598464733</v>
      </c>
      <c r="W110">
        <f t="shared" si="47"/>
        <v>102.29063200587345</v>
      </c>
      <c r="X110" s="8">
        <f t="shared" si="48"/>
        <v>0.56263057190288446</v>
      </c>
      <c r="Y110" s="8">
        <f t="shared" si="49"/>
        <v>0.27848992744212486</v>
      </c>
      <c r="Z110" s="8">
        <f t="shared" si="50"/>
        <v>0.84677121636364405</v>
      </c>
      <c r="AA110" s="9">
        <f t="shared" si="51"/>
        <v>818.32505604698758</v>
      </c>
      <c r="AB110">
        <f t="shared" si="52"/>
        <v>563.81197645984594</v>
      </c>
      <c r="AC110">
        <f t="shared" si="53"/>
        <v>-39.047005885038516</v>
      </c>
      <c r="AD110">
        <f t="shared" si="54"/>
        <v>43.607902257916976</v>
      </c>
      <c r="AE110">
        <f t="shared" si="55"/>
        <v>46.392097742083024</v>
      </c>
      <c r="AF110">
        <f t="shared" si="56"/>
        <v>1.5356314106122867E-2</v>
      </c>
      <c r="AG110">
        <f t="shared" si="57"/>
        <v>46.407454056189145</v>
      </c>
      <c r="AH110">
        <f t="shared" si="58"/>
        <v>117.12372827294365</v>
      </c>
    </row>
    <row r="111" spans="4:34" x14ac:dyDescent="0.3">
      <c r="D111" s="2" t="str">
        <f t="shared" si="31"/>
        <v>4/24/2018</v>
      </c>
      <c r="E111" s="8">
        <f t="shared" si="59"/>
        <v>0.45833333333333293</v>
      </c>
      <c r="F111" s="3">
        <f t="shared" si="32"/>
        <v>2458233.125</v>
      </c>
      <c r="G111" s="4">
        <f t="shared" si="33"/>
        <v>0.18311088295687886</v>
      </c>
      <c r="I111">
        <f t="shared" si="34"/>
        <v>32.599220864837662</v>
      </c>
      <c r="J111">
        <f t="shared" si="35"/>
        <v>6949.346989057487</v>
      </c>
      <c r="K111">
        <f t="shared" si="36"/>
        <v>1.6700932319613396E-2</v>
      </c>
      <c r="L111">
        <f t="shared" si="37"/>
        <v>1.7930106864511328</v>
      </c>
      <c r="M111">
        <f t="shared" si="38"/>
        <v>34.392231551288795</v>
      </c>
      <c r="N111">
        <f t="shared" si="39"/>
        <v>6951.1399997439385</v>
      </c>
      <c r="O111">
        <f t="shared" si="40"/>
        <v>1.0057800693671455</v>
      </c>
      <c r="P111">
        <f t="shared" si="41"/>
        <v>34.38292740571908</v>
      </c>
      <c r="Q111">
        <f t="shared" si="42"/>
        <v>23.43690990426752</v>
      </c>
      <c r="R111">
        <f t="shared" si="43"/>
        <v>23.435234488954183</v>
      </c>
      <c r="S111">
        <f t="shared" si="30"/>
        <v>32.121870974760725</v>
      </c>
      <c r="T111">
        <f t="shared" si="44"/>
        <v>12.979150609995269</v>
      </c>
      <c r="U111">
        <f t="shared" si="45"/>
        <v>4.301921108852641E-2</v>
      </c>
      <c r="V111">
        <f t="shared" si="46"/>
        <v>1.8761909059944992</v>
      </c>
      <c r="W111">
        <f t="shared" si="47"/>
        <v>102.29187497879231</v>
      </c>
      <c r="X111" s="8">
        <f t="shared" si="48"/>
        <v>0.56263006103750379</v>
      </c>
      <c r="Y111" s="8">
        <f t="shared" si="49"/>
        <v>0.27848596387419183</v>
      </c>
      <c r="Z111" s="8">
        <f t="shared" si="50"/>
        <v>0.8467741582008157</v>
      </c>
      <c r="AA111" s="9">
        <f t="shared" si="51"/>
        <v>818.33499983033846</v>
      </c>
      <c r="AB111">
        <f t="shared" si="52"/>
        <v>569.81271210599391</v>
      </c>
      <c r="AC111">
        <f t="shared" si="53"/>
        <v>-37.546821973501523</v>
      </c>
      <c r="AD111">
        <f t="shared" si="54"/>
        <v>42.591243888300049</v>
      </c>
      <c r="AE111">
        <f t="shared" si="55"/>
        <v>47.408756111699951</v>
      </c>
      <c r="AF111">
        <f t="shared" si="56"/>
        <v>1.4820828613075161E-2</v>
      </c>
      <c r="AG111">
        <f t="shared" si="57"/>
        <v>47.423576940313026</v>
      </c>
      <c r="AH111">
        <f t="shared" si="58"/>
        <v>118.66122804526498</v>
      </c>
    </row>
    <row r="112" spans="4:34" x14ac:dyDescent="0.3">
      <c r="D112" s="2" t="str">
        <f t="shared" si="31"/>
        <v>4/24/2018</v>
      </c>
      <c r="E112" s="8">
        <f t="shared" si="59"/>
        <v>0.46249999999999958</v>
      </c>
      <c r="F112" s="3">
        <f t="shared" si="32"/>
        <v>2458233.1291666664</v>
      </c>
      <c r="G112" s="4">
        <f t="shared" si="33"/>
        <v>0.18311099703398817</v>
      </c>
      <c r="I112">
        <f t="shared" si="34"/>
        <v>32.603327728606018</v>
      </c>
      <c r="J112">
        <f t="shared" si="35"/>
        <v>6949.3510957250755</v>
      </c>
      <c r="K112">
        <f t="shared" si="36"/>
        <v>1.6700932314812643E-2</v>
      </c>
      <c r="L112">
        <f t="shared" si="37"/>
        <v>1.7929630579721019</v>
      </c>
      <c r="M112">
        <f t="shared" si="38"/>
        <v>34.39629078657812</v>
      </c>
      <c r="N112">
        <f t="shared" si="39"/>
        <v>6951.1440587830475</v>
      </c>
      <c r="O112">
        <f t="shared" si="40"/>
        <v>1.0057811859858388</v>
      </c>
      <c r="P112">
        <f t="shared" si="41"/>
        <v>34.386986628961587</v>
      </c>
      <c r="Q112">
        <f t="shared" si="42"/>
        <v>23.436909902784041</v>
      </c>
      <c r="R112">
        <f t="shared" si="43"/>
        <v>23.435234494924565</v>
      </c>
      <c r="S112">
        <f t="shared" si="30"/>
        <v>32.125793225308023</v>
      </c>
      <c r="T112">
        <f t="shared" si="44"/>
        <v>12.980517852036472</v>
      </c>
      <c r="U112">
        <f t="shared" si="45"/>
        <v>4.3019211111068947E-2</v>
      </c>
      <c r="V112">
        <f t="shared" si="46"/>
        <v>1.8769264148600568</v>
      </c>
      <c r="W112">
        <f t="shared" si="47"/>
        <v>102.29311791559137</v>
      </c>
      <c r="X112" s="8">
        <f t="shared" si="48"/>
        <v>0.56262955026745831</v>
      </c>
      <c r="Y112" s="8">
        <f t="shared" si="49"/>
        <v>0.27848200050192673</v>
      </c>
      <c r="Z112" s="8">
        <f t="shared" si="50"/>
        <v>0.84677710003298989</v>
      </c>
      <c r="AA112" s="9">
        <f t="shared" si="51"/>
        <v>818.34494332473093</v>
      </c>
      <c r="AB112">
        <f t="shared" si="52"/>
        <v>575.81344761485946</v>
      </c>
      <c r="AC112">
        <f t="shared" si="53"/>
        <v>-36.046638096285136</v>
      </c>
      <c r="AD112">
        <f t="shared" si="54"/>
        <v>41.589611243672053</v>
      </c>
      <c r="AE112">
        <f t="shared" si="55"/>
        <v>48.410388756327947</v>
      </c>
      <c r="AF112">
        <f t="shared" si="56"/>
        <v>1.4309963777592895E-2</v>
      </c>
      <c r="AG112">
        <f t="shared" si="57"/>
        <v>48.424698720105539</v>
      </c>
      <c r="AH112">
        <f t="shared" si="58"/>
        <v>120.24984675003333</v>
      </c>
    </row>
    <row r="113" spans="4:34" x14ac:dyDescent="0.3">
      <c r="D113" s="2" t="str">
        <f t="shared" si="31"/>
        <v>4/24/2018</v>
      </c>
      <c r="E113" s="8">
        <f t="shared" si="59"/>
        <v>0.46666666666666623</v>
      </c>
      <c r="F113" s="3">
        <f t="shared" si="32"/>
        <v>2458233.1333333333</v>
      </c>
      <c r="G113" s="4">
        <f t="shared" si="33"/>
        <v>0.18311111111111025</v>
      </c>
      <c r="I113">
        <f t="shared" si="34"/>
        <v>32.60743459283367</v>
      </c>
      <c r="J113">
        <f t="shared" si="35"/>
        <v>6949.3552023931252</v>
      </c>
      <c r="K113">
        <f t="shared" si="36"/>
        <v>1.6700932310011893E-2</v>
      </c>
      <c r="L113">
        <f t="shared" si="37"/>
        <v>1.7929154204755684</v>
      </c>
      <c r="M113">
        <f t="shared" si="38"/>
        <v>34.400350013309236</v>
      </c>
      <c r="N113">
        <f t="shared" si="39"/>
        <v>6951.1481178136009</v>
      </c>
      <c r="O113">
        <f t="shared" si="40"/>
        <v>1.0057823025740631</v>
      </c>
      <c r="P113">
        <f t="shared" si="41"/>
        <v>34.391045843645941</v>
      </c>
      <c r="Q113">
        <f t="shared" si="42"/>
        <v>23.43690990130056</v>
      </c>
      <c r="R113">
        <f t="shared" si="43"/>
        <v>23.435234500894971</v>
      </c>
      <c r="S113">
        <f t="shared" si="30"/>
        <v>32.12971551073462</v>
      </c>
      <c r="T113">
        <f t="shared" si="44"/>
        <v>12.981885032425549</v>
      </c>
      <c r="U113">
        <f t="shared" si="45"/>
        <v>4.3019211133611596E-2</v>
      </c>
      <c r="V113">
        <f t="shared" si="46"/>
        <v>1.8776617865943721</v>
      </c>
      <c r="W113">
        <f t="shared" si="47"/>
        <v>102.29436081654219</v>
      </c>
      <c r="X113" s="8">
        <f t="shared" si="48"/>
        <v>0.56262903959264277</v>
      </c>
      <c r="Y113" s="8">
        <f t="shared" si="49"/>
        <v>0.27847803732447002</v>
      </c>
      <c r="Z113" s="8">
        <f t="shared" si="50"/>
        <v>0.84678004186081557</v>
      </c>
      <c r="AA113" s="9">
        <f t="shared" si="51"/>
        <v>818.35488653233756</v>
      </c>
      <c r="AB113">
        <f t="shared" si="52"/>
        <v>581.81418298659366</v>
      </c>
      <c r="AC113">
        <f t="shared" si="53"/>
        <v>-34.546454253351584</v>
      </c>
      <c r="AD113">
        <f t="shared" si="54"/>
        <v>40.604293267672411</v>
      </c>
      <c r="AE113">
        <f t="shared" si="55"/>
        <v>49.395706732327589</v>
      </c>
      <c r="AF113">
        <f t="shared" si="56"/>
        <v>1.3822560863853351E-2</v>
      </c>
      <c r="AG113">
        <f t="shared" si="57"/>
        <v>49.40952929319144</v>
      </c>
      <c r="AH113">
        <f t="shared" si="58"/>
        <v>121.89278933958849</v>
      </c>
    </row>
    <row r="114" spans="4:34" x14ac:dyDescent="0.3">
      <c r="D114" s="2" t="str">
        <f t="shared" si="31"/>
        <v>4/24/2018</v>
      </c>
      <c r="E114" s="8">
        <f t="shared" si="59"/>
        <v>0.47083333333333288</v>
      </c>
      <c r="F114" s="3">
        <f t="shared" si="32"/>
        <v>2458233.1374999997</v>
      </c>
      <c r="G114" s="4">
        <f t="shared" si="33"/>
        <v>0.1831112251882196</v>
      </c>
      <c r="I114">
        <f t="shared" si="34"/>
        <v>32.611541456602936</v>
      </c>
      <c r="J114">
        <f t="shared" si="35"/>
        <v>6949.3593090607137</v>
      </c>
      <c r="K114">
        <f t="shared" si="36"/>
        <v>1.6700932305211139E-2</v>
      </c>
      <c r="L114">
        <f t="shared" si="37"/>
        <v>1.7928677739724814</v>
      </c>
      <c r="M114">
        <f t="shared" si="38"/>
        <v>34.404409230575418</v>
      </c>
      <c r="N114">
        <f t="shared" si="39"/>
        <v>6951.1521768346865</v>
      </c>
      <c r="O114">
        <f t="shared" si="40"/>
        <v>1.0057834191315624</v>
      </c>
      <c r="P114">
        <f t="shared" si="41"/>
        <v>34.39510504886541</v>
      </c>
      <c r="Q114">
        <f t="shared" si="42"/>
        <v>23.436909899817081</v>
      </c>
      <c r="R114">
        <f t="shared" si="43"/>
        <v>23.435234506865406</v>
      </c>
      <c r="S114">
        <f t="shared" si="30"/>
        <v>32.133637830167366</v>
      </c>
      <c r="T114">
        <f t="shared" si="44"/>
        <v>12.983252150850436</v>
      </c>
      <c r="U114">
        <f t="shared" si="45"/>
        <v>4.3019211156154355E-2</v>
      </c>
      <c r="V114">
        <f t="shared" si="46"/>
        <v>1.8783970210198335</v>
      </c>
      <c r="W114">
        <f t="shared" si="47"/>
        <v>102.29560368136086</v>
      </c>
      <c r="X114" s="8">
        <f t="shared" si="48"/>
        <v>0.56262852901318072</v>
      </c>
      <c r="Y114" s="8">
        <f t="shared" si="49"/>
        <v>0.27847407434273391</v>
      </c>
      <c r="Z114" s="8">
        <f t="shared" si="50"/>
        <v>0.84678298368362759</v>
      </c>
      <c r="AA114" s="9">
        <f t="shared" si="51"/>
        <v>818.36482945088687</v>
      </c>
      <c r="AB114">
        <f t="shared" si="52"/>
        <v>587.81491822101918</v>
      </c>
      <c r="AC114">
        <f t="shared" si="53"/>
        <v>-33.046270444745204</v>
      </c>
      <c r="AD114">
        <f t="shared" si="54"/>
        <v>39.636678489156388</v>
      </c>
      <c r="AE114">
        <f t="shared" si="55"/>
        <v>50.363321510843612</v>
      </c>
      <c r="AF114">
        <f t="shared" si="56"/>
        <v>1.3357618742219376E-2</v>
      </c>
      <c r="AG114">
        <f t="shared" si="57"/>
        <v>50.376679129585831</v>
      </c>
      <c r="AH114">
        <f t="shared" si="58"/>
        <v>123.59336952767524</v>
      </c>
    </row>
    <row r="115" spans="4:34" x14ac:dyDescent="0.3">
      <c r="D115" s="2" t="str">
        <f t="shared" si="31"/>
        <v>4/24/2018</v>
      </c>
      <c r="E115" s="8">
        <f t="shared" si="59"/>
        <v>0.47499999999999953</v>
      </c>
      <c r="F115" s="3">
        <f t="shared" si="32"/>
        <v>2458233.1416666666</v>
      </c>
      <c r="G115" s="4">
        <f t="shared" si="33"/>
        <v>0.18311133926534168</v>
      </c>
      <c r="I115">
        <f t="shared" si="34"/>
        <v>32.615648320829678</v>
      </c>
      <c r="J115">
        <f t="shared" si="35"/>
        <v>6949.3634157287624</v>
      </c>
      <c r="K115">
        <f t="shared" si="36"/>
        <v>1.6700932300410386E-2</v>
      </c>
      <c r="L115">
        <f t="shared" si="37"/>
        <v>1.7928201184524439</v>
      </c>
      <c r="M115">
        <f t="shared" si="38"/>
        <v>34.408468439282125</v>
      </c>
      <c r="N115">
        <f t="shared" si="39"/>
        <v>6951.1562358472147</v>
      </c>
      <c r="O115">
        <f t="shared" si="40"/>
        <v>1.0057845356585813</v>
      </c>
      <c r="P115">
        <f t="shared" si="41"/>
        <v>34.399164245525462</v>
      </c>
      <c r="Q115">
        <f t="shared" si="42"/>
        <v>23.436909898333603</v>
      </c>
      <c r="R115">
        <f t="shared" si="43"/>
        <v>23.435234512835862</v>
      </c>
      <c r="S115">
        <f t="shared" si="30"/>
        <v>32.137560184484258</v>
      </c>
      <c r="T115">
        <f t="shared" si="44"/>
        <v>12.984619207609422</v>
      </c>
      <c r="U115">
        <f t="shared" si="45"/>
        <v>4.3019211178697177E-2</v>
      </c>
      <c r="V115">
        <f t="shared" si="46"/>
        <v>1.8791321182873926</v>
      </c>
      <c r="W115">
        <f t="shared" si="47"/>
        <v>102.29684651031832</v>
      </c>
      <c r="X115" s="8">
        <f t="shared" si="48"/>
        <v>0.56262801852896716</v>
      </c>
      <c r="Y115" s="8">
        <f t="shared" si="49"/>
        <v>0.27847011155586071</v>
      </c>
      <c r="Z115" s="8">
        <f t="shared" si="50"/>
        <v>0.84678592550207354</v>
      </c>
      <c r="AA115" s="9">
        <f t="shared" si="51"/>
        <v>818.37477208254654</v>
      </c>
      <c r="AB115">
        <f t="shared" si="52"/>
        <v>593.81565331828676</v>
      </c>
      <c r="AC115">
        <f t="shared" si="53"/>
        <v>-31.546086670428309</v>
      </c>
      <c r="AD115">
        <f t="shared" si="54"/>
        <v>38.688261859312711</v>
      </c>
      <c r="AE115">
        <f t="shared" si="55"/>
        <v>51.311738140687289</v>
      </c>
      <c r="AF115">
        <f t="shared" si="56"/>
        <v>1.2914282338943692E-2</v>
      </c>
      <c r="AG115">
        <f t="shared" si="57"/>
        <v>51.324652423026237</v>
      </c>
      <c r="AH115">
        <f t="shared" si="58"/>
        <v>125.35499022015233</v>
      </c>
    </row>
    <row r="116" spans="4:34" x14ac:dyDescent="0.3">
      <c r="D116" s="2" t="str">
        <f t="shared" si="31"/>
        <v>4/24/2018</v>
      </c>
      <c r="E116" s="8">
        <f t="shared" si="59"/>
        <v>0.47916666666666619</v>
      </c>
      <c r="F116" s="3">
        <f t="shared" si="32"/>
        <v>2458233.145833333</v>
      </c>
      <c r="G116" s="4">
        <f t="shared" si="33"/>
        <v>0.18311145334245099</v>
      </c>
      <c r="I116">
        <f t="shared" si="34"/>
        <v>32.619755184598034</v>
      </c>
      <c r="J116">
        <f t="shared" si="35"/>
        <v>6949.367522396351</v>
      </c>
      <c r="K116">
        <f t="shared" si="36"/>
        <v>1.6700932295609632E-2</v>
      </c>
      <c r="L116">
        <f t="shared" si="37"/>
        <v>1.7927724539264187</v>
      </c>
      <c r="M116">
        <f t="shared" si="38"/>
        <v>34.412527638524452</v>
      </c>
      <c r="N116">
        <f t="shared" si="39"/>
        <v>6951.1602948502778</v>
      </c>
      <c r="O116">
        <f t="shared" si="40"/>
        <v>1.0057856521548645</v>
      </c>
      <c r="P116">
        <f t="shared" si="41"/>
        <v>34.403223432721184</v>
      </c>
      <c r="Q116">
        <f t="shared" si="42"/>
        <v>23.436909896850125</v>
      </c>
      <c r="R116">
        <f t="shared" si="43"/>
        <v>23.435234518806347</v>
      </c>
      <c r="S116">
        <f t="shared" si="30"/>
        <v>32.141482572813906</v>
      </c>
      <c r="T116">
        <f t="shared" si="44"/>
        <v>12.985986202391102</v>
      </c>
      <c r="U116">
        <f t="shared" si="45"/>
        <v>4.301921120124011E-2</v>
      </c>
      <c r="V116">
        <f t="shared" si="46"/>
        <v>1.879867078219718</v>
      </c>
      <c r="W116">
        <f t="shared" si="47"/>
        <v>102.29808930313125</v>
      </c>
      <c r="X116" s="8">
        <f t="shared" si="48"/>
        <v>0.56262750814012508</v>
      </c>
      <c r="Y116" s="8">
        <f t="shared" si="49"/>
        <v>0.27846614896476052</v>
      </c>
      <c r="Z116" s="8">
        <f t="shared" si="50"/>
        <v>0.84678886731548964</v>
      </c>
      <c r="AA116" s="9">
        <f t="shared" si="51"/>
        <v>818.38471442504999</v>
      </c>
      <c r="AB116">
        <f t="shared" si="52"/>
        <v>599.81638827821905</v>
      </c>
      <c r="AC116">
        <f t="shared" si="53"/>
        <v>-30.045902930445237</v>
      </c>
      <c r="AD116">
        <f t="shared" si="54"/>
        <v>37.760651331561377</v>
      </c>
      <c r="AE116">
        <f t="shared" si="55"/>
        <v>52.239348668438623</v>
      </c>
      <c r="AF116">
        <f t="shared" si="56"/>
        <v>1.24918327959944E-2</v>
      </c>
      <c r="AG116">
        <f t="shared" si="57"/>
        <v>52.251840501234618</v>
      </c>
      <c r="AH116">
        <f t="shared" si="58"/>
        <v>127.18111634272742</v>
      </c>
    </row>
    <row r="117" spans="4:34" x14ac:dyDescent="0.3">
      <c r="D117" s="2" t="str">
        <f t="shared" si="31"/>
        <v>4/24/2018</v>
      </c>
      <c r="E117" s="8">
        <f t="shared" si="59"/>
        <v>0.48333333333333284</v>
      </c>
      <c r="F117" s="3">
        <f t="shared" si="32"/>
        <v>2458233.15</v>
      </c>
      <c r="G117" s="4">
        <f t="shared" si="33"/>
        <v>0.18311156741957307</v>
      </c>
      <c r="I117">
        <f t="shared" si="34"/>
        <v>32.623862048825686</v>
      </c>
      <c r="J117">
        <f t="shared" si="35"/>
        <v>6949.3716290643997</v>
      </c>
      <c r="K117">
        <f t="shared" si="36"/>
        <v>1.6700932290808879E-2</v>
      </c>
      <c r="L117">
        <f t="shared" si="37"/>
        <v>1.7927247803839854</v>
      </c>
      <c r="M117">
        <f t="shared" si="38"/>
        <v>34.41658682920967</v>
      </c>
      <c r="N117">
        <f t="shared" si="39"/>
        <v>6951.1643538447834</v>
      </c>
      <c r="O117">
        <f t="shared" si="40"/>
        <v>1.0057867686206561</v>
      </c>
      <c r="P117">
        <f t="shared" si="41"/>
        <v>34.407282611359854</v>
      </c>
      <c r="Q117">
        <f t="shared" si="42"/>
        <v>23.436909895366647</v>
      </c>
      <c r="R117">
        <f t="shared" si="43"/>
        <v>23.435234524776853</v>
      </c>
      <c r="S117">
        <f t="shared" si="30"/>
        <v>32.145404996036056</v>
      </c>
      <c r="T117">
        <f t="shared" si="44"/>
        <v>12.987353135494338</v>
      </c>
      <c r="U117">
        <f t="shared" si="45"/>
        <v>4.3019211223783126E-2</v>
      </c>
      <c r="V117">
        <f t="shared" si="46"/>
        <v>1.880601900968023</v>
      </c>
      <c r="W117">
        <f t="shared" si="47"/>
        <v>102.29933206007114</v>
      </c>
      <c r="X117" s="8">
        <f t="shared" si="48"/>
        <v>0.56262699784655001</v>
      </c>
      <c r="Y117" s="8">
        <f t="shared" si="49"/>
        <v>0.27846218656857463</v>
      </c>
      <c r="Z117" s="8">
        <f t="shared" si="50"/>
        <v>0.84679180912452545</v>
      </c>
      <c r="AA117" s="9">
        <f t="shared" si="51"/>
        <v>818.3946564805691</v>
      </c>
      <c r="AB117">
        <f t="shared" si="52"/>
        <v>605.81712310096736</v>
      </c>
      <c r="AC117">
        <f t="shared" si="53"/>
        <v>-28.545719224758159</v>
      </c>
      <c r="AD117">
        <f t="shared" si="54"/>
        <v>36.855573907878451</v>
      </c>
      <c r="AE117">
        <f t="shared" si="55"/>
        <v>53.144426092121549</v>
      </c>
      <c r="AF117">
        <f t="shared" si="56"/>
        <v>1.2089679023245457E-2</v>
      </c>
      <c r="AG117">
        <f t="shared" si="57"/>
        <v>53.156515771144797</v>
      </c>
      <c r="AH117">
        <f t="shared" si="58"/>
        <v>129.07523851170845</v>
      </c>
    </row>
    <row r="118" spans="4:34" x14ac:dyDescent="0.3">
      <c r="D118" s="2" t="str">
        <f t="shared" si="31"/>
        <v>4/24/2018</v>
      </c>
      <c r="E118" s="8">
        <f t="shared" si="59"/>
        <v>0.48749999999999949</v>
      </c>
      <c r="F118" s="3">
        <f t="shared" si="32"/>
        <v>2458233.1541666663</v>
      </c>
      <c r="G118" s="4">
        <f t="shared" si="33"/>
        <v>0.18311168149668242</v>
      </c>
      <c r="I118">
        <f t="shared" si="34"/>
        <v>32.627968912594952</v>
      </c>
      <c r="J118">
        <f t="shared" si="35"/>
        <v>6949.3757357319901</v>
      </c>
      <c r="K118">
        <f t="shared" si="36"/>
        <v>1.6700932286008129E-2</v>
      </c>
      <c r="L118">
        <f t="shared" si="37"/>
        <v>1.7926770978360931</v>
      </c>
      <c r="M118">
        <f t="shared" si="38"/>
        <v>34.420646010431042</v>
      </c>
      <c r="N118">
        <f t="shared" si="39"/>
        <v>6951.1684128298266</v>
      </c>
      <c r="O118">
        <f t="shared" si="40"/>
        <v>1.0057878850557016</v>
      </c>
      <c r="P118">
        <f t="shared" si="41"/>
        <v>34.411341780534727</v>
      </c>
      <c r="Q118">
        <f t="shared" si="42"/>
        <v>23.436909893883168</v>
      </c>
      <c r="R118">
        <f t="shared" si="43"/>
        <v>23.435234530747387</v>
      </c>
      <c r="S118">
        <f t="shared" si="30"/>
        <v>32.149327453277543</v>
      </c>
      <c r="T118">
        <f t="shared" si="44"/>
        <v>12.98872000660713</v>
      </c>
      <c r="U118">
        <f t="shared" si="45"/>
        <v>4.3019211246326253E-2</v>
      </c>
      <c r="V118">
        <f t="shared" si="46"/>
        <v>1.8813365863548677</v>
      </c>
      <c r="W118">
        <f t="shared" si="47"/>
        <v>102.30057478085413</v>
      </c>
      <c r="X118" s="8">
        <f t="shared" si="48"/>
        <v>0.56262648764836476</v>
      </c>
      <c r="Y118" s="8">
        <f t="shared" si="49"/>
        <v>0.27845822436821438</v>
      </c>
      <c r="Z118" s="8">
        <f t="shared" si="50"/>
        <v>0.84679475092851519</v>
      </c>
      <c r="AA118" s="9">
        <f t="shared" si="51"/>
        <v>818.40459824683307</v>
      </c>
      <c r="AB118">
        <f t="shared" si="52"/>
        <v>611.81785778635424</v>
      </c>
      <c r="AC118">
        <f t="shared" si="53"/>
        <v>-27.04553555341144</v>
      </c>
      <c r="AD118">
        <f t="shared" si="54"/>
        <v>35.974880805934525</v>
      </c>
      <c r="AE118">
        <f t="shared" si="55"/>
        <v>54.025119194065475</v>
      </c>
      <c r="AF118">
        <f t="shared" si="56"/>
        <v>1.1707350347571898E-2</v>
      </c>
      <c r="AG118">
        <f t="shared" si="57"/>
        <v>54.036826544413046</v>
      </c>
      <c r="AH118">
        <f t="shared" si="58"/>
        <v>131.04082587890389</v>
      </c>
    </row>
    <row r="119" spans="4:34" x14ac:dyDescent="0.3">
      <c r="D119" s="2" t="str">
        <f t="shared" si="31"/>
        <v>4/24/2018</v>
      </c>
      <c r="E119" s="8">
        <f t="shared" si="59"/>
        <v>0.49166666666666614</v>
      </c>
      <c r="F119" s="3">
        <f t="shared" si="32"/>
        <v>2458233.1583333332</v>
      </c>
      <c r="G119" s="4">
        <f t="shared" si="33"/>
        <v>0.1831117955738045</v>
      </c>
      <c r="I119">
        <f t="shared" si="34"/>
        <v>32.632075776821694</v>
      </c>
      <c r="J119">
        <f t="shared" si="35"/>
        <v>6949.379842400037</v>
      </c>
      <c r="K119">
        <f t="shared" si="36"/>
        <v>1.6700932281207375E-2</v>
      </c>
      <c r="L119">
        <f t="shared" si="37"/>
        <v>1.7926294062723915</v>
      </c>
      <c r="M119">
        <f t="shared" si="38"/>
        <v>34.424705183094083</v>
      </c>
      <c r="N119">
        <f t="shared" si="39"/>
        <v>6951.1724718063097</v>
      </c>
      <c r="O119">
        <f t="shared" si="40"/>
        <v>1.0057890014602437</v>
      </c>
      <c r="P119">
        <f t="shared" si="41"/>
        <v>34.415400941151326</v>
      </c>
      <c r="Q119">
        <f t="shared" si="42"/>
        <v>23.436909892399687</v>
      </c>
      <c r="R119">
        <f t="shared" si="43"/>
        <v>23.435234536717942</v>
      </c>
      <c r="S119">
        <f t="shared" si="30"/>
        <v>32.153249945416434</v>
      </c>
      <c r="T119">
        <f t="shared" si="44"/>
        <v>12.990086816027739</v>
      </c>
      <c r="U119">
        <f t="shared" si="45"/>
        <v>4.3019211268869456E-2</v>
      </c>
      <c r="V119">
        <f t="shared" si="46"/>
        <v>1.8820711345308792</v>
      </c>
      <c r="W119">
        <f t="shared" si="47"/>
        <v>102.30181746575116</v>
      </c>
      <c r="X119" s="8">
        <f t="shared" si="48"/>
        <v>0.56262597754546462</v>
      </c>
      <c r="Y119" s="8">
        <f t="shared" si="49"/>
        <v>0.2784542623628225</v>
      </c>
      <c r="Z119" s="8">
        <f t="shared" si="50"/>
        <v>0.84679769272810668</v>
      </c>
      <c r="AA119" s="9">
        <f t="shared" si="51"/>
        <v>818.41453972600925</v>
      </c>
      <c r="AB119">
        <f t="shared" si="52"/>
        <v>617.81859233453008</v>
      </c>
      <c r="AC119">
        <f t="shared" si="53"/>
        <v>-25.54535191636748</v>
      </c>
      <c r="AD119">
        <f t="shared" si="54"/>
        <v>35.12055130440352</v>
      </c>
      <c r="AE119">
        <f t="shared" si="55"/>
        <v>54.87944869559648</v>
      </c>
      <c r="AF119">
        <f t="shared" si="56"/>
        <v>1.1344489967719558E-2</v>
      </c>
      <c r="AG119">
        <f t="shared" si="57"/>
        <v>54.890793185564199</v>
      </c>
      <c r="AH119">
        <f t="shared" si="58"/>
        <v>133.08126642082493</v>
      </c>
    </row>
    <row r="120" spans="4:34" x14ac:dyDescent="0.3">
      <c r="D120" s="2" t="str">
        <f t="shared" si="31"/>
        <v>4/24/2018</v>
      </c>
      <c r="E120" s="8">
        <f t="shared" si="59"/>
        <v>0.49583333333333279</v>
      </c>
      <c r="F120" s="3">
        <f t="shared" si="32"/>
        <v>2458233.1624999996</v>
      </c>
      <c r="G120" s="4">
        <f t="shared" si="33"/>
        <v>0.18311190965091381</v>
      </c>
      <c r="I120">
        <f t="shared" si="34"/>
        <v>32.63618264059005</v>
      </c>
      <c r="J120">
        <f t="shared" si="35"/>
        <v>6949.3839490676264</v>
      </c>
      <c r="K120">
        <f t="shared" si="36"/>
        <v>1.6700932276406621E-2</v>
      </c>
      <c r="L120">
        <f t="shared" si="37"/>
        <v>1.7925817057037874</v>
      </c>
      <c r="M120">
        <f t="shared" si="38"/>
        <v>34.428764346293839</v>
      </c>
      <c r="N120">
        <f t="shared" si="39"/>
        <v>6951.1765307733303</v>
      </c>
      <c r="O120">
        <f t="shared" si="40"/>
        <v>1.0057901178340281</v>
      </c>
      <c r="P120">
        <f t="shared" si="41"/>
        <v>34.419460092304689</v>
      </c>
      <c r="Q120">
        <f t="shared" si="42"/>
        <v>23.436909890916208</v>
      </c>
      <c r="R120">
        <f t="shared" si="43"/>
        <v>23.435234542688523</v>
      </c>
      <c r="S120">
        <f t="shared" si="30"/>
        <v>32.157172471581248</v>
      </c>
      <c r="T120">
        <f t="shared" si="44"/>
        <v>12.991453563444781</v>
      </c>
      <c r="U120">
        <f t="shared" si="45"/>
        <v>4.3019211291412757E-2</v>
      </c>
      <c r="V120">
        <f t="shared" si="46"/>
        <v>1.882805545319105</v>
      </c>
      <c r="W120">
        <f t="shared" si="47"/>
        <v>102.3030601144789</v>
      </c>
      <c r="X120" s="8">
        <f t="shared" si="48"/>
        <v>0.56262546753797282</v>
      </c>
      <c r="Y120" s="8">
        <f t="shared" si="49"/>
        <v>0.27845030055330922</v>
      </c>
      <c r="Z120" s="8">
        <f t="shared" si="50"/>
        <v>0.84680063452263643</v>
      </c>
      <c r="AA120" s="9">
        <f t="shared" si="51"/>
        <v>818.42448091583117</v>
      </c>
      <c r="AB120">
        <f t="shared" si="52"/>
        <v>623.81932674531834</v>
      </c>
      <c r="AC120">
        <f t="shared" si="53"/>
        <v>-24.045168313670416</v>
      </c>
      <c r="AD120">
        <f t="shared" si="54"/>
        <v>34.294694734526267</v>
      </c>
      <c r="AE120">
        <f t="shared" si="55"/>
        <v>55.705305265473733</v>
      </c>
      <c r="AF120">
        <f t="shared" si="56"/>
        <v>1.1000848927450738E-2</v>
      </c>
      <c r="AG120">
        <f t="shared" si="57"/>
        <v>55.716306114401185</v>
      </c>
      <c r="AH120">
        <f t="shared" si="58"/>
        <v>135.19979301322735</v>
      </c>
    </row>
    <row r="121" spans="4:34" x14ac:dyDescent="0.3">
      <c r="D121" s="2" t="str">
        <f t="shared" si="31"/>
        <v>4/24/2018</v>
      </c>
      <c r="E121" s="8">
        <f t="shared" si="59"/>
        <v>0.49999999999999944</v>
      </c>
      <c r="F121" s="3">
        <f t="shared" si="32"/>
        <v>2458233.1666666665</v>
      </c>
      <c r="G121" s="4">
        <f t="shared" si="33"/>
        <v>0.18311202372803589</v>
      </c>
      <c r="I121">
        <f t="shared" si="34"/>
        <v>32.640289504817702</v>
      </c>
      <c r="J121">
        <f t="shared" si="35"/>
        <v>6949.3880557356742</v>
      </c>
      <c r="K121">
        <f t="shared" si="36"/>
        <v>1.6700932271605868E-2</v>
      </c>
      <c r="L121">
        <f t="shared" si="37"/>
        <v>1.7925339961198989</v>
      </c>
      <c r="M121">
        <f t="shared" si="38"/>
        <v>34.432823500937602</v>
      </c>
      <c r="N121">
        <f t="shared" si="39"/>
        <v>6951.1805897317945</v>
      </c>
      <c r="O121">
        <f t="shared" si="40"/>
        <v>1.005791234177299</v>
      </c>
      <c r="P121">
        <f t="shared" si="41"/>
        <v>34.423519234902116</v>
      </c>
      <c r="Q121">
        <f t="shared" si="42"/>
        <v>23.43690988943273</v>
      </c>
      <c r="R121">
        <f t="shared" si="43"/>
        <v>23.435234548659132</v>
      </c>
      <c r="S121">
        <f t="shared" si="30"/>
        <v>32.161095032651794</v>
      </c>
      <c r="T121">
        <f t="shared" si="44"/>
        <v>12.992820249157091</v>
      </c>
      <c r="U121">
        <f t="shared" si="45"/>
        <v>4.3019211313956161E-2</v>
      </c>
      <c r="V121">
        <f t="shared" si="46"/>
        <v>1.8835398188704739</v>
      </c>
      <c r="W121">
        <f t="shared" si="47"/>
        <v>102.30430272730884</v>
      </c>
      <c r="X121" s="8">
        <f t="shared" si="48"/>
        <v>0.56262495762578435</v>
      </c>
      <c r="Y121" s="8">
        <f t="shared" si="49"/>
        <v>0.27844633893881537</v>
      </c>
      <c r="Z121" s="8">
        <f t="shared" si="50"/>
        <v>0.84680357631275327</v>
      </c>
      <c r="AA121" s="9">
        <f t="shared" si="51"/>
        <v>818.4344218184707</v>
      </c>
      <c r="AB121">
        <f t="shared" si="52"/>
        <v>629.82006101886964</v>
      </c>
      <c r="AC121">
        <f t="shared" si="53"/>
        <v>-22.544984745282591</v>
      </c>
      <c r="AD121">
        <f t="shared" si="54"/>
        <v>33.499549975478814</v>
      </c>
      <c r="AE121">
        <f t="shared" si="55"/>
        <v>56.500450024521186</v>
      </c>
      <c r="AF121">
        <f t="shared" si="56"/>
        <v>1.0676280309497832E-2</v>
      </c>
      <c r="AG121">
        <f t="shared" si="57"/>
        <v>56.511126304830682</v>
      </c>
      <c r="AH121">
        <f t="shared" si="58"/>
        <v>137.39939385774392</v>
      </c>
    </row>
    <row r="122" spans="4:34" x14ac:dyDescent="0.3">
      <c r="D122" s="2" t="str">
        <f t="shared" si="31"/>
        <v>4/24/2018</v>
      </c>
      <c r="E122" s="8">
        <f t="shared" si="59"/>
        <v>0.5041666666666661</v>
      </c>
      <c r="F122" s="3">
        <f t="shared" si="32"/>
        <v>2458233.1708333334</v>
      </c>
      <c r="G122" s="4">
        <f t="shared" si="33"/>
        <v>0.18311213780515798</v>
      </c>
      <c r="I122">
        <f t="shared" si="34"/>
        <v>32.644396369046262</v>
      </c>
      <c r="J122">
        <f t="shared" si="35"/>
        <v>6949.392162403723</v>
      </c>
      <c r="K122">
        <f t="shared" si="36"/>
        <v>1.6700932266805114E-2</v>
      </c>
      <c r="L122">
        <f t="shared" si="37"/>
        <v>1.7924862775263273</v>
      </c>
      <c r="M122">
        <f t="shared" si="38"/>
        <v>34.436882646572592</v>
      </c>
      <c r="N122">
        <f t="shared" si="39"/>
        <v>6951.1846486812492</v>
      </c>
      <c r="O122">
        <f t="shared" si="40"/>
        <v>1.0057923504899258</v>
      </c>
      <c r="P122">
        <f t="shared" si="41"/>
        <v>34.427578368490828</v>
      </c>
      <c r="Q122">
        <f t="shared" si="42"/>
        <v>23.436909887949252</v>
      </c>
      <c r="R122">
        <f t="shared" si="43"/>
        <v>23.435234554629762</v>
      </c>
      <c r="S122">
        <f t="shared" si="30"/>
        <v>32.16501762819356</v>
      </c>
      <c r="T122">
        <f t="shared" si="44"/>
        <v>12.994186873005544</v>
      </c>
      <c r="U122">
        <f t="shared" si="45"/>
        <v>4.3019211336499649E-2</v>
      </c>
      <c r="V122">
        <f t="shared" si="46"/>
        <v>1.8842739550898358</v>
      </c>
      <c r="W122">
        <f t="shared" si="47"/>
        <v>102.30554530409607</v>
      </c>
      <c r="X122" s="8">
        <f t="shared" si="48"/>
        <v>0.56262444780896537</v>
      </c>
      <c r="Y122" s="8">
        <f t="shared" si="49"/>
        <v>0.2784423775198096</v>
      </c>
      <c r="Z122" s="8">
        <f t="shared" si="50"/>
        <v>0.84680651809812113</v>
      </c>
      <c r="AA122" s="9">
        <f t="shared" si="51"/>
        <v>818.44436243276857</v>
      </c>
      <c r="AB122">
        <f t="shared" si="52"/>
        <v>635.82079515508906</v>
      </c>
      <c r="AC122">
        <f t="shared" si="53"/>
        <v>-21.044801211227735</v>
      </c>
      <c r="AD122">
        <f t="shared" si="54"/>
        <v>32.737481721148185</v>
      </c>
      <c r="AE122">
        <f t="shared" si="55"/>
        <v>57.262518278851815</v>
      </c>
      <c r="AF122">
        <f t="shared" si="56"/>
        <v>1.0370733347165146E-2</v>
      </c>
      <c r="AG122">
        <f t="shared" si="57"/>
        <v>57.272889012198981</v>
      </c>
      <c r="AH122">
        <f t="shared" si="58"/>
        <v>139.68270630729569</v>
      </c>
    </row>
    <row r="123" spans="4:34" x14ac:dyDescent="0.3">
      <c r="D123" s="2" t="str">
        <f t="shared" si="31"/>
        <v>4/24/2018</v>
      </c>
      <c r="E123" s="8">
        <f t="shared" si="59"/>
        <v>0.50833333333333275</v>
      </c>
      <c r="F123" s="3">
        <f t="shared" si="32"/>
        <v>2458233.1749999998</v>
      </c>
      <c r="G123" s="4">
        <f t="shared" si="33"/>
        <v>0.18311225188226732</v>
      </c>
      <c r="I123">
        <f t="shared" si="34"/>
        <v>32.648503232815528</v>
      </c>
      <c r="J123">
        <f t="shared" si="35"/>
        <v>6949.3962690713133</v>
      </c>
      <c r="K123">
        <f t="shared" si="36"/>
        <v>1.6700932262004361E-2</v>
      </c>
      <c r="L123">
        <f t="shared" si="37"/>
        <v>1.7924385499286879</v>
      </c>
      <c r="M123">
        <f t="shared" si="38"/>
        <v>34.440941782744218</v>
      </c>
      <c r="N123">
        <f t="shared" si="39"/>
        <v>6951.1887076212424</v>
      </c>
      <c r="O123">
        <f t="shared" si="40"/>
        <v>1.0057934667717787</v>
      </c>
      <c r="P123">
        <f t="shared" si="41"/>
        <v>34.431637492616225</v>
      </c>
      <c r="Q123">
        <f t="shared" si="42"/>
        <v>23.436909886465774</v>
      </c>
      <c r="R123">
        <f t="shared" si="43"/>
        <v>23.435234560600421</v>
      </c>
      <c r="S123">
        <f t="shared" si="30"/>
        <v>32.168940257770274</v>
      </c>
      <c r="T123">
        <f t="shared" si="44"/>
        <v>12.995553434830446</v>
      </c>
      <c r="U123">
        <f t="shared" si="45"/>
        <v>4.3019211359043248E-2</v>
      </c>
      <c r="V123">
        <f t="shared" si="46"/>
        <v>1.8850079538818298</v>
      </c>
      <c r="W123">
        <f t="shared" si="47"/>
        <v>102.30678784469517</v>
      </c>
      <c r="X123" s="8">
        <f t="shared" si="48"/>
        <v>0.56262393808758204</v>
      </c>
      <c r="Y123" s="8">
        <f t="shared" si="49"/>
        <v>0.27843841629676214</v>
      </c>
      <c r="Z123" s="8">
        <f t="shared" si="50"/>
        <v>0.84680945987840195</v>
      </c>
      <c r="AA123" s="9">
        <f t="shared" si="51"/>
        <v>818.45430275756132</v>
      </c>
      <c r="AB123">
        <f t="shared" si="52"/>
        <v>641.8215291538811</v>
      </c>
      <c r="AC123">
        <f t="shared" si="53"/>
        <v>-19.544617711529725</v>
      </c>
      <c r="AD123">
        <f t="shared" si="54"/>
        <v>32.010972695526796</v>
      </c>
      <c r="AE123">
        <f t="shared" si="55"/>
        <v>57.989027304473204</v>
      </c>
      <c r="AF123">
        <f t="shared" si="56"/>
        <v>1.0084247138658192E-2</v>
      </c>
      <c r="AG123">
        <f t="shared" si="57"/>
        <v>57.999111551611861</v>
      </c>
      <c r="AH123">
        <f t="shared" si="58"/>
        <v>142.0518939121763</v>
      </c>
    </row>
    <row r="124" spans="4:34" x14ac:dyDescent="0.3">
      <c r="D124" s="2" t="str">
        <f t="shared" si="31"/>
        <v>4/24/2018</v>
      </c>
      <c r="E124" s="8">
        <f t="shared" si="59"/>
        <v>0.5124999999999994</v>
      </c>
      <c r="F124" s="3">
        <f t="shared" si="32"/>
        <v>2458233.1791666667</v>
      </c>
      <c r="G124" s="4">
        <f t="shared" si="33"/>
        <v>0.1831123659593894</v>
      </c>
      <c r="I124">
        <f t="shared" si="34"/>
        <v>32.652610097041361</v>
      </c>
      <c r="J124">
        <f t="shared" si="35"/>
        <v>6949.4003757393612</v>
      </c>
      <c r="K124">
        <f t="shared" si="36"/>
        <v>1.6700932257203607E-2</v>
      </c>
      <c r="L124">
        <f t="shared" si="37"/>
        <v>1.7923908133166218</v>
      </c>
      <c r="M124">
        <f t="shared" si="38"/>
        <v>34.445000910357983</v>
      </c>
      <c r="N124">
        <f t="shared" si="39"/>
        <v>6951.1927665526782</v>
      </c>
      <c r="O124">
        <f t="shared" si="40"/>
        <v>1.0057945830231008</v>
      </c>
      <c r="P124">
        <f t="shared" si="41"/>
        <v>34.435696608183811</v>
      </c>
      <c r="Q124">
        <f t="shared" si="42"/>
        <v>23.436909884982292</v>
      </c>
      <c r="R124">
        <f t="shared" si="43"/>
        <v>23.435234566571097</v>
      </c>
      <c r="S124">
        <f t="shared" si="30"/>
        <v>32.172862922259995</v>
      </c>
      <c r="T124">
        <f t="shared" si="44"/>
        <v>12.996919934929972</v>
      </c>
      <c r="U124">
        <f t="shared" si="45"/>
        <v>4.3019211381586889E-2</v>
      </c>
      <c r="V124">
        <f t="shared" si="46"/>
        <v>1.8857418153969274</v>
      </c>
      <c r="W124">
        <f t="shared" si="47"/>
        <v>102.30803034937703</v>
      </c>
      <c r="X124" s="8">
        <f t="shared" si="48"/>
        <v>0.56262342846152991</v>
      </c>
      <c r="Y124" s="8">
        <f t="shared" si="49"/>
        <v>0.27843445526881594</v>
      </c>
      <c r="Z124" s="8">
        <f t="shared" si="50"/>
        <v>0.84681240165424387</v>
      </c>
      <c r="AA124" s="9">
        <f t="shared" si="51"/>
        <v>818.46424279501628</v>
      </c>
      <c r="AB124">
        <f t="shared" si="52"/>
        <v>647.82226301539606</v>
      </c>
      <c r="AC124">
        <f t="shared" si="53"/>
        <v>-18.044434246150985</v>
      </c>
      <c r="AD124">
        <f t="shared" si="54"/>
        <v>31.322610948282914</v>
      </c>
      <c r="AE124">
        <f t="shared" si="55"/>
        <v>58.677389051717086</v>
      </c>
      <c r="AF124">
        <f t="shared" si="56"/>
        <v>9.8169436486040314E-3</v>
      </c>
      <c r="AG124">
        <f t="shared" si="57"/>
        <v>58.687205995365687</v>
      </c>
      <c r="AH124">
        <f t="shared" si="58"/>
        <v>144.50850767313631</v>
      </c>
    </row>
    <row r="125" spans="4:34" x14ac:dyDescent="0.3">
      <c r="D125" s="2" t="str">
        <f t="shared" si="31"/>
        <v>4/24/2018</v>
      </c>
      <c r="E125" s="8">
        <f t="shared" si="59"/>
        <v>0.51666666666666605</v>
      </c>
      <c r="F125" s="3">
        <f t="shared" si="32"/>
        <v>2458233.1833333331</v>
      </c>
      <c r="G125" s="4">
        <f t="shared" si="33"/>
        <v>0.18311248003649871</v>
      </c>
      <c r="I125">
        <f t="shared" si="34"/>
        <v>32.656716960809717</v>
      </c>
      <c r="J125">
        <f t="shared" si="35"/>
        <v>6949.4044824069506</v>
      </c>
      <c r="K125">
        <f t="shared" si="36"/>
        <v>1.6700932252402857E-2</v>
      </c>
      <c r="L125">
        <f t="shared" si="37"/>
        <v>1.7923430677010348</v>
      </c>
      <c r="M125">
        <f t="shared" si="38"/>
        <v>34.44906002851075</v>
      </c>
      <c r="N125">
        <f t="shared" si="39"/>
        <v>6951.1968254746516</v>
      </c>
      <c r="O125">
        <f t="shared" si="40"/>
        <v>1.0057956992436372</v>
      </c>
      <c r="P125">
        <f t="shared" si="41"/>
        <v>34.439755714290463</v>
      </c>
      <c r="Q125">
        <f t="shared" si="42"/>
        <v>23.436909883498814</v>
      </c>
      <c r="R125">
        <f t="shared" si="43"/>
        <v>23.435234572541805</v>
      </c>
      <c r="S125">
        <f t="shared" si="30"/>
        <v>32.176785620792998</v>
      </c>
      <c r="T125">
        <f t="shared" si="44"/>
        <v>12.998286372993435</v>
      </c>
      <c r="U125">
        <f t="shared" si="45"/>
        <v>4.3019211404130675E-2</v>
      </c>
      <c r="V125">
        <f t="shared" si="46"/>
        <v>1.8864755394586474</v>
      </c>
      <c r="W125">
        <f t="shared" si="47"/>
        <v>102.30927281785893</v>
      </c>
      <c r="X125" s="8">
        <f t="shared" si="48"/>
        <v>0.56262291893093153</v>
      </c>
      <c r="Y125" s="8">
        <f t="shared" si="49"/>
        <v>0.27843049443687895</v>
      </c>
      <c r="Z125" s="8">
        <f t="shared" si="50"/>
        <v>0.8468153434249841</v>
      </c>
      <c r="AA125" s="9">
        <f t="shared" si="51"/>
        <v>818.4741825428714</v>
      </c>
      <c r="AB125">
        <f t="shared" si="52"/>
        <v>653.82299673945772</v>
      </c>
      <c r="AC125">
        <f t="shared" si="53"/>
        <v>-16.54425081513557</v>
      </c>
      <c r="AD125">
        <f t="shared" si="54"/>
        <v>30.675071365843671</v>
      </c>
      <c r="AE125">
        <f t="shared" si="55"/>
        <v>59.324928634156329</v>
      </c>
      <c r="AF125">
        <f t="shared" si="56"/>
        <v>9.5690196908412139E-3</v>
      </c>
      <c r="AG125">
        <f t="shared" si="57"/>
        <v>59.334497653847173</v>
      </c>
      <c r="AH125">
        <f t="shared" si="58"/>
        <v>147.05333407158014</v>
      </c>
    </row>
    <row r="126" spans="4:34" x14ac:dyDescent="0.3">
      <c r="D126" s="2" t="str">
        <f t="shared" si="31"/>
        <v>4/24/2018</v>
      </c>
      <c r="E126" s="8">
        <f t="shared" si="59"/>
        <v>0.5208333333333327</v>
      </c>
      <c r="F126" s="3">
        <f t="shared" si="32"/>
        <v>2458233.1875</v>
      </c>
      <c r="G126" s="4">
        <f t="shared" si="33"/>
        <v>0.1831125941136208</v>
      </c>
      <c r="I126">
        <f t="shared" si="34"/>
        <v>32.660823825038278</v>
      </c>
      <c r="J126">
        <f t="shared" si="35"/>
        <v>6949.4085890749975</v>
      </c>
      <c r="K126">
        <f t="shared" si="36"/>
        <v>1.6700932247602104E-2</v>
      </c>
      <c r="L126">
        <f t="shared" si="37"/>
        <v>1.7922953130715644</v>
      </c>
      <c r="M126">
        <f t="shared" si="38"/>
        <v>34.453119138109841</v>
      </c>
      <c r="N126">
        <f t="shared" si="39"/>
        <v>6951.2008843880694</v>
      </c>
      <c r="O126">
        <f t="shared" si="40"/>
        <v>1.0057968154336323</v>
      </c>
      <c r="P126">
        <f t="shared" si="41"/>
        <v>34.443814811843481</v>
      </c>
      <c r="Q126">
        <f t="shared" si="42"/>
        <v>23.436909882015335</v>
      </c>
      <c r="R126">
        <f t="shared" si="43"/>
        <v>23.435234578512535</v>
      </c>
      <c r="S126">
        <f t="shared" si="30"/>
        <v>32.180708354249127</v>
      </c>
      <c r="T126">
        <f t="shared" si="44"/>
        <v>12.999652749319603</v>
      </c>
      <c r="U126">
        <f t="shared" si="45"/>
        <v>4.3019211426674552E-2</v>
      </c>
      <c r="V126">
        <f t="shared" si="46"/>
        <v>1.8872091262176554</v>
      </c>
      <c r="W126">
        <f t="shared" si="47"/>
        <v>102.31051525041232</v>
      </c>
      <c r="X126" s="8">
        <f t="shared" si="48"/>
        <v>0.56262240949568221</v>
      </c>
      <c r="Y126" s="8">
        <f t="shared" si="49"/>
        <v>0.27842653380009241</v>
      </c>
      <c r="Z126" s="8">
        <f t="shared" si="50"/>
        <v>0.846818285191272</v>
      </c>
      <c r="AA126" s="9">
        <f t="shared" si="51"/>
        <v>818.48412200329858</v>
      </c>
      <c r="AB126">
        <f t="shared" si="52"/>
        <v>659.82373032621672</v>
      </c>
      <c r="AC126">
        <f t="shared" si="53"/>
        <v>-15.04406741844582</v>
      </c>
      <c r="AD126">
        <f t="shared" si="54"/>
        <v>30.071090611385706</v>
      </c>
      <c r="AE126">
        <f t="shared" si="55"/>
        <v>59.928909388614294</v>
      </c>
      <c r="AF126">
        <f t="shared" si="56"/>
        <v>9.3407376138935957E-3</v>
      </c>
      <c r="AG126">
        <f t="shared" si="57"/>
        <v>59.938250126228191</v>
      </c>
      <c r="AH126">
        <f t="shared" si="58"/>
        <v>149.68623445294992</v>
      </c>
    </row>
    <row r="127" spans="4:34" x14ac:dyDescent="0.3">
      <c r="D127" s="2" t="str">
        <f t="shared" si="31"/>
        <v>4/24/2018</v>
      </c>
      <c r="E127" s="8">
        <f t="shared" si="59"/>
        <v>0.52499999999999936</v>
      </c>
      <c r="F127" s="3">
        <f t="shared" si="32"/>
        <v>2458233.1916666664</v>
      </c>
      <c r="G127" s="4">
        <f t="shared" si="33"/>
        <v>0.18311270819073014</v>
      </c>
      <c r="I127">
        <f t="shared" si="34"/>
        <v>32.664930688807544</v>
      </c>
      <c r="J127">
        <f t="shared" si="35"/>
        <v>6949.4126957425879</v>
      </c>
      <c r="K127">
        <f t="shared" si="36"/>
        <v>1.670093224280135E-2</v>
      </c>
      <c r="L127">
        <f t="shared" si="37"/>
        <v>1.7922475494391308</v>
      </c>
      <c r="M127">
        <f t="shared" si="38"/>
        <v>34.457178238246676</v>
      </c>
      <c r="N127">
        <f t="shared" si="39"/>
        <v>6951.2049432920267</v>
      </c>
      <c r="O127">
        <f t="shared" si="40"/>
        <v>1.0057979315928314</v>
      </c>
      <c r="P127">
        <f t="shared" si="41"/>
        <v>34.447873899934308</v>
      </c>
      <c r="Q127">
        <f t="shared" si="42"/>
        <v>23.436909880531857</v>
      </c>
      <c r="R127">
        <f t="shared" si="43"/>
        <v>23.435234584483293</v>
      </c>
      <c r="S127">
        <f t="shared" si="30"/>
        <v>32.184631121753362</v>
      </c>
      <c r="T127">
        <f t="shared" si="44"/>
        <v>13.001019063595974</v>
      </c>
      <c r="U127">
        <f t="shared" si="45"/>
        <v>4.3019211449218504E-2</v>
      </c>
      <c r="V127">
        <f t="shared" si="46"/>
        <v>1.8879425754967389</v>
      </c>
      <c r="W127">
        <f t="shared" si="47"/>
        <v>102.3117576467528</v>
      </c>
      <c r="X127" s="8">
        <f t="shared" si="48"/>
        <v>0.56262190015590507</v>
      </c>
      <c r="Y127" s="8">
        <f t="shared" si="49"/>
        <v>0.27842257335936954</v>
      </c>
      <c r="Z127" s="8">
        <f t="shared" si="50"/>
        <v>0.84682122695244066</v>
      </c>
      <c r="AA127" s="9">
        <f t="shared" si="51"/>
        <v>818.49406117402236</v>
      </c>
      <c r="AB127">
        <f t="shared" si="52"/>
        <v>665.82446377549581</v>
      </c>
      <c r="AC127">
        <f t="shared" si="53"/>
        <v>-13.543884056126046</v>
      </c>
      <c r="AD127">
        <f t="shared" si="54"/>
        <v>29.513434904504155</v>
      </c>
      <c r="AE127">
        <f t="shared" si="55"/>
        <v>60.486565095495848</v>
      </c>
      <c r="AF127">
        <f t="shared" si="56"/>
        <v>9.1324144703416616E-3</v>
      </c>
      <c r="AG127">
        <f t="shared" si="57"/>
        <v>60.495697509966192</v>
      </c>
      <c r="AH127">
        <f t="shared" si="58"/>
        <v>152.40598270671296</v>
      </c>
    </row>
    <row r="128" spans="4:34" x14ac:dyDescent="0.3">
      <c r="D128" s="2" t="str">
        <f t="shared" si="31"/>
        <v>4/24/2018</v>
      </c>
      <c r="E128" s="8">
        <f t="shared" si="59"/>
        <v>0.52916666666666601</v>
      </c>
      <c r="F128" s="3">
        <f t="shared" si="32"/>
        <v>2458233.1958333333</v>
      </c>
      <c r="G128" s="4">
        <f t="shared" si="33"/>
        <v>0.18311282226785222</v>
      </c>
      <c r="I128">
        <f t="shared" si="34"/>
        <v>32.669037553034286</v>
      </c>
      <c r="J128">
        <f t="shared" si="35"/>
        <v>6949.4168024106366</v>
      </c>
      <c r="K128">
        <f t="shared" si="36"/>
        <v>1.6700932238000597E-2</v>
      </c>
      <c r="L128">
        <f t="shared" si="37"/>
        <v>1.7921997767933482</v>
      </c>
      <c r="M128">
        <f t="shared" si="38"/>
        <v>34.461237329827632</v>
      </c>
      <c r="N128">
        <f t="shared" si="39"/>
        <v>6951.2090021874301</v>
      </c>
      <c r="O128">
        <f t="shared" si="40"/>
        <v>1.005799047721478</v>
      </c>
      <c r="P128">
        <f t="shared" si="41"/>
        <v>34.451932979469298</v>
      </c>
      <c r="Q128">
        <f t="shared" si="42"/>
        <v>23.436909879048379</v>
      </c>
      <c r="R128">
        <f t="shared" si="43"/>
        <v>23.435234590454073</v>
      </c>
      <c r="S128">
        <f t="shared" si="30"/>
        <v>32.188553924184674</v>
      </c>
      <c r="T128">
        <f t="shared" si="44"/>
        <v>13.00238531612097</v>
      </c>
      <c r="U128">
        <f t="shared" si="45"/>
        <v>4.3019211471762554E-2</v>
      </c>
      <c r="V128">
        <f t="shared" si="46"/>
        <v>1.8886758874464802</v>
      </c>
      <c r="W128">
        <f t="shared" si="47"/>
        <v>102.31300000715152</v>
      </c>
      <c r="X128" s="8">
        <f t="shared" si="48"/>
        <v>0.56262139091149554</v>
      </c>
      <c r="Y128" s="8">
        <f t="shared" si="49"/>
        <v>0.27841861311385246</v>
      </c>
      <c r="Z128" s="8">
        <f t="shared" si="50"/>
        <v>0.84682416870913868</v>
      </c>
      <c r="AA128" s="9">
        <f t="shared" si="51"/>
        <v>818.50400005721212</v>
      </c>
      <c r="AB128">
        <f t="shared" si="52"/>
        <v>671.82519708744553</v>
      </c>
      <c r="AC128">
        <f t="shared" si="53"/>
        <v>-12.043700728138617</v>
      </c>
      <c r="AD128">
        <f t="shared" si="54"/>
        <v>29.004860361208124</v>
      </c>
      <c r="AE128">
        <f t="shared" si="55"/>
        <v>60.995139638791876</v>
      </c>
      <c r="AF128">
        <f t="shared" si="56"/>
        <v>8.9444095386893695E-3</v>
      </c>
      <c r="AG128">
        <f t="shared" si="57"/>
        <v>61.004084048330569</v>
      </c>
      <c r="AH128">
        <f t="shared" si="58"/>
        <v>155.21011071505336</v>
      </c>
    </row>
    <row r="129" spans="4:34" x14ac:dyDescent="0.3">
      <c r="D129" s="2" t="str">
        <f t="shared" si="31"/>
        <v>4/24/2018</v>
      </c>
      <c r="E129" s="8">
        <f t="shared" si="59"/>
        <v>0.53333333333333266</v>
      </c>
      <c r="F129" s="3">
        <f t="shared" si="32"/>
        <v>2458233.1999999997</v>
      </c>
      <c r="G129" s="4">
        <f t="shared" si="33"/>
        <v>0.18311293634496156</v>
      </c>
      <c r="I129">
        <f t="shared" si="34"/>
        <v>32.673144416803552</v>
      </c>
      <c r="J129">
        <f t="shared" si="35"/>
        <v>6949.420909078226</v>
      </c>
      <c r="K129">
        <f t="shared" si="36"/>
        <v>1.6700932233199843E-2</v>
      </c>
      <c r="L129">
        <f t="shared" si="37"/>
        <v>1.7921519951451779</v>
      </c>
      <c r="M129">
        <f t="shared" si="38"/>
        <v>34.465296411948728</v>
      </c>
      <c r="N129">
        <f t="shared" si="39"/>
        <v>6951.2130610733711</v>
      </c>
      <c r="O129">
        <f t="shared" si="40"/>
        <v>1.0058001638193166</v>
      </c>
      <c r="P129">
        <f t="shared" si="41"/>
        <v>34.455992049544491</v>
      </c>
      <c r="Q129">
        <f t="shared" si="42"/>
        <v>23.436909877564901</v>
      </c>
      <c r="R129">
        <f t="shared" si="43"/>
        <v>23.43523459642488</v>
      </c>
      <c r="S129">
        <f t="shared" si="30"/>
        <v>32.192476760672434</v>
      </c>
      <c r="T129">
        <f t="shared" si="44"/>
        <v>13.003751506583663</v>
      </c>
      <c r="U129">
        <f t="shared" si="45"/>
        <v>4.3019211494306715E-2</v>
      </c>
      <c r="V129">
        <f t="shared" si="46"/>
        <v>1.8894090618901951</v>
      </c>
      <c r="W129">
        <f t="shared" si="47"/>
        <v>102.31424233132549</v>
      </c>
      <c r="X129" s="8">
        <f t="shared" si="48"/>
        <v>0.5626208817625763</v>
      </c>
      <c r="Y129" s="8">
        <f t="shared" si="49"/>
        <v>0.27841465306444996</v>
      </c>
      <c r="Z129" s="8">
        <f t="shared" si="50"/>
        <v>0.84682711046070258</v>
      </c>
      <c r="AA129" s="9">
        <f t="shared" si="51"/>
        <v>818.5139386506039</v>
      </c>
      <c r="AB129">
        <f t="shared" si="52"/>
        <v>677.8259302618892</v>
      </c>
      <c r="AC129">
        <f t="shared" si="53"/>
        <v>-10.543517434527701</v>
      </c>
      <c r="AD129">
        <f t="shared" si="54"/>
        <v>28.548066086365473</v>
      </c>
      <c r="AE129">
        <f t="shared" si="55"/>
        <v>61.451933913634527</v>
      </c>
      <c r="AF129">
        <f t="shared" si="56"/>
        <v>8.7771101991544944E-3</v>
      </c>
      <c r="AG129">
        <f t="shared" si="57"/>
        <v>61.460711023833682</v>
      </c>
      <c r="AH129">
        <f t="shared" si="58"/>
        <v>158.09477345030291</v>
      </c>
    </row>
    <row r="130" spans="4:34" x14ac:dyDescent="0.3">
      <c r="D130" s="2" t="str">
        <f t="shared" si="31"/>
        <v>4/24/2018</v>
      </c>
      <c r="E130" s="8">
        <f t="shared" si="59"/>
        <v>0.53749999999999931</v>
      </c>
      <c r="F130" s="3">
        <f t="shared" si="32"/>
        <v>2458233.2041666666</v>
      </c>
      <c r="G130" s="4">
        <f t="shared" si="33"/>
        <v>0.18311305042208362</v>
      </c>
      <c r="I130">
        <f t="shared" si="34"/>
        <v>32.677251281030294</v>
      </c>
      <c r="J130">
        <f t="shared" si="35"/>
        <v>6949.4250157462739</v>
      </c>
      <c r="K130">
        <f t="shared" si="36"/>
        <v>1.670093222839909E-2</v>
      </c>
      <c r="L130">
        <f t="shared" si="37"/>
        <v>1.7921042044842215</v>
      </c>
      <c r="M130">
        <f t="shared" si="38"/>
        <v>34.469355485514512</v>
      </c>
      <c r="N130">
        <f t="shared" si="39"/>
        <v>6951.2171199507584</v>
      </c>
      <c r="O130">
        <f t="shared" si="40"/>
        <v>1.0058012798865918</v>
      </c>
      <c r="P130">
        <f t="shared" si="41"/>
        <v>34.460051111064416</v>
      </c>
      <c r="Q130">
        <f t="shared" si="42"/>
        <v>23.436909876081419</v>
      </c>
      <c r="R130">
        <f t="shared" si="43"/>
        <v>23.435234602395706</v>
      </c>
      <c r="S130">
        <f t="shared" ref="S130:S193" si="60">DEGREES(ATAN2(COS(RADIANS(P130)),COS(RADIANS(R130))*SIN(RADIANS(P130))))</f>
        <v>32.196399632093872</v>
      </c>
      <c r="T130">
        <f t="shared" si="44"/>
        <v>13.00511763528184</v>
      </c>
      <c r="U130">
        <f t="shared" si="45"/>
        <v>4.3019211516850939E-2</v>
      </c>
      <c r="V130">
        <f t="shared" si="46"/>
        <v>1.8901420989781905</v>
      </c>
      <c r="W130">
        <f t="shared" si="47"/>
        <v>102.31548461954532</v>
      </c>
      <c r="X130" s="8">
        <f t="shared" si="48"/>
        <v>0.56262037270904286</v>
      </c>
      <c r="Y130" s="8">
        <f t="shared" si="49"/>
        <v>0.27841069321030587</v>
      </c>
      <c r="Z130" s="8">
        <f t="shared" si="50"/>
        <v>0.84683005220777985</v>
      </c>
      <c r="AA130" s="9">
        <f t="shared" si="51"/>
        <v>818.52387695636253</v>
      </c>
      <c r="AB130">
        <f t="shared" si="52"/>
        <v>683.82666329897722</v>
      </c>
      <c r="AC130">
        <f t="shared" si="53"/>
        <v>-9.0433341752556942</v>
      </c>
      <c r="AD130">
        <f t="shared" si="54"/>
        <v>28.145640801537098</v>
      </c>
      <c r="AE130">
        <f t="shared" si="55"/>
        <v>61.854359198462902</v>
      </c>
      <c r="AF130">
        <f t="shared" si="56"/>
        <v>8.6309163279892909E-3</v>
      </c>
      <c r="AG130">
        <f t="shared" si="57"/>
        <v>61.86299011479089</v>
      </c>
      <c r="AH130">
        <f t="shared" si="58"/>
        <v>161.05464743135758</v>
      </c>
    </row>
    <row r="131" spans="4:34" x14ac:dyDescent="0.3">
      <c r="D131" s="2" t="str">
        <f t="shared" ref="D131:D194" si="61">$B$7</f>
        <v>4/24/2018</v>
      </c>
      <c r="E131" s="8">
        <f t="shared" si="59"/>
        <v>0.54166666666666596</v>
      </c>
      <c r="F131" s="3">
        <f t="shared" ref="F131:F194" si="62">D131+2415018.5+E131-$B$5/24</f>
        <v>2458233.208333333</v>
      </c>
      <c r="G131" s="4">
        <f t="shared" ref="G131:G194" si="63">(F131-2451545)/36525</f>
        <v>0.18311316449919296</v>
      </c>
      <c r="I131">
        <f t="shared" ref="I131:I194" si="64">MOD(280.46646+G131*(36000.76983 + G131*0.0003032),360)</f>
        <v>32.68135814479956</v>
      </c>
      <c r="J131">
        <f t="shared" ref="J131:J194" si="65">357.52911+G131*(35999.05029 - 0.0001537*G131)</f>
        <v>6949.4291224138624</v>
      </c>
      <c r="K131">
        <f t="shared" ref="K131:K194" si="66">0.016708634-G131*(0.000042037+0.0000001267*G131)</f>
        <v>1.6700932223598339E-2</v>
      </c>
      <c r="L131">
        <f t="shared" ref="L131:L194" si="67">SIN(RADIANS(J131))*(1.914602-G131*(0.004817+0.000014*G131))+SIN(RADIANS(2*J131))*(0.019993-0.000101*G131)+SIN(RADIANS(3*J131))*0.000289</f>
        <v>1.7920564048214445</v>
      </c>
      <c r="M131">
        <f t="shared" ref="M131:M194" si="68">I131+L131</f>
        <v>34.473414549621005</v>
      </c>
      <c r="N131">
        <f t="shared" ref="N131:N194" si="69">J131+L131</f>
        <v>6951.2211788186842</v>
      </c>
      <c r="O131">
        <f t="shared" ref="O131:O194" si="70">(1.000001018*(1-K131*K131))/(1+K131*COS(RADIANS(N131)))</f>
        <v>1.0058023959230482</v>
      </c>
      <c r="P131">
        <f t="shared" ref="P131:P194" si="71">M131-0.00569-0.00478*SIN(RADIANS(125.04-1934.136*G131))</f>
        <v>34.464110163125113</v>
      </c>
      <c r="Q131">
        <f t="shared" ref="Q131:Q194" si="72">23+(26+((21.448-G131*(46.815+G131*(0.00059-G131*0.001813))))/60)/60</f>
        <v>23.436909874597941</v>
      </c>
      <c r="R131">
        <f t="shared" ref="R131:R194" si="73">Q131+0.00256*COS(RADIANS(125.04-1934.136*G131))</f>
        <v>23.435234608366564</v>
      </c>
      <c r="S131">
        <f t="shared" si="60"/>
        <v>32.200322537578366</v>
      </c>
      <c r="T131">
        <f t="shared" ref="T131:T194" si="74">DEGREES(ASIN(SIN(RADIANS(R131))*SIN(RADIANS(P131))))</f>
        <v>13.0064837019046</v>
      </c>
      <c r="U131">
        <f t="shared" ref="U131:U194" si="75">TAN(RADIANS(R131/2))*TAN(RADIANS(R131/2))</f>
        <v>4.3019211539395287E-2</v>
      </c>
      <c r="V131">
        <f t="shared" ref="V131:V194" si="76">4*DEGREES(U131*SIN(2*RADIANS(I131))-2*K131*SIN(RADIANS(J131))+4*K131*U131*SIN(RADIANS(J131))*COS(2*RADIANS(I131))-0.5*U131*U131*SIN(4*RADIANS(I131))-1.25*K131*K131*SIN(2*RADIANS(J131)))</f>
        <v>1.8908749985338604</v>
      </c>
      <c r="W131">
        <f t="shared" ref="W131:W194" si="77">DEGREES(ACOS(COS(RADIANS(90.833))/(COS(RADIANS($B$3))*COS(RADIANS(T131)))-TAN(RADIANS($B$3))*TAN(RADIANS(T131))))</f>
        <v>102.31672687152802</v>
      </c>
      <c r="X131" s="8">
        <f t="shared" ref="X131:X194" si="78">(720-4*$B$4-V131+$B$5*60)/1440</f>
        <v>0.56261986375101813</v>
      </c>
      <c r="Y131" s="8">
        <f t="shared" ref="Y131:Y194" si="79">X131-W131*4/1440</f>
        <v>0.2784067335523292</v>
      </c>
      <c r="Z131" s="8">
        <f t="shared" ref="Z131:Z194" si="80">X131+W131*4/1440</f>
        <v>0.84683299394970701</v>
      </c>
      <c r="AA131" s="9">
        <f t="shared" ref="AA131:AA194" si="81">8*W131</f>
        <v>818.53381497222415</v>
      </c>
      <c r="AB131">
        <f t="shared" ref="AB131:AB194" si="82">MOD(E131*1440+V131+4*$B$4-60*$B$5,1440)</f>
        <v>689.82739619853282</v>
      </c>
      <c r="AC131">
        <f t="shared" ref="AC131:AC194" si="83">IF(AB131/4&lt;0,AB131/4+180,AB131/4-180)</f>
        <v>-7.5431509503667939</v>
      </c>
      <c r="AD131">
        <f t="shared" ref="AD131:AD194" si="84">DEGREES(ACOS(SIN(RADIANS($B$3))*SIN(RADIANS(T131))+COS(RADIANS($B$3))*COS(RADIANS(T131))*COS(RADIANS(AC131))))</f>
        <v>27.800004507519308</v>
      </c>
      <c r="AE131">
        <f t="shared" ref="AE131:AE194" si="85">90-AD131</f>
        <v>62.199995492480696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8.5062235744858498E-3</v>
      </c>
      <c r="AG131">
        <f t="shared" ref="AG131:AG194" si="87">AE131+AF131</f>
        <v>62.208501716055181</v>
      </c>
      <c r="AH131">
        <f t="shared" ref="AH131:AH194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164.08287699925393</v>
      </c>
    </row>
    <row r="132" spans="4:34" x14ac:dyDescent="0.3">
      <c r="D132" s="2" t="str">
        <f t="shared" si="61"/>
        <v>4/24/2018</v>
      </c>
      <c r="E132" s="8">
        <f t="shared" ref="E132:E195" si="89">E131+0.1/24</f>
        <v>0.54583333333333262</v>
      </c>
      <c r="F132" s="3">
        <f t="shared" si="62"/>
        <v>2458233.2124999999</v>
      </c>
      <c r="G132" s="4">
        <f t="shared" si="63"/>
        <v>0.18311327857631504</v>
      </c>
      <c r="I132">
        <f t="shared" si="64"/>
        <v>32.685465009026302</v>
      </c>
      <c r="J132">
        <f t="shared" si="65"/>
        <v>6949.4332290819111</v>
      </c>
      <c r="K132">
        <f t="shared" si="66"/>
        <v>1.6700932218797586E-2</v>
      </c>
      <c r="L132">
        <f t="shared" si="67"/>
        <v>1.7920085961464063</v>
      </c>
      <c r="M132">
        <f t="shared" si="68"/>
        <v>34.477473605172712</v>
      </c>
      <c r="N132">
        <f t="shared" si="69"/>
        <v>6951.225237678058</v>
      </c>
      <c r="O132">
        <f t="shared" si="70"/>
        <v>1.0058035119289301</v>
      </c>
      <c r="P132">
        <f t="shared" si="71"/>
        <v>34.468169206631075</v>
      </c>
      <c r="Q132">
        <f t="shared" si="72"/>
        <v>23.436909873114462</v>
      </c>
      <c r="R132">
        <f t="shared" si="73"/>
        <v>23.435234614337443</v>
      </c>
      <c r="S132">
        <f t="shared" si="60"/>
        <v>32.204245478003102</v>
      </c>
      <c r="T132">
        <f t="shared" si="74"/>
        <v>13.007849706749687</v>
      </c>
      <c r="U132">
        <f t="shared" si="75"/>
        <v>4.3019211561939705E-2</v>
      </c>
      <c r="V132">
        <f t="shared" si="76"/>
        <v>1.8916077607076041</v>
      </c>
      <c r="W132">
        <f t="shared" si="77"/>
        <v>102.31796908754414</v>
      </c>
      <c r="X132" s="8">
        <f t="shared" si="78"/>
        <v>0.56261935488839754</v>
      </c>
      <c r="Y132" s="8">
        <f t="shared" si="79"/>
        <v>0.2784027740896638</v>
      </c>
      <c r="Z132" s="8">
        <f t="shared" si="80"/>
        <v>0.84683593568713134</v>
      </c>
      <c r="AA132" s="9">
        <f t="shared" si="81"/>
        <v>818.54375270035314</v>
      </c>
      <c r="AB132">
        <f t="shared" si="82"/>
        <v>695.82812896070664</v>
      </c>
      <c r="AC132">
        <f t="shared" si="83"/>
        <v>-6.0429677598233411</v>
      </c>
      <c r="AD132">
        <f t="shared" si="84"/>
        <v>27.513347420738299</v>
      </c>
      <c r="AE132">
        <f t="shared" si="85"/>
        <v>62.486652579261701</v>
      </c>
      <c r="AF132">
        <f t="shared" si="86"/>
        <v>8.4034060894109443E-3</v>
      </c>
      <c r="AG132">
        <f t="shared" si="87"/>
        <v>62.495055985351115</v>
      </c>
      <c r="AH132">
        <f t="shared" si="88"/>
        <v>167.1710819950697</v>
      </c>
    </row>
    <row r="133" spans="4:34" x14ac:dyDescent="0.3">
      <c r="D133" s="2" t="str">
        <f t="shared" si="61"/>
        <v>4/24/2018</v>
      </c>
      <c r="E133" s="8">
        <f t="shared" si="89"/>
        <v>0.54999999999999927</v>
      </c>
      <c r="F133" s="3">
        <f t="shared" si="62"/>
        <v>2458233.2166666663</v>
      </c>
      <c r="G133" s="4">
        <f t="shared" si="63"/>
        <v>0.18311339265342438</v>
      </c>
      <c r="I133">
        <f t="shared" si="64"/>
        <v>32.689571872795568</v>
      </c>
      <c r="J133">
        <f t="shared" si="65"/>
        <v>6949.4373357495006</v>
      </c>
      <c r="K133">
        <f t="shared" si="66"/>
        <v>1.6700932213996832E-2</v>
      </c>
      <c r="L133">
        <f t="shared" si="67"/>
        <v>1.7919607784700957</v>
      </c>
      <c r="M133">
        <f t="shared" si="68"/>
        <v>34.481532651265667</v>
      </c>
      <c r="N133">
        <f t="shared" si="69"/>
        <v>6951.2292965279703</v>
      </c>
      <c r="O133">
        <f t="shared" si="70"/>
        <v>1.0058046279039825</v>
      </c>
      <c r="P133">
        <f t="shared" si="71"/>
        <v>34.472228240678334</v>
      </c>
      <c r="Q133">
        <f t="shared" si="72"/>
        <v>23.436909871630984</v>
      </c>
      <c r="R133">
        <f t="shared" si="73"/>
        <v>23.43523462030835</v>
      </c>
      <c r="S133">
        <f t="shared" si="60"/>
        <v>32.208168452497439</v>
      </c>
      <c r="T133">
        <f t="shared" si="74"/>
        <v>13.009215649506222</v>
      </c>
      <c r="U133">
        <f t="shared" si="75"/>
        <v>4.3019211584484233E-2</v>
      </c>
      <c r="V133">
        <f t="shared" si="76"/>
        <v>1.8923403853228</v>
      </c>
      <c r="W133">
        <f t="shared" si="77"/>
        <v>102.31921126731075</v>
      </c>
      <c r="X133" s="8">
        <f t="shared" si="78"/>
        <v>0.56261884612130364</v>
      </c>
      <c r="Y133" s="8">
        <f t="shared" si="79"/>
        <v>0.27839881482321821</v>
      </c>
      <c r="Z133" s="8">
        <f t="shared" si="80"/>
        <v>0.84683887741938912</v>
      </c>
      <c r="AA133" s="9">
        <f t="shared" si="81"/>
        <v>818.55369013848599</v>
      </c>
      <c r="AB133">
        <f t="shared" si="82"/>
        <v>701.82886158532176</v>
      </c>
      <c r="AC133">
        <f t="shared" si="83"/>
        <v>-4.5427846036695598</v>
      </c>
      <c r="AD133">
        <f t="shared" si="84"/>
        <v>27.287569128511279</v>
      </c>
      <c r="AE133">
        <f t="shared" si="85"/>
        <v>62.712430871488721</v>
      </c>
      <c r="AF133">
        <f t="shared" si="86"/>
        <v>8.3227994714351813E-3</v>
      </c>
      <c r="AG133">
        <f t="shared" si="87"/>
        <v>62.720753670960157</v>
      </c>
      <c r="AH133">
        <f t="shared" si="88"/>
        <v>170.30943753725046</v>
      </c>
    </row>
    <row r="134" spans="4:34" x14ac:dyDescent="0.3">
      <c r="D134" s="2" t="str">
        <f t="shared" si="61"/>
        <v>4/24/2018</v>
      </c>
      <c r="E134" s="8">
        <f t="shared" si="89"/>
        <v>0.55416666666666592</v>
      </c>
      <c r="F134" s="3">
        <f t="shared" si="62"/>
        <v>2458233.2208333332</v>
      </c>
      <c r="G134" s="4">
        <f t="shared" si="63"/>
        <v>0.18311350673054644</v>
      </c>
      <c r="I134">
        <f t="shared" si="64"/>
        <v>32.69367873702231</v>
      </c>
      <c r="J134">
        <f t="shared" si="65"/>
        <v>6949.4414424175484</v>
      </c>
      <c r="K134">
        <f t="shared" si="66"/>
        <v>1.6700932209196079E-2</v>
      </c>
      <c r="L134">
        <f t="shared" si="67"/>
        <v>1.7919129517821151</v>
      </c>
      <c r="M134">
        <f t="shared" si="68"/>
        <v>34.485591688804426</v>
      </c>
      <c r="N134">
        <f t="shared" si="69"/>
        <v>6951.2333553693306</v>
      </c>
      <c r="O134">
        <f t="shared" si="70"/>
        <v>1.0058057438484493</v>
      </c>
      <c r="P134">
        <f t="shared" si="71"/>
        <v>34.476287266171454</v>
      </c>
      <c r="Q134">
        <f t="shared" si="72"/>
        <v>23.436909870147506</v>
      </c>
      <c r="R134">
        <f t="shared" si="73"/>
        <v>23.435234626279279</v>
      </c>
      <c r="S134">
        <f t="shared" si="60"/>
        <v>32.212091461938648</v>
      </c>
      <c r="T134">
        <f t="shared" si="74"/>
        <v>13.010581530471958</v>
      </c>
      <c r="U134">
        <f t="shared" si="75"/>
        <v>4.3019211607028846E-2</v>
      </c>
      <c r="V134">
        <f t="shared" si="76"/>
        <v>1.8930728725296098</v>
      </c>
      <c r="W134">
        <f t="shared" si="77"/>
        <v>102.32045341109836</v>
      </c>
      <c r="X134" s="8">
        <f t="shared" si="78"/>
        <v>0.5626183374496323</v>
      </c>
      <c r="Y134" s="8">
        <f t="shared" si="79"/>
        <v>0.27839485575213685</v>
      </c>
      <c r="Z134" s="8">
        <f t="shared" si="80"/>
        <v>0.84684181914712775</v>
      </c>
      <c r="AA134" s="9">
        <f t="shared" si="81"/>
        <v>818.56362728878685</v>
      </c>
      <c r="AB134">
        <f t="shared" si="82"/>
        <v>707.82959407252861</v>
      </c>
      <c r="AC134">
        <f t="shared" si="83"/>
        <v>-3.0426014818678482</v>
      </c>
      <c r="AD134">
        <f t="shared" si="84"/>
        <v>27.124221423390111</v>
      </c>
      <c r="AE134">
        <f t="shared" si="85"/>
        <v>62.875778576609889</v>
      </c>
      <c r="AF134">
        <f t="shared" si="86"/>
        <v>8.264684842854567E-3</v>
      </c>
      <c r="AG134">
        <f t="shared" si="87"/>
        <v>62.884043261452746</v>
      </c>
      <c r="AH134">
        <f t="shared" si="88"/>
        <v>173.48683157518644</v>
      </c>
    </row>
    <row r="135" spans="4:34" x14ac:dyDescent="0.3">
      <c r="D135" s="2" t="str">
        <f t="shared" si="61"/>
        <v>4/24/2018</v>
      </c>
      <c r="E135" s="8">
        <f t="shared" si="89"/>
        <v>0.55833333333333257</v>
      </c>
      <c r="F135" s="3">
        <f t="shared" si="62"/>
        <v>2458233.2249999996</v>
      </c>
      <c r="G135" s="4">
        <f t="shared" si="63"/>
        <v>0.18311362080765578</v>
      </c>
      <c r="I135">
        <f t="shared" si="64"/>
        <v>32.697785600791576</v>
      </c>
      <c r="J135">
        <f t="shared" si="65"/>
        <v>6949.4455490851387</v>
      </c>
      <c r="K135">
        <f t="shared" si="66"/>
        <v>1.6700932204395325E-2</v>
      </c>
      <c r="L135">
        <f t="shared" si="67"/>
        <v>1.7918651160933918</v>
      </c>
      <c r="M135">
        <f t="shared" si="68"/>
        <v>34.489650716884967</v>
      </c>
      <c r="N135">
        <f t="shared" si="69"/>
        <v>6951.2374142012322</v>
      </c>
      <c r="O135">
        <f t="shared" si="70"/>
        <v>1.0058068597620753</v>
      </c>
      <c r="P135">
        <f t="shared" si="71"/>
        <v>34.480346282206412</v>
      </c>
      <c r="Q135">
        <f t="shared" si="72"/>
        <v>23.436909868664024</v>
      </c>
      <c r="R135">
        <f t="shared" si="73"/>
        <v>23.435234632250229</v>
      </c>
      <c r="S135">
        <f t="shared" si="60"/>
        <v>32.216014505456009</v>
      </c>
      <c r="T135">
        <f t="shared" si="74"/>
        <v>13.011947349336019</v>
      </c>
      <c r="U135">
        <f t="shared" si="75"/>
        <v>4.3019211629573541E-2</v>
      </c>
      <c r="V135">
        <f t="shared" si="76"/>
        <v>1.8938052221517316</v>
      </c>
      <c r="W135">
        <f t="shared" si="77"/>
        <v>102.32169551862407</v>
      </c>
      <c r="X135" s="8">
        <f t="shared" si="78"/>
        <v>0.56261782887350575</v>
      </c>
      <c r="Y135" s="8">
        <f t="shared" si="79"/>
        <v>0.27839089687732776</v>
      </c>
      <c r="Z135" s="8">
        <f t="shared" si="80"/>
        <v>0.84684476086968374</v>
      </c>
      <c r="AA135" s="9">
        <f t="shared" si="81"/>
        <v>818.57356414899255</v>
      </c>
      <c r="AB135">
        <f t="shared" si="82"/>
        <v>713.83032642215062</v>
      </c>
      <c r="AC135">
        <f t="shared" si="83"/>
        <v>-1.5424183944623451</v>
      </c>
      <c r="AD135">
        <f t="shared" si="84"/>
        <v>27.024458519944094</v>
      </c>
      <c r="AE135">
        <f t="shared" si="85"/>
        <v>62.975541480055909</v>
      </c>
      <c r="AF135">
        <f t="shared" si="86"/>
        <v>8.2292750386873011E-3</v>
      </c>
      <c r="AG135">
        <f t="shared" si="87"/>
        <v>62.983770755094596</v>
      </c>
      <c r="AH135">
        <f t="shared" si="88"/>
        <v>176.69109906168978</v>
      </c>
    </row>
    <row r="136" spans="4:34" x14ac:dyDescent="0.3">
      <c r="D136" s="2" t="str">
        <f t="shared" si="61"/>
        <v>4/24/2018</v>
      </c>
      <c r="E136" s="8">
        <f t="shared" si="89"/>
        <v>0.56249999999999922</v>
      </c>
      <c r="F136" s="3">
        <f t="shared" si="62"/>
        <v>2458233.2291666665</v>
      </c>
      <c r="G136" s="4">
        <f t="shared" si="63"/>
        <v>0.18311373488477786</v>
      </c>
      <c r="I136">
        <f t="shared" si="64"/>
        <v>32.701892465018318</v>
      </c>
      <c r="J136">
        <f t="shared" si="65"/>
        <v>6949.4496557531866</v>
      </c>
      <c r="K136">
        <f t="shared" si="66"/>
        <v>1.6700932199594572E-2</v>
      </c>
      <c r="L136">
        <f t="shared" si="67"/>
        <v>1.7918172713935523</v>
      </c>
      <c r="M136">
        <f t="shared" si="68"/>
        <v>34.493709736411873</v>
      </c>
      <c r="N136">
        <f t="shared" si="69"/>
        <v>6951.24147302458</v>
      </c>
      <c r="O136">
        <f t="shared" si="70"/>
        <v>1.0058079756451044</v>
      </c>
      <c r="P136">
        <f t="shared" si="71"/>
        <v>34.484405289687786</v>
      </c>
      <c r="Q136">
        <f t="shared" si="72"/>
        <v>23.436909867180546</v>
      </c>
      <c r="R136">
        <f t="shared" si="73"/>
        <v>23.43523463822121</v>
      </c>
      <c r="S136">
        <f t="shared" si="60"/>
        <v>32.219937583926836</v>
      </c>
      <c r="T136">
        <f t="shared" si="74"/>
        <v>13.013313106396131</v>
      </c>
      <c r="U136">
        <f t="shared" si="75"/>
        <v>4.3019211652118361E-2</v>
      </c>
      <c r="V136">
        <f t="shared" si="76"/>
        <v>1.8945374343391772</v>
      </c>
      <c r="W136">
        <f t="shared" si="77"/>
        <v>102.32293759015838</v>
      </c>
      <c r="X136" s="8">
        <f t="shared" si="78"/>
        <v>0.56261732039282009</v>
      </c>
      <c r="Y136" s="8">
        <f t="shared" si="79"/>
        <v>0.2783869381979357</v>
      </c>
      <c r="Z136" s="8">
        <f t="shared" si="80"/>
        <v>0.84684770258770448</v>
      </c>
      <c r="AA136" s="9">
        <f t="shared" si="81"/>
        <v>818.583500721267</v>
      </c>
      <c r="AB136">
        <f t="shared" si="82"/>
        <v>719.83105863433809</v>
      </c>
      <c r="AC136">
        <f t="shared" si="83"/>
        <v>-4.2235341415477023E-2</v>
      </c>
      <c r="AD136">
        <f t="shared" si="84"/>
        <v>26.988998194581701</v>
      </c>
      <c r="AE136">
        <f t="shared" si="85"/>
        <v>63.011001805418303</v>
      </c>
      <c r="AF136">
        <f t="shared" si="86"/>
        <v>8.2167038539048623E-3</v>
      </c>
      <c r="AG136">
        <f t="shared" si="87"/>
        <v>63.019218509272207</v>
      </c>
      <c r="AH136">
        <f t="shared" si="88"/>
        <v>179.90932371580743</v>
      </c>
    </row>
    <row r="137" spans="4:34" x14ac:dyDescent="0.3">
      <c r="D137" s="2" t="str">
        <f t="shared" si="61"/>
        <v>4/24/2018</v>
      </c>
      <c r="E137" s="8">
        <f t="shared" si="89"/>
        <v>0.56666666666666587</v>
      </c>
      <c r="F137" s="3">
        <f t="shared" si="62"/>
        <v>2458233.2333333334</v>
      </c>
      <c r="G137" s="4">
        <f t="shared" si="63"/>
        <v>0.18311384896189994</v>
      </c>
      <c r="I137">
        <f t="shared" si="64"/>
        <v>32.705999329245969</v>
      </c>
      <c r="J137">
        <f t="shared" si="65"/>
        <v>6949.4537624212353</v>
      </c>
      <c r="K137">
        <f t="shared" si="66"/>
        <v>1.6700932194793818E-2</v>
      </c>
      <c r="L137">
        <f t="shared" si="67"/>
        <v>1.7917694176881951</v>
      </c>
      <c r="M137">
        <f t="shared" si="68"/>
        <v>34.497768746934163</v>
      </c>
      <c r="N137">
        <f t="shared" si="69"/>
        <v>6951.2455318389239</v>
      </c>
      <c r="O137">
        <f t="shared" si="70"/>
        <v>1.0058090914974067</v>
      </c>
      <c r="P137">
        <f t="shared" si="71"/>
        <v>34.488464288164593</v>
      </c>
      <c r="Q137">
        <f t="shared" si="72"/>
        <v>23.436909865697068</v>
      </c>
      <c r="R137">
        <f t="shared" si="73"/>
        <v>23.435234644192217</v>
      </c>
      <c r="S137">
        <f t="shared" si="60"/>
        <v>32.223860696918265</v>
      </c>
      <c r="T137">
        <f t="shared" si="74"/>
        <v>13.014678801493876</v>
      </c>
      <c r="U137">
        <f t="shared" si="75"/>
        <v>4.3019211674663271E-2</v>
      </c>
      <c r="V137">
        <f t="shared" si="76"/>
        <v>1.8952695089973681</v>
      </c>
      <c r="W137">
        <f t="shared" si="77"/>
        <v>102.32417962555699</v>
      </c>
      <c r="X137" s="8">
        <f t="shared" si="78"/>
        <v>0.56261681200764069</v>
      </c>
      <c r="Y137" s="8">
        <f t="shared" si="79"/>
        <v>0.27838297971442683</v>
      </c>
      <c r="Z137" s="8">
        <f t="shared" si="80"/>
        <v>0.84685064430085455</v>
      </c>
      <c r="AA137" s="9">
        <f t="shared" si="81"/>
        <v>818.59343700445595</v>
      </c>
      <c r="AB137">
        <f t="shared" si="82"/>
        <v>725.83179070899621</v>
      </c>
      <c r="AC137">
        <f t="shared" si="83"/>
        <v>1.4579476772490523</v>
      </c>
      <c r="AD137">
        <f t="shared" si="84"/>
        <v>27.018096818960899</v>
      </c>
      <c r="AE137">
        <f t="shared" si="85"/>
        <v>62.981903181039101</v>
      </c>
      <c r="AF137">
        <f t="shared" si="86"/>
        <v>8.2270191448321883E-3</v>
      </c>
      <c r="AG137">
        <f t="shared" si="87"/>
        <v>62.990130200183934</v>
      </c>
      <c r="AH137">
        <f t="shared" si="88"/>
        <v>183.12819062035166</v>
      </c>
    </row>
    <row r="138" spans="4:34" x14ac:dyDescent="0.3">
      <c r="D138" s="2" t="str">
        <f t="shared" si="61"/>
        <v>4/24/2018</v>
      </c>
      <c r="E138" s="8">
        <f t="shared" si="89"/>
        <v>0.57083333333333253</v>
      </c>
      <c r="F138" s="3">
        <f t="shared" si="62"/>
        <v>2458233.2374999998</v>
      </c>
      <c r="G138" s="4">
        <f t="shared" si="63"/>
        <v>0.18311396303900929</v>
      </c>
      <c r="I138">
        <f t="shared" si="64"/>
        <v>32.710106193015235</v>
      </c>
      <c r="J138">
        <f t="shared" si="65"/>
        <v>6949.4578690888238</v>
      </c>
      <c r="K138">
        <f t="shared" si="66"/>
        <v>1.6700932189993068E-2</v>
      </c>
      <c r="L138">
        <f t="shared" si="67"/>
        <v>1.791721554982979</v>
      </c>
      <c r="M138">
        <f t="shared" si="68"/>
        <v>34.501827747998213</v>
      </c>
      <c r="N138">
        <f t="shared" si="69"/>
        <v>6951.2495906438071</v>
      </c>
      <c r="O138">
        <f t="shared" si="70"/>
        <v>1.0058102073188513</v>
      </c>
      <c r="P138">
        <f t="shared" si="71"/>
        <v>34.492523277183224</v>
      </c>
      <c r="Q138">
        <f t="shared" si="72"/>
        <v>23.43690986421359</v>
      </c>
      <c r="R138">
        <f t="shared" si="73"/>
        <v>23.435234650163245</v>
      </c>
      <c r="S138">
        <f t="shared" si="60"/>
        <v>32.227783843994878</v>
      </c>
      <c r="T138">
        <f t="shared" si="74"/>
        <v>13.016044434469974</v>
      </c>
      <c r="U138">
        <f t="shared" si="75"/>
        <v>4.3019211697208251E-2</v>
      </c>
      <c r="V138">
        <f t="shared" si="76"/>
        <v>1.8960014460312191</v>
      </c>
      <c r="W138">
        <f t="shared" si="77"/>
        <v>102.32542162467483</v>
      </c>
      <c r="X138" s="8">
        <f t="shared" si="78"/>
        <v>0.56261630371803384</v>
      </c>
      <c r="Y138" s="8">
        <f t="shared" si="79"/>
        <v>0.27837902142727045</v>
      </c>
      <c r="Z138" s="8">
        <f t="shared" si="80"/>
        <v>0.84685358600879723</v>
      </c>
      <c r="AA138" s="9">
        <f t="shared" si="81"/>
        <v>818.60337299739865</v>
      </c>
      <c r="AB138">
        <f t="shared" si="82"/>
        <v>731.83252264603004</v>
      </c>
      <c r="AC138">
        <f t="shared" si="83"/>
        <v>2.9581306615075107</v>
      </c>
      <c r="AD138">
        <f t="shared" si="84"/>
        <v>27.111540276996607</v>
      </c>
      <c r="AE138">
        <f t="shared" si="85"/>
        <v>62.888459723003393</v>
      </c>
      <c r="AF138">
        <f t="shared" si="86"/>
        <v>8.2601803184182455E-3</v>
      </c>
      <c r="AG138">
        <f t="shared" si="87"/>
        <v>62.896719903321809</v>
      </c>
      <c r="AH138">
        <f t="shared" si="88"/>
        <v>186.33436665944711</v>
      </c>
    </row>
    <row r="139" spans="4:34" x14ac:dyDescent="0.3">
      <c r="D139" s="2" t="str">
        <f t="shared" si="61"/>
        <v>4/24/2018</v>
      </c>
      <c r="E139" s="8">
        <f t="shared" si="89"/>
        <v>0.57499999999999918</v>
      </c>
      <c r="F139" s="3">
        <f t="shared" si="62"/>
        <v>2458233.2416666667</v>
      </c>
      <c r="G139" s="4">
        <f t="shared" si="63"/>
        <v>0.18311407711613134</v>
      </c>
      <c r="I139">
        <f t="shared" si="64"/>
        <v>32.714213057241977</v>
      </c>
      <c r="J139">
        <f t="shared" si="65"/>
        <v>6949.4619757568717</v>
      </c>
      <c r="K139">
        <f t="shared" si="66"/>
        <v>1.6700932185192315E-2</v>
      </c>
      <c r="L139">
        <f t="shared" si="67"/>
        <v>1.7916736832674496</v>
      </c>
      <c r="M139">
        <f t="shared" si="68"/>
        <v>34.505886740509425</v>
      </c>
      <c r="N139">
        <f t="shared" si="69"/>
        <v>6951.2536494401393</v>
      </c>
      <c r="O139">
        <f t="shared" si="70"/>
        <v>1.0058113231096826</v>
      </c>
      <c r="P139">
        <f t="shared" si="71"/>
        <v>34.496582257649059</v>
      </c>
      <c r="Q139">
        <f t="shared" si="72"/>
        <v>23.436909862730111</v>
      </c>
      <c r="R139">
        <f t="shared" si="73"/>
        <v>23.435234656134298</v>
      </c>
      <c r="S139">
        <f t="shared" si="60"/>
        <v>32.231707026034776</v>
      </c>
      <c r="T139">
        <f t="shared" si="74"/>
        <v>13.017410005622391</v>
      </c>
      <c r="U139">
        <f t="shared" si="75"/>
        <v>4.3019211719753342E-2</v>
      </c>
      <c r="V139">
        <f t="shared" si="76"/>
        <v>1.8967332455910653</v>
      </c>
      <c r="W139">
        <f t="shared" si="77"/>
        <v>102.32666358778262</v>
      </c>
      <c r="X139" s="8">
        <f t="shared" si="78"/>
        <v>0.56261579552389507</v>
      </c>
      <c r="Y139" s="8">
        <f t="shared" si="79"/>
        <v>0.27837506333561002</v>
      </c>
      <c r="Z139" s="8">
        <f t="shared" si="80"/>
        <v>0.84685652771218012</v>
      </c>
      <c r="AA139" s="9">
        <f t="shared" si="81"/>
        <v>818.61330870226095</v>
      </c>
      <c r="AB139">
        <f t="shared" si="82"/>
        <v>737.83325444559</v>
      </c>
      <c r="AC139">
        <f t="shared" si="83"/>
        <v>4.4583136113975002</v>
      </c>
      <c r="AD139">
        <f t="shared" si="84"/>
        <v>27.268651509218667</v>
      </c>
      <c r="AE139">
        <f t="shared" si="85"/>
        <v>62.731348490781329</v>
      </c>
      <c r="AF139">
        <f t="shared" si="86"/>
        <v>8.3160604092691586E-3</v>
      </c>
      <c r="AG139">
        <f t="shared" si="87"/>
        <v>62.7396645511906</v>
      </c>
      <c r="AH139">
        <f t="shared" si="88"/>
        <v>189.51488224211823</v>
      </c>
    </row>
    <row r="140" spans="4:34" x14ac:dyDescent="0.3">
      <c r="D140" s="2" t="str">
        <f t="shared" si="61"/>
        <v>4/24/2018</v>
      </c>
      <c r="E140" s="8">
        <f t="shared" si="89"/>
        <v>0.57916666666666583</v>
      </c>
      <c r="F140" s="3">
        <f t="shared" si="62"/>
        <v>2458233.2458333331</v>
      </c>
      <c r="G140" s="4">
        <f t="shared" si="63"/>
        <v>0.18311419119324068</v>
      </c>
      <c r="I140">
        <f t="shared" si="64"/>
        <v>32.718319921010334</v>
      </c>
      <c r="J140">
        <f t="shared" si="65"/>
        <v>6949.466082424462</v>
      </c>
      <c r="K140">
        <f t="shared" si="66"/>
        <v>1.6700932180391561E-2</v>
      </c>
      <c r="L140">
        <f t="shared" si="67"/>
        <v>1.7916258025525822</v>
      </c>
      <c r="M140">
        <f t="shared" si="68"/>
        <v>34.509945723562915</v>
      </c>
      <c r="N140">
        <f t="shared" si="69"/>
        <v>6951.2577082270145</v>
      </c>
      <c r="O140">
        <f t="shared" si="70"/>
        <v>1.0058124388696459</v>
      </c>
      <c r="P140">
        <f t="shared" si="71"/>
        <v>34.500641228657237</v>
      </c>
      <c r="Q140">
        <f t="shared" si="72"/>
        <v>23.43690986124663</v>
      </c>
      <c r="R140">
        <f t="shared" si="73"/>
        <v>23.435234662105376</v>
      </c>
      <c r="S140">
        <f t="shared" si="60"/>
        <v>32.235630242166422</v>
      </c>
      <c r="T140">
        <f t="shared" si="74"/>
        <v>13.018775514640037</v>
      </c>
      <c r="U140">
        <f t="shared" si="75"/>
        <v>4.3019211742298516E-2</v>
      </c>
      <c r="V140">
        <f t="shared" si="76"/>
        <v>1.8974649075005008</v>
      </c>
      <c r="W140">
        <f t="shared" si="77"/>
        <v>102.32790551459725</v>
      </c>
      <c r="X140" s="8">
        <f t="shared" si="78"/>
        <v>0.56261528742534683</v>
      </c>
      <c r="Y140" s="8">
        <f t="shared" si="79"/>
        <v>0.27837110544035448</v>
      </c>
      <c r="Z140" s="8">
        <f t="shared" si="80"/>
        <v>0.84685946941033918</v>
      </c>
      <c r="AA140" s="9">
        <f t="shared" si="81"/>
        <v>818.62324411677798</v>
      </c>
      <c r="AB140">
        <f t="shared" si="82"/>
        <v>743.8339861074993</v>
      </c>
      <c r="AC140">
        <f t="shared" si="83"/>
        <v>5.9584965268748249</v>
      </c>
      <c r="AD140">
        <f t="shared" si="84"/>
        <v>27.488314069374344</v>
      </c>
      <c r="AE140">
        <f t="shared" si="85"/>
        <v>62.51168593062566</v>
      </c>
      <c r="AF140">
        <f t="shared" si="86"/>
        <v>8.3944525792892626E-3</v>
      </c>
      <c r="AG140">
        <f t="shared" si="87"/>
        <v>62.520080383204949</v>
      </c>
      <c r="AH140">
        <f t="shared" si="88"/>
        <v>192.65748758878482</v>
      </c>
    </row>
    <row r="141" spans="4:34" x14ac:dyDescent="0.3">
      <c r="D141" s="2" t="str">
        <f t="shared" si="61"/>
        <v>4/24/2018</v>
      </c>
      <c r="E141" s="8">
        <f t="shared" si="89"/>
        <v>0.58333333333333248</v>
      </c>
      <c r="F141" s="3">
        <f t="shared" si="62"/>
        <v>2458233.25</v>
      </c>
      <c r="G141" s="4">
        <f t="shared" si="63"/>
        <v>0.18311430527036276</v>
      </c>
      <c r="I141">
        <f t="shared" si="64"/>
        <v>32.722426785237985</v>
      </c>
      <c r="J141">
        <f t="shared" si="65"/>
        <v>6949.4701890925098</v>
      </c>
      <c r="K141">
        <f t="shared" si="66"/>
        <v>1.6700932175590807E-2</v>
      </c>
      <c r="L141">
        <f t="shared" si="67"/>
        <v>1.791577912827983</v>
      </c>
      <c r="M141">
        <f t="shared" si="68"/>
        <v>34.514004698065968</v>
      </c>
      <c r="N141">
        <f t="shared" si="69"/>
        <v>6951.2617670053378</v>
      </c>
      <c r="O141">
        <f t="shared" si="70"/>
        <v>1.0058135545989844</v>
      </c>
      <c r="P141">
        <f t="shared" si="71"/>
        <v>34.50470019111502</v>
      </c>
      <c r="Q141">
        <f t="shared" si="72"/>
        <v>23.436909859763151</v>
      </c>
      <c r="R141">
        <f t="shared" si="73"/>
        <v>23.435234668076479</v>
      </c>
      <c r="S141">
        <f t="shared" si="60"/>
        <v>32.239553493269703</v>
      </c>
      <c r="T141">
        <f t="shared" si="74"/>
        <v>13.020140961821474</v>
      </c>
      <c r="U141">
        <f t="shared" si="75"/>
        <v>4.3019211764843787E-2</v>
      </c>
      <c r="V141">
        <f t="shared" si="76"/>
        <v>1.8981964319097853</v>
      </c>
      <c r="W141">
        <f t="shared" si="77"/>
        <v>102.32914740538996</v>
      </c>
      <c r="X141" s="8">
        <f t="shared" si="78"/>
        <v>0.56261477942228488</v>
      </c>
      <c r="Y141" s="8">
        <f t="shared" si="79"/>
        <v>0.27836714774064608</v>
      </c>
      <c r="Z141" s="8">
        <f t="shared" si="80"/>
        <v>0.84686241110392368</v>
      </c>
      <c r="AA141" s="9">
        <f t="shared" si="81"/>
        <v>818.63317924311968</v>
      </c>
      <c r="AB141">
        <f t="shared" si="82"/>
        <v>749.83471763190857</v>
      </c>
      <c r="AC141">
        <f t="shared" si="83"/>
        <v>7.4586794079771437</v>
      </c>
      <c r="AD141">
        <f t="shared" si="84"/>
        <v>27.769009803239037</v>
      </c>
      <c r="AE141">
        <f t="shared" si="85"/>
        <v>62.230990196760963</v>
      </c>
      <c r="AF141">
        <f t="shared" si="86"/>
        <v>8.4950805322522253E-3</v>
      </c>
      <c r="AG141">
        <f t="shared" si="87"/>
        <v>62.239485277293213</v>
      </c>
      <c r="AH141">
        <f t="shared" si="88"/>
        <v>195.75096012218179</v>
      </c>
    </row>
    <row r="142" spans="4:34" x14ac:dyDescent="0.3">
      <c r="D142" s="2" t="str">
        <f t="shared" si="61"/>
        <v>4/24/2018</v>
      </c>
      <c r="E142" s="8">
        <f t="shared" si="89"/>
        <v>0.58749999999999913</v>
      </c>
      <c r="F142" s="3">
        <f t="shared" si="62"/>
        <v>2458233.2541666664</v>
      </c>
      <c r="G142" s="4">
        <f t="shared" si="63"/>
        <v>0.18311441934747211</v>
      </c>
      <c r="I142">
        <f t="shared" si="64"/>
        <v>32.726533649007251</v>
      </c>
      <c r="J142">
        <f t="shared" si="65"/>
        <v>6949.4742957601002</v>
      </c>
      <c r="K142">
        <f t="shared" si="66"/>
        <v>1.6700932170790054E-2</v>
      </c>
      <c r="L142">
        <f t="shared" si="67"/>
        <v>1.791530014104614</v>
      </c>
      <c r="M142">
        <f t="shared" si="68"/>
        <v>34.518063663111867</v>
      </c>
      <c r="N142">
        <f t="shared" si="69"/>
        <v>6951.265825774205</v>
      </c>
      <c r="O142">
        <f t="shared" si="70"/>
        <v>1.005814670297444</v>
      </c>
      <c r="P142">
        <f t="shared" si="71"/>
        <v>34.508759144115714</v>
      </c>
      <c r="Q142">
        <f t="shared" si="72"/>
        <v>23.436909858279673</v>
      </c>
      <c r="R142">
        <f t="shared" si="73"/>
        <v>23.435234674047607</v>
      </c>
      <c r="S142">
        <f t="shared" si="60"/>
        <v>32.24347677847129</v>
      </c>
      <c r="T142">
        <f t="shared" si="74"/>
        <v>13.021506346855025</v>
      </c>
      <c r="U142">
        <f t="shared" si="75"/>
        <v>4.3019211787389156E-2</v>
      </c>
      <c r="V142">
        <f t="shared" si="76"/>
        <v>1.8989278186424174</v>
      </c>
      <c r="W142">
        <f t="shared" si="77"/>
        <v>102.33038925987708</v>
      </c>
      <c r="X142" s="8">
        <f t="shared" si="78"/>
        <v>0.56261427151483157</v>
      </c>
      <c r="Y142" s="8">
        <f t="shared" si="79"/>
        <v>0.27836319023739525</v>
      </c>
      <c r="Z142" s="8">
        <f t="shared" si="80"/>
        <v>0.84686535279226782</v>
      </c>
      <c r="AA142" s="9">
        <f t="shared" si="81"/>
        <v>818.64311407901664</v>
      </c>
      <c r="AB142">
        <f t="shared" si="82"/>
        <v>755.83544901864116</v>
      </c>
      <c r="AC142">
        <f t="shared" si="83"/>
        <v>8.9588622546602892</v>
      </c>
      <c r="AD142">
        <f t="shared" si="84"/>
        <v>28.108867763855987</v>
      </c>
      <c r="AE142">
        <f t="shared" si="85"/>
        <v>61.891132236144017</v>
      </c>
      <c r="AF142">
        <f t="shared" si="86"/>
        <v>8.6176120705260383E-3</v>
      </c>
      <c r="AG142">
        <f t="shared" si="87"/>
        <v>61.89974984821454</v>
      </c>
      <c r="AH142">
        <f t="shared" si="88"/>
        <v>198.78534553111425</v>
      </c>
    </row>
    <row r="143" spans="4:34" x14ac:dyDescent="0.3">
      <c r="D143" s="2" t="str">
        <f t="shared" si="61"/>
        <v>4/24/2018</v>
      </c>
      <c r="E143" s="8">
        <f t="shared" si="89"/>
        <v>0.59166666666666579</v>
      </c>
      <c r="F143" s="3">
        <f t="shared" si="62"/>
        <v>2458233.2583333333</v>
      </c>
      <c r="G143" s="4">
        <f t="shared" si="63"/>
        <v>0.18311453342459419</v>
      </c>
      <c r="I143">
        <f t="shared" si="64"/>
        <v>32.730640513235812</v>
      </c>
      <c r="J143">
        <f t="shared" si="65"/>
        <v>6949.478402428148</v>
      </c>
      <c r="K143">
        <f t="shared" si="66"/>
        <v>1.67009321659893E-2</v>
      </c>
      <c r="L143">
        <f t="shared" si="67"/>
        <v>1.7914821063720587</v>
      </c>
      <c r="M143">
        <f t="shared" si="68"/>
        <v>34.52212261960787</v>
      </c>
      <c r="N143">
        <f t="shared" si="69"/>
        <v>6951.2698845345203</v>
      </c>
      <c r="O143">
        <f t="shared" si="70"/>
        <v>1.0058157859652677</v>
      </c>
      <c r="P143">
        <f t="shared" si="71"/>
        <v>34.512818088566561</v>
      </c>
      <c r="Q143">
        <f t="shared" si="72"/>
        <v>23.436909856796195</v>
      </c>
      <c r="R143">
        <f t="shared" si="73"/>
        <v>23.435234680018763</v>
      </c>
      <c r="S143">
        <f t="shared" si="60"/>
        <v>32.247400098651084</v>
      </c>
      <c r="T143">
        <f t="shared" si="74"/>
        <v>13.022871670039214</v>
      </c>
      <c r="U143">
        <f t="shared" si="75"/>
        <v>4.3019211809934621E-2</v>
      </c>
      <c r="V143">
        <f t="shared" si="76"/>
        <v>1.8996590678486696</v>
      </c>
      <c r="W143">
        <f t="shared" si="77"/>
        <v>102.33163107832988</v>
      </c>
      <c r="X143" s="8">
        <f t="shared" si="78"/>
        <v>0.56261376370288285</v>
      </c>
      <c r="Y143" s="8">
        <f t="shared" si="79"/>
        <v>0.27835923292974429</v>
      </c>
      <c r="Z143" s="8">
        <f t="shared" si="80"/>
        <v>0.84686829447602141</v>
      </c>
      <c r="AA143" s="9">
        <f t="shared" si="81"/>
        <v>818.65304862663902</v>
      </c>
      <c r="AB143">
        <f t="shared" si="82"/>
        <v>761.83618026784745</v>
      </c>
      <c r="AC143">
        <f t="shared" si="83"/>
        <v>10.459045066961863</v>
      </c>
      <c r="AD143">
        <f t="shared" si="84"/>
        <v>28.505720848890775</v>
      </c>
      <c r="AE143">
        <f t="shared" si="85"/>
        <v>61.494279151109225</v>
      </c>
      <c r="AF143">
        <f t="shared" si="86"/>
        <v>8.7616748548857669E-3</v>
      </c>
      <c r="AG143">
        <f t="shared" si="87"/>
        <v>61.503040825964113</v>
      </c>
      <c r="AH143">
        <f t="shared" si="88"/>
        <v>201.75212272551369</v>
      </c>
    </row>
    <row r="144" spans="4:34" x14ac:dyDescent="0.3">
      <c r="D144" s="2" t="str">
        <f t="shared" si="61"/>
        <v>4/24/2018</v>
      </c>
      <c r="E144" s="8">
        <f t="shared" si="89"/>
        <v>0.59583333333333244</v>
      </c>
      <c r="F144" s="3">
        <f t="shared" si="62"/>
        <v>2458233.2624999997</v>
      </c>
      <c r="G144" s="4">
        <f t="shared" si="63"/>
        <v>0.1831146475017035</v>
      </c>
      <c r="I144">
        <f t="shared" si="64"/>
        <v>32.73474737700235</v>
      </c>
      <c r="J144">
        <f t="shared" si="65"/>
        <v>6949.4825090957365</v>
      </c>
      <c r="K144">
        <f t="shared" si="66"/>
        <v>1.670093216118855E-2</v>
      </c>
      <c r="L144">
        <f t="shared" si="67"/>
        <v>1.7914341896413011</v>
      </c>
      <c r="M144">
        <f t="shared" si="68"/>
        <v>34.52618156664365</v>
      </c>
      <c r="N144">
        <f t="shared" si="69"/>
        <v>6951.2739432853778</v>
      </c>
      <c r="O144">
        <f t="shared" si="70"/>
        <v>1.0058169016022005</v>
      </c>
      <c r="P144">
        <f t="shared" si="71"/>
        <v>34.516877023557235</v>
      </c>
      <c r="Q144">
        <f t="shared" si="72"/>
        <v>23.436909855312717</v>
      </c>
      <c r="R144">
        <f t="shared" si="73"/>
        <v>23.43523468598994</v>
      </c>
      <c r="S144">
        <f t="shared" si="60"/>
        <v>32.251323452932219</v>
      </c>
      <c r="T144">
        <f t="shared" si="74"/>
        <v>13.024236931061179</v>
      </c>
      <c r="U144">
        <f t="shared" si="75"/>
        <v>4.301921183248017E-2</v>
      </c>
      <c r="V144">
        <f t="shared" si="76"/>
        <v>1.900390179351547</v>
      </c>
      <c r="W144">
        <f t="shared" si="77"/>
        <v>102.33287286046358</v>
      </c>
      <c r="X144" s="8">
        <f t="shared" si="78"/>
        <v>0.56261325598656142</v>
      </c>
      <c r="Y144" s="8">
        <f t="shared" si="79"/>
        <v>0.27835527581860703</v>
      </c>
      <c r="Z144" s="8">
        <f t="shared" si="80"/>
        <v>0.84687123615451587</v>
      </c>
      <c r="AA144" s="9">
        <f t="shared" si="81"/>
        <v>818.66298288370865</v>
      </c>
      <c r="AB144">
        <f t="shared" si="82"/>
        <v>767.83691137935034</v>
      </c>
      <c r="AC144">
        <f t="shared" si="83"/>
        <v>11.959227844837585</v>
      </c>
      <c r="AD144">
        <f t="shared" si="84"/>
        <v>28.957166462875826</v>
      </c>
      <c r="AE144">
        <f t="shared" si="85"/>
        <v>61.042833537124174</v>
      </c>
      <c r="AF144">
        <f t="shared" si="86"/>
        <v>8.926873385159087E-3</v>
      </c>
      <c r="AG144">
        <f t="shared" si="87"/>
        <v>61.051760410509331</v>
      </c>
      <c r="AH144">
        <f t="shared" si="88"/>
        <v>204.64429080673304</v>
      </c>
    </row>
    <row r="145" spans="4:34" x14ac:dyDescent="0.3">
      <c r="D145" s="2" t="str">
        <f t="shared" si="61"/>
        <v>4/24/2018</v>
      </c>
      <c r="E145" s="8">
        <f t="shared" si="89"/>
        <v>0.59999999999999909</v>
      </c>
      <c r="F145" s="3">
        <f t="shared" si="62"/>
        <v>2458233.2666666666</v>
      </c>
      <c r="G145" s="4">
        <f t="shared" si="63"/>
        <v>0.18311476157882559</v>
      </c>
      <c r="I145">
        <f t="shared" si="64"/>
        <v>32.738854241230001</v>
      </c>
      <c r="J145">
        <f t="shared" si="65"/>
        <v>6949.4866157637862</v>
      </c>
      <c r="K145">
        <f t="shared" si="66"/>
        <v>1.6700932156387797E-2</v>
      </c>
      <c r="L145">
        <f t="shared" si="67"/>
        <v>1.7913862639018834</v>
      </c>
      <c r="M145">
        <f t="shared" si="68"/>
        <v>34.530240505131886</v>
      </c>
      <c r="N145">
        <f t="shared" si="69"/>
        <v>6951.2780020276878</v>
      </c>
      <c r="O145">
        <f t="shared" si="70"/>
        <v>1.0058180172084876</v>
      </c>
      <c r="P145">
        <f t="shared" si="71"/>
        <v>34.520935950000421</v>
      </c>
      <c r="Q145">
        <f t="shared" si="72"/>
        <v>23.436909853829235</v>
      </c>
      <c r="R145">
        <f t="shared" si="73"/>
        <v>23.435234691961142</v>
      </c>
      <c r="S145">
        <f t="shared" si="60"/>
        <v>32.255246842199902</v>
      </c>
      <c r="T145">
        <f t="shared" si="74"/>
        <v>13.025602130221243</v>
      </c>
      <c r="U145">
        <f t="shared" si="75"/>
        <v>4.3019211855025816E-2</v>
      </c>
      <c r="V145">
        <f t="shared" si="76"/>
        <v>1.901121153302145</v>
      </c>
      <c r="W145">
        <f t="shared" si="77"/>
        <v>102.33411460655108</v>
      </c>
      <c r="X145" s="8">
        <f t="shared" si="78"/>
        <v>0.56261274836576236</v>
      </c>
      <c r="Y145" s="8">
        <f t="shared" si="79"/>
        <v>0.27835131890312048</v>
      </c>
      <c r="Z145" s="8">
        <f t="shared" si="80"/>
        <v>0.84687417782840424</v>
      </c>
      <c r="AA145" s="9">
        <f t="shared" si="81"/>
        <v>818.67291685240866</v>
      </c>
      <c r="AB145">
        <f t="shared" si="82"/>
        <v>773.83764235330079</v>
      </c>
      <c r="AC145">
        <f t="shared" si="83"/>
        <v>13.459410588325198</v>
      </c>
      <c r="AD145">
        <f t="shared" si="84"/>
        <v>29.460627698437911</v>
      </c>
      <c r="AE145">
        <f t="shared" si="85"/>
        <v>60.539372301562089</v>
      </c>
      <c r="AF145">
        <f t="shared" si="86"/>
        <v>9.112806276458281E-3</v>
      </c>
      <c r="AG145">
        <f t="shared" si="87"/>
        <v>60.548485107838545</v>
      </c>
      <c r="AH145">
        <f t="shared" si="88"/>
        <v>207.45638315842481</v>
      </c>
    </row>
    <row r="146" spans="4:34" x14ac:dyDescent="0.3">
      <c r="D146" s="2" t="str">
        <f t="shared" si="61"/>
        <v>4/24/2018</v>
      </c>
      <c r="E146" s="8">
        <f t="shared" si="89"/>
        <v>0.60416666666666574</v>
      </c>
      <c r="F146" s="3">
        <f t="shared" si="62"/>
        <v>2458233.270833333</v>
      </c>
      <c r="G146" s="4">
        <f t="shared" si="63"/>
        <v>0.18311487565593493</v>
      </c>
      <c r="I146">
        <f t="shared" si="64"/>
        <v>32.742961104999267</v>
      </c>
      <c r="J146">
        <f t="shared" si="65"/>
        <v>6949.4907224313747</v>
      </c>
      <c r="K146">
        <f t="shared" si="66"/>
        <v>1.6700932151587043E-2</v>
      </c>
      <c r="L146">
        <f t="shared" si="67"/>
        <v>1.7913383291648504</v>
      </c>
      <c r="M146">
        <f t="shared" si="68"/>
        <v>34.534299434164119</v>
      </c>
      <c r="N146">
        <f t="shared" si="69"/>
        <v>6951.2820607605399</v>
      </c>
      <c r="O146">
        <f t="shared" si="70"/>
        <v>1.0058191327838726</v>
      </c>
      <c r="P146">
        <f t="shared" si="71"/>
        <v>34.524994866987662</v>
      </c>
      <c r="Q146">
        <f t="shared" si="72"/>
        <v>23.436909852345757</v>
      </c>
      <c r="R146">
        <f t="shared" si="73"/>
        <v>23.435234697932369</v>
      </c>
      <c r="S146">
        <f t="shared" si="60"/>
        <v>32.259170265579023</v>
      </c>
      <c r="T146">
        <f t="shared" si="74"/>
        <v>13.026967267207194</v>
      </c>
      <c r="U146">
        <f t="shared" si="75"/>
        <v>4.3019211877571559E-2</v>
      </c>
      <c r="V146">
        <f t="shared" si="76"/>
        <v>1.9018519895235546</v>
      </c>
      <c r="W146">
        <f t="shared" si="77"/>
        <v>102.33535631630818</v>
      </c>
      <c r="X146" s="8">
        <f t="shared" si="78"/>
        <v>0.56261224084060868</v>
      </c>
      <c r="Y146" s="8">
        <f t="shared" si="79"/>
        <v>0.27834736218419709</v>
      </c>
      <c r="Z146" s="8">
        <f t="shared" si="80"/>
        <v>0.84687711949702027</v>
      </c>
      <c r="AA146" s="9">
        <f t="shared" si="81"/>
        <v>818.68285053046543</v>
      </c>
      <c r="AB146">
        <f t="shared" si="82"/>
        <v>779.83837318952226</v>
      </c>
      <c r="AC146">
        <f t="shared" si="83"/>
        <v>14.959593297380565</v>
      </c>
      <c r="AD146">
        <f t="shared" si="84"/>
        <v>30.013412042325864</v>
      </c>
      <c r="AE146">
        <f t="shared" si="85"/>
        <v>59.986587957674132</v>
      </c>
      <c r="AF146">
        <f t="shared" si="86"/>
        <v>9.3190830512578249E-3</v>
      </c>
      <c r="AG146">
        <f t="shared" si="87"/>
        <v>59.995907040725392</v>
      </c>
      <c r="AH146">
        <f t="shared" si="88"/>
        <v>210.18441896544843</v>
      </c>
    </row>
    <row r="147" spans="4:34" x14ac:dyDescent="0.3">
      <c r="D147" s="2" t="str">
        <f t="shared" si="61"/>
        <v>4/24/2018</v>
      </c>
      <c r="E147" s="8">
        <f t="shared" si="89"/>
        <v>0.60833333333333239</v>
      </c>
      <c r="F147" s="3">
        <f t="shared" si="62"/>
        <v>2458233.2749999999</v>
      </c>
      <c r="G147" s="4">
        <f t="shared" si="63"/>
        <v>0.18311498973305701</v>
      </c>
      <c r="I147">
        <f t="shared" si="64"/>
        <v>32.747067969227828</v>
      </c>
      <c r="J147">
        <f t="shared" si="65"/>
        <v>6949.4948290994234</v>
      </c>
      <c r="K147">
        <f t="shared" si="66"/>
        <v>1.670093214678629E-2</v>
      </c>
      <c r="L147">
        <f t="shared" si="67"/>
        <v>1.791290385419712</v>
      </c>
      <c r="M147">
        <f t="shared" si="68"/>
        <v>34.538358354647542</v>
      </c>
      <c r="N147">
        <f t="shared" si="69"/>
        <v>6951.2861194848429</v>
      </c>
      <c r="O147">
        <f t="shared" si="70"/>
        <v>1.0058202483286003</v>
      </c>
      <c r="P147">
        <f t="shared" si="71"/>
        <v>34.529053775426142</v>
      </c>
      <c r="Q147">
        <f t="shared" si="72"/>
        <v>23.436909850862278</v>
      </c>
      <c r="R147">
        <f t="shared" si="73"/>
        <v>23.435234703903621</v>
      </c>
      <c r="S147">
        <f t="shared" si="60"/>
        <v>32.263093723949495</v>
      </c>
      <c r="T147">
        <f t="shared" si="74"/>
        <v>13.028332342317492</v>
      </c>
      <c r="U147">
        <f t="shared" si="75"/>
        <v>4.3019211900117392E-2</v>
      </c>
      <c r="V147">
        <f t="shared" si="76"/>
        <v>1.9025826881661974</v>
      </c>
      <c r="W147">
        <f t="shared" si="77"/>
        <v>102.33659799000608</v>
      </c>
      <c r="X147" s="8">
        <f t="shared" si="78"/>
        <v>0.56261173341099568</v>
      </c>
      <c r="Y147" s="8">
        <f t="shared" si="79"/>
        <v>0.27834340566097876</v>
      </c>
      <c r="Z147" s="8">
        <f t="shared" si="80"/>
        <v>0.84688006116101255</v>
      </c>
      <c r="AA147" s="9">
        <f t="shared" si="81"/>
        <v>818.69278392004867</v>
      </c>
      <c r="AB147">
        <f t="shared" si="82"/>
        <v>785.8391038881648</v>
      </c>
      <c r="AC147">
        <f t="shared" si="83"/>
        <v>16.4597759720412</v>
      </c>
      <c r="AD147">
        <f t="shared" si="84"/>
        <v>30.612765288513469</v>
      </c>
      <c r="AE147">
        <f t="shared" si="85"/>
        <v>59.387234711486528</v>
      </c>
      <c r="AF147">
        <f t="shared" si="86"/>
        <v>9.5453398556938802E-3</v>
      </c>
      <c r="AG147">
        <f t="shared" si="87"/>
        <v>59.396780051342219</v>
      </c>
      <c r="AH147">
        <f t="shared" si="88"/>
        <v>212.82580556802873</v>
      </c>
    </row>
    <row r="148" spans="4:34" x14ac:dyDescent="0.3">
      <c r="D148" s="2" t="str">
        <f t="shared" si="61"/>
        <v>4/24/2018</v>
      </c>
      <c r="E148" s="8">
        <f t="shared" si="89"/>
        <v>0.61249999999999905</v>
      </c>
      <c r="F148" s="3">
        <f t="shared" si="62"/>
        <v>2458233.2791666663</v>
      </c>
      <c r="G148" s="4">
        <f t="shared" si="63"/>
        <v>0.18311510381016632</v>
      </c>
      <c r="I148">
        <f t="shared" si="64"/>
        <v>32.751174832994366</v>
      </c>
      <c r="J148">
        <f t="shared" si="65"/>
        <v>6949.498935767012</v>
      </c>
      <c r="K148">
        <f t="shared" si="66"/>
        <v>1.6700932141985536E-2</v>
      </c>
      <c r="L148">
        <f t="shared" si="67"/>
        <v>1.7912424326774981</v>
      </c>
      <c r="M148">
        <f t="shared" si="68"/>
        <v>34.542417265671865</v>
      </c>
      <c r="N148">
        <f t="shared" si="69"/>
        <v>6951.2901781996898</v>
      </c>
      <c r="O148">
        <f t="shared" si="70"/>
        <v>1.0058213638424149</v>
      </c>
      <c r="P148">
        <f t="shared" si="71"/>
        <v>34.533112674405579</v>
      </c>
      <c r="Q148">
        <f t="shared" si="72"/>
        <v>23.4369098493788</v>
      </c>
      <c r="R148">
        <f t="shared" si="73"/>
        <v>23.435234709874901</v>
      </c>
      <c r="S148">
        <f t="shared" si="60"/>
        <v>32.267017216434425</v>
      </c>
      <c r="T148">
        <f t="shared" si="74"/>
        <v>13.029697355239335</v>
      </c>
      <c r="U148">
        <f t="shared" si="75"/>
        <v>4.3019211922663336E-2</v>
      </c>
      <c r="V148">
        <f t="shared" si="76"/>
        <v>1.9033132490530686</v>
      </c>
      <c r="W148">
        <f t="shared" si="77"/>
        <v>102.33783962736007</v>
      </c>
      <c r="X148" s="8">
        <f t="shared" si="78"/>
        <v>0.5626112260770465</v>
      </c>
      <c r="Y148" s="8">
        <f t="shared" si="79"/>
        <v>0.27833944933437965</v>
      </c>
      <c r="Z148" s="8">
        <f t="shared" si="80"/>
        <v>0.8468830028197134</v>
      </c>
      <c r="AA148" s="9">
        <f t="shared" si="81"/>
        <v>818.70271701888055</v>
      </c>
      <c r="AB148">
        <f t="shared" si="82"/>
        <v>791.83983444905175</v>
      </c>
      <c r="AC148">
        <f t="shared" si="83"/>
        <v>17.959958612262938</v>
      </c>
      <c r="AD148">
        <f t="shared" si="84"/>
        <v>31.255919098526725</v>
      </c>
      <c r="AE148">
        <f t="shared" si="85"/>
        <v>58.744080901473275</v>
      </c>
      <c r="AF148">
        <f t="shared" si="86"/>
        <v>9.7912537197603535E-3</v>
      </c>
      <c r="AG148">
        <f t="shared" si="87"/>
        <v>58.753872155193037</v>
      </c>
      <c r="AH148">
        <f t="shared" si="88"/>
        <v>215.37920609887959</v>
      </c>
    </row>
    <row r="149" spans="4:34" x14ac:dyDescent="0.3">
      <c r="D149" s="2" t="str">
        <f t="shared" si="61"/>
        <v>4/24/2018</v>
      </c>
      <c r="E149" s="8">
        <f t="shared" si="89"/>
        <v>0.6166666666666657</v>
      </c>
      <c r="F149" s="3">
        <f t="shared" si="62"/>
        <v>2458233.2833333332</v>
      </c>
      <c r="G149" s="4">
        <f t="shared" si="63"/>
        <v>0.18311521788728841</v>
      </c>
      <c r="I149">
        <f t="shared" si="64"/>
        <v>32.755281697222927</v>
      </c>
      <c r="J149">
        <f t="shared" si="65"/>
        <v>6949.5030424350607</v>
      </c>
      <c r="K149">
        <f t="shared" si="66"/>
        <v>1.6700932137184783E-2</v>
      </c>
      <c r="L149">
        <f t="shared" si="67"/>
        <v>1.7911944709277532</v>
      </c>
      <c r="M149">
        <f t="shared" si="68"/>
        <v>34.546476168150683</v>
      </c>
      <c r="N149">
        <f t="shared" si="69"/>
        <v>6951.2942369059883</v>
      </c>
      <c r="O149">
        <f t="shared" si="70"/>
        <v>1.0058224793255612</v>
      </c>
      <c r="P149">
        <f t="shared" si="71"/>
        <v>34.537171564839561</v>
      </c>
      <c r="Q149">
        <f t="shared" si="72"/>
        <v>23.436909847895322</v>
      </c>
      <c r="R149">
        <f t="shared" si="73"/>
        <v>23.435234715846203</v>
      </c>
      <c r="S149">
        <f t="shared" si="60"/>
        <v>32.27094074391993</v>
      </c>
      <c r="T149">
        <f t="shared" si="74"/>
        <v>13.031062306273299</v>
      </c>
      <c r="U149">
        <f t="shared" si="75"/>
        <v>4.3019211945209357E-2</v>
      </c>
      <c r="V149">
        <f t="shared" si="76"/>
        <v>1.904043672335225</v>
      </c>
      <c r="W149">
        <f t="shared" si="77"/>
        <v>102.33908122864328</v>
      </c>
      <c r="X149" s="8">
        <f t="shared" si="78"/>
        <v>0.56261071883865599</v>
      </c>
      <c r="Y149" s="8">
        <f t="shared" si="79"/>
        <v>0.27833549320353579</v>
      </c>
      <c r="Z149" s="8">
        <f t="shared" si="80"/>
        <v>0.84688594447377619</v>
      </c>
      <c r="AA149" s="9">
        <f t="shared" si="81"/>
        <v>818.71264982914624</v>
      </c>
      <c r="AB149">
        <f t="shared" si="82"/>
        <v>797.84056487233386</v>
      </c>
      <c r="AC149">
        <f t="shared" si="83"/>
        <v>19.460141218083464</v>
      </c>
      <c r="AD149">
        <f t="shared" si="84"/>
        <v>31.940131354637771</v>
      </c>
      <c r="AE149">
        <f t="shared" si="85"/>
        <v>58.059868645362229</v>
      </c>
      <c r="AF149">
        <f t="shared" si="86"/>
        <v>1.0056555175855341E-2</v>
      </c>
      <c r="AG149">
        <f t="shared" si="87"/>
        <v>58.069925200538087</v>
      </c>
      <c r="AH149">
        <f t="shared" si="88"/>
        <v>217.84438624646373</v>
      </c>
    </row>
    <row r="150" spans="4:34" x14ac:dyDescent="0.3">
      <c r="D150" s="2" t="str">
        <f t="shared" si="61"/>
        <v>4/24/2018</v>
      </c>
      <c r="E150" s="8">
        <f t="shared" si="89"/>
        <v>0.62083333333333235</v>
      </c>
      <c r="F150" s="3">
        <f t="shared" si="62"/>
        <v>2458233.2874999996</v>
      </c>
      <c r="G150" s="4">
        <f t="shared" si="63"/>
        <v>0.18311533196439775</v>
      </c>
      <c r="I150">
        <f t="shared" si="64"/>
        <v>32.759388560992193</v>
      </c>
      <c r="J150">
        <f t="shared" si="65"/>
        <v>6949.5071491026492</v>
      </c>
      <c r="K150">
        <f t="shared" si="66"/>
        <v>1.6700932132384029E-2</v>
      </c>
      <c r="L150">
        <f t="shared" si="67"/>
        <v>1.7911465001814819</v>
      </c>
      <c r="M150">
        <f t="shared" si="68"/>
        <v>34.550535061173676</v>
      </c>
      <c r="N150">
        <f t="shared" si="69"/>
        <v>6951.2982956028309</v>
      </c>
      <c r="O150">
        <f t="shared" si="70"/>
        <v>1.0058235947777836</v>
      </c>
      <c r="P150">
        <f t="shared" si="71"/>
        <v>34.541230445817774</v>
      </c>
      <c r="Q150">
        <f t="shared" si="72"/>
        <v>23.436909846411844</v>
      </c>
      <c r="R150">
        <f t="shared" si="73"/>
        <v>23.43523472181753</v>
      </c>
      <c r="S150">
        <f t="shared" si="60"/>
        <v>32.274864305529078</v>
      </c>
      <c r="T150">
        <f t="shared" si="74"/>
        <v>13.0324271951066</v>
      </c>
      <c r="U150">
        <f t="shared" si="75"/>
        <v>4.3019211967755468E-2</v>
      </c>
      <c r="V150">
        <f t="shared" si="76"/>
        <v>1.9047739578358351</v>
      </c>
      <c r="W150">
        <f t="shared" si="77"/>
        <v>102.34032279357096</v>
      </c>
      <c r="X150" s="8">
        <f t="shared" si="78"/>
        <v>0.56261021169594727</v>
      </c>
      <c r="Y150" s="8">
        <f t="shared" si="79"/>
        <v>0.27833153726936127</v>
      </c>
      <c r="Z150" s="8">
        <f t="shared" si="80"/>
        <v>0.84688888612253321</v>
      </c>
      <c r="AA150" s="9">
        <f t="shared" si="81"/>
        <v>818.7225823485677</v>
      </c>
      <c r="AB150">
        <f t="shared" si="82"/>
        <v>803.84129515783445</v>
      </c>
      <c r="AC150">
        <f t="shared" si="83"/>
        <v>20.960323789458613</v>
      </c>
      <c r="AD150">
        <f t="shared" si="84"/>
        <v>32.662719072203366</v>
      </c>
      <c r="AE150">
        <f t="shared" si="85"/>
        <v>57.337280927796634</v>
      </c>
      <c r="AF150">
        <f t="shared" si="86"/>
        <v>1.0341039223254661E-2</v>
      </c>
      <c r="AG150">
        <f t="shared" si="87"/>
        <v>57.34762196701989</v>
      </c>
      <c r="AH150">
        <f t="shared" si="88"/>
        <v>220.22205222168259</v>
      </c>
    </row>
    <row r="151" spans="4:34" x14ac:dyDescent="0.3">
      <c r="D151" s="2" t="str">
        <f t="shared" si="61"/>
        <v>4/24/2018</v>
      </c>
      <c r="E151" s="8">
        <f t="shared" si="89"/>
        <v>0.624999999999999</v>
      </c>
      <c r="F151" s="3">
        <f t="shared" si="62"/>
        <v>2458233.2916666665</v>
      </c>
      <c r="G151" s="4">
        <f t="shared" si="63"/>
        <v>0.18311544604151983</v>
      </c>
      <c r="I151">
        <f t="shared" si="64"/>
        <v>32.763495425219844</v>
      </c>
      <c r="J151">
        <f t="shared" si="65"/>
        <v>6949.511255770698</v>
      </c>
      <c r="K151">
        <f t="shared" si="66"/>
        <v>1.6700932127583275E-2</v>
      </c>
      <c r="L151">
        <f t="shared" si="67"/>
        <v>1.791098520428225</v>
      </c>
      <c r="M151">
        <f t="shared" si="68"/>
        <v>34.554593945648072</v>
      </c>
      <c r="N151">
        <f t="shared" si="69"/>
        <v>6951.302354291126</v>
      </c>
      <c r="O151">
        <f t="shared" si="70"/>
        <v>1.0058247101993265</v>
      </c>
      <c r="P151">
        <f t="shared" si="71"/>
        <v>34.545289318247441</v>
      </c>
      <c r="Q151">
        <f t="shared" si="72"/>
        <v>23.436909844928362</v>
      </c>
      <c r="R151">
        <f t="shared" si="73"/>
        <v>23.435234727788881</v>
      </c>
      <c r="S151">
        <f t="shared" si="60"/>
        <v>32.278787902141836</v>
      </c>
      <c r="T151">
        <f t="shared" si="74"/>
        <v>13.033792022037654</v>
      </c>
      <c r="U151">
        <f t="shared" si="75"/>
        <v>4.3019211990301676E-2</v>
      </c>
      <c r="V151">
        <f t="shared" si="76"/>
        <v>1.905504105705069</v>
      </c>
      <c r="W151">
        <f t="shared" si="77"/>
        <v>102.34156432241434</v>
      </c>
      <c r="X151" s="8">
        <f t="shared" si="78"/>
        <v>0.56260970464881588</v>
      </c>
      <c r="Y151" s="8">
        <f t="shared" si="79"/>
        <v>0.27832758153099824</v>
      </c>
      <c r="Z151" s="8">
        <f t="shared" si="80"/>
        <v>0.84689182776663352</v>
      </c>
      <c r="AA151" s="9">
        <f t="shared" si="81"/>
        <v>818.73251457931474</v>
      </c>
      <c r="AB151">
        <f t="shared" si="82"/>
        <v>809.8420253057036</v>
      </c>
      <c r="AC151">
        <f t="shared" si="83"/>
        <v>22.4605063264259</v>
      </c>
      <c r="AD151">
        <f t="shared" si="84"/>
        <v>33.421084104769484</v>
      </c>
      <c r="AE151">
        <f t="shared" si="85"/>
        <v>56.578915895230516</v>
      </c>
      <c r="AF151">
        <f t="shared" si="86"/>
        <v>1.0644574755799302E-2</v>
      </c>
      <c r="AG151">
        <f t="shared" si="87"/>
        <v>56.589560469986317</v>
      </c>
      <c r="AH151">
        <f t="shared" si="88"/>
        <v>222.5136896467414</v>
      </c>
    </row>
    <row r="152" spans="4:34" x14ac:dyDescent="0.3">
      <c r="D152" s="2" t="str">
        <f t="shared" si="61"/>
        <v>4/24/2018</v>
      </c>
      <c r="E152" s="8">
        <f t="shared" si="89"/>
        <v>0.62916666666666565</v>
      </c>
      <c r="F152" s="3">
        <f t="shared" si="62"/>
        <v>2458233.2958333334</v>
      </c>
      <c r="G152" s="4">
        <f t="shared" si="63"/>
        <v>0.18311556011864191</v>
      </c>
      <c r="I152">
        <f t="shared" si="64"/>
        <v>32.767602289446586</v>
      </c>
      <c r="J152">
        <f t="shared" si="65"/>
        <v>6949.5153624387476</v>
      </c>
      <c r="K152">
        <f t="shared" si="66"/>
        <v>1.6700932122782525E-2</v>
      </c>
      <c r="L152">
        <f t="shared" si="67"/>
        <v>1.7910505316736249</v>
      </c>
      <c r="M152">
        <f t="shared" si="68"/>
        <v>34.558652821120212</v>
      </c>
      <c r="N152">
        <f t="shared" si="69"/>
        <v>6951.3064129704217</v>
      </c>
      <c r="O152">
        <f t="shared" si="70"/>
        <v>1.0058258255900598</v>
      </c>
      <c r="P152">
        <f t="shared" si="71"/>
        <v>34.549348181674901</v>
      </c>
      <c r="Q152">
        <f t="shared" si="72"/>
        <v>23.436909843444884</v>
      </c>
      <c r="R152">
        <f t="shared" si="73"/>
        <v>23.435234733760257</v>
      </c>
      <c r="S152">
        <f t="shared" si="60"/>
        <v>32.282711533322704</v>
      </c>
      <c r="T152">
        <f t="shared" si="74"/>
        <v>13.035156786907251</v>
      </c>
      <c r="U152">
        <f t="shared" si="75"/>
        <v>4.3019212012847981E-2</v>
      </c>
      <c r="V152">
        <f t="shared" si="76"/>
        <v>1.9062341158481479</v>
      </c>
      <c r="W152">
        <f t="shared" si="77"/>
        <v>102.34280581502833</v>
      </c>
      <c r="X152" s="8">
        <f t="shared" si="78"/>
        <v>0.56260919769732776</v>
      </c>
      <c r="Y152" s="8">
        <f t="shared" si="79"/>
        <v>0.27832362598891575</v>
      </c>
      <c r="Z152" s="8">
        <f t="shared" si="80"/>
        <v>0.84689476940573982</v>
      </c>
      <c r="AA152" s="9">
        <f t="shared" si="81"/>
        <v>818.74244652022662</v>
      </c>
      <c r="AB152">
        <f t="shared" si="82"/>
        <v>815.84275531584672</v>
      </c>
      <c r="AC152">
        <f t="shared" si="83"/>
        <v>23.960688828961679</v>
      </c>
      <c r="AD152">
        <f t="shared" si="84"/>
        <v>34.212732215679743</v>
      </c>
      <c r="AE152">
        <f t="shared" si="85"/>
        <v>55.787267784320257</v>
      </c>
      <c r="AF152">
        <f t="shared" si="86"/>
        <v>1.0967112667504091E-2</v>
      </c>
      <c r="AG152">
        <f t="shared" si="87"/>
        <v>55.798234896987758</v>
      </c>
      <c r="AH152">
        <f t="shared" si="88"/>
        <v>224.72141053686562</v>
      </c>
    </row>
    <row r="153" spans="4:34" x14ac:dyDescent="0.3">
      <c r="D153" s="2" t="str">
        <f t="shared" si="61"/>
        <v>4/24/2018</v>
      </c>
      <c r="E153" s="8">
        <f t="shared" si="89"/>
        <v>0.6333333333333323</v>
      </c>
      <c r="F153" s="3">
        <f t="shared" si="62"/>
        <v>2458233.2999999998</v>
      </c>
      <c r="G153" s="4">
        <f t="shared" si="63"/>
        <v>0.18311567419575123</v>
      </c>
      <c r="I153">
        <f t="shared" si="64"/>
        <v>32.771709153214942</v>
      </c>
      <c r="J153">
        <f t="shared" si="65"/>
        <v>6949.5194691063352</v>
      </c>
      <c r="K153">
        <f t="shared" si="66"/>
        <v>1.6700932117981772E-2</v>
      </c>
      <c r="L153">
        <f t="shared" si="67"/>
        <v>1.7910025339233755</v>
      </c>
      <c r="M153">
        <f t="shared" si="68"/>
        <v>34.562711687138318</v>
      </c>
      <c r="N153">
        <f t="shared" si="69"/>
        <v>6951.3104716402586</v>
      </c>
      <c r="O153">
        <f t="shared" si="70"/>
        <v>1.0058269409498521</v>
      </c>
      <c r="P153">
        <f t="shared" si="71"/>
        <v>34.553407035648391</v>
      </c>
      <c r="Q153">
        <f t="shared" si="72"/>
        <v>23.436909841961405</v>
      </c>
      <c r="R153">
        <f t="shared" si="73"/>
        <v>23.435234739731658</v>
      </c>
      <c r="S153">
        <f t="shared" si="60"/>
        <v>32.286635198637953</v>
      </c>
      <c r="T153">
        <f t="shared" si="74"/>
        <v>13.036521489556831</v>
      </c>
      <c r="U153">
        <f t="shared" si="75"/>
        <v>4.3019212035394383E-2</v>
      </c>
      <c r="V153">
        <f t="shared" si="76"/>
        <v>1.9069639881704297</v>
      </c>
      <c r="W153">
        <f t="shared" si="77"/>
        <v>102.34404727126845</v>
      </c>
      <c r="X153" s="8">
        <f t="shared" si="78"/>
        <v>0.5626086908415483</v>
      </c>
      <c r="Y153" s="8">
        <f t="shared" si="79"/>
        <v>0.27831967064358037</v>
      </c>
      <c r="Z153" s="8">
        <f t="shared" si="80"/>
        <v>0.84689771103951617</v>
      </c>
      <c r="AA153" s="9">
        <f t="shared" si="81"/>
        <v>818.75237817014761</v>
      </c>
      <c r="AB153">
        <f t="shared" si="82"/>
        <v>821.84348518816898</v>
      </c>
      <c r="AC153">
        <f t="shared" si="83"/>
        <v>25.460871297042246</v>
      </c>
      <c r="AD153">
        <f t="shared" si="84"/>
        <v>35.035286283481035</v>
      </c>
      <c r="AE153">
        <f t="shared" si="85"/>
        <v>54.964713716518965</v>
      </c>
      <c r="AF153">
        <f t="shared" si="86"/>
        <v>1.1308692907609911E-2</v>
      </c>
      <c r="AG153">
        <f t="shared" si="87"/>
        <v>54.976022409426577</v>
      </c>
      <c r="AH153">
        <f t="shared" si="88"/>
        <v>226.84781316764932</v>
      </c>
    </row>
    <row r="154" spans="4:34" x14ac:dyDescent="0.3">
      <c r="D154" s="2" t="str">
        <f t="shared" si="61"/>
        <v>4/24/2018</v>
      </c>
      <c r="E154" s="8">
        <f t="shared" si="89"/>
        <v>0.63749999999999896</v>
      </c>
      <c r="F154" s="3">
        <f t="shared" si="62"/>
        <v>2458233.3041666667</v>
      </c>
      <c r="G154" s="4">
        <f t="shared" si="63"/>
        <v>0.18311578827287331</v>
      </c>
      <c r="I154">
        <f t="shared" si="64"/>
        <v>32.775816017442594</v>
      </c>
      <c r="J154">
        <f t="shared" si="65"/>
        <v>6949.523575774384</v>
      </c>
      <c r="K154">
        <f t="shared" si="66"/>
        <v>1.6700932113181018E-2</v>
      </c>
      <c r="L154">
        <f t="shared" si="67"/>
        <v>1.7909545271669542</v>
      </c>
      <c r="M154">
        <f t="shared" si="68"/>
        <v>34.566770544609547</v>
      </c>
      <c r="N154">
        <f t="shared" si="69"/>
        <v>6951.3145303015508</v>
      </c>
      <c r="O154">
        <f t="shared" si="70"/>
        <v>1.0058280562789483</v>
      </c>
      <c r="P154">
        <f t="shared" si="71"/>
        <v>34.557465881075053</v>
      </c>
      <c r="Q154">
        <f t="shared" si="72"/>
        <v>23.436909840477927</v>
      </c>
      <c r="R154">
        <f t="shared" si="73"/>
        <v>23.435234745703088</v>
      </c>
      <c r="S154">
        <f t="shared" si="60"/>
        <v>32.290558898967518</v>
      </c>
      <c r="T154">
        <f t="shared" si="74"/>
        <v>13.037886130284747</v>
      </c>
      <c r="U154">
        <f t="shared" si="75"/>
        <v>4.3019212057940882E-2</v>
      </c>
      <c r="V154">
        <f t="shared" si="76"/>
        <v>1.9076937228222088</v>
      </c>
      <c r="W154">
        <f t="shared" si="77"/>
        <v>102.34528869140586</v>
      </c>
      <c r="X154" s="8">
        <f t="shared" si="78"/>
        <v>0.56260818408137347</v>
      </c>
      <c r="Y154" s="8">
        <f t="shared" si="79"/>
        <v>0.27831571549413497</v>
      </c>
      <c r="Z154" s="8">
        <f t="shared" si="80"/>
        <v>0.84690065266861203</v>
      </c>
      <c r="AA154" s="9">
        <f t="shared" si="81"/>
        <v>818.76230953124684</v>
      </c>
      <c r="AB154">
        <f t="shared" si="82"/>
        <v>827.8442149228207</v>
      </c>
      <c r="AC154">
        <f t="shared" si="83"/>
        <v>26.961053730705174</v>
      </c>
      <c r="AD154">
        <f t="shared" si="84"/>
        <v>35.886494504764698</v>
      </c>
      <c r="AE154">
        <f t="shared" si="85"/>
        <v>54.113505495235302</v>
      </c>
      <c r="AF154">
        <f t="shared" si="86"/>
        <v>1.16694507897479E-2</v>
      </c>
      <c r="AG154">
        <f t="shared" si="87"/>
        <v>54.125174946025048</v>
      </c>
      <c r="AH154">
        <f t="shared" si="88"/>
        <v>228.89585756749736</v>
      </c>
    </row>
    <row r="155" spans="4:34" x14ac:dyDescent="0.3">
      <c r="D155" s="2" t="str">
        <f t="shared" si="61"/>
        <v>4/24/2018</v>
      </c>
      <c r="E155" s="8">
        <f t="shared" si="89"/>
        <v>0.64166666666666561</v>
      </c>
      <c r="F155" s="3">
        <f t="shared" si="62"/>
        <v>2458233.3083333331</v>
      </c>
      <c r="G155" s="4">
        <f t="shared" si="63"/>
        <v>0.18311590234998265</v>
      </c>
      <c r="I155">
        <f t="shared" si="64"/>
        <v>32.77992288121186</v>
      </c>
      <c r="J155">
        <f t="shared" si="65"/>
        <v>6949.5276824419725</v>
      </c>
      <c r="K155">
        <f t="shared" si="66"/>
        <v>1.6700932108380265E-2</v>
      </c>
      <c r="L155">
        <f t="shared" si="67"/>
        <v>1.7909065114154146</v>
      </c>
      <c r="M155">
        <f t="shared" si="68"/>
        <v>34.570829392627275</v>
      </c>
      <c r="N155">
        <f t="shared" si="69"/>
        <v>6951.3185889533879</v>
      </c>
      <c r="O155">
        <f t="shared" si="70"/>
        <v>1.0058291715770931</v>
      </c>
      <c r="P155">
        <f t="shared" si="71"/>
        <v>34.561524717048265</v>
      </c>
      <c r="Q155">
        <f t="shared" si="72"/>
        <v>23.436909838994449</v>
      </c>
      <c r="R155">
        <f t="shared" si="73"/>
        <v>23.435234751674539</v>
      </c>
      <c r="S155">
        <f t="shared" si="60"/>
        <v>32.29448263343798</v>
      </c>
      <c r="T155">
        <f t="shared" si="74"/>
        <v>13.039250708779521</v>
      </c>
      <c r="U155">
        <f t="shared" si="75"/>
        <v>4.3019212080487465E-2</v>
      </c>
      <c r="V155">
        <f t="shared" si="76"/>
        <v>1.9084233196271585</v>
      </c>
      <c r="W155">
        <f t="shared" si="77"/>
        <v>102.34653007515698</v>
      </c>
      <c r="X155" s="8">
        <f t="shared" si="78"/>
        <v>0.56260767741692552</v>
      </c>
      <c r="Y155" s="8">
        <f t="shared" si="79"/>
        <v>0.27831176054148948</v>
      </c>
      <c r="Z155" s="8">
        <f t="shared" si="80"/>
        <v>0.84690359429236151</v>
      </c>
      <c r="AA155" s="9">
        <f t="shared" si="81"/>
        <v>818.77224060125582</v>
      </c>
      <c r="AB155">
        <f t="shared" si="82"/>
        <v>833.84494451962564</v>
      </c>
      <c r="AC155">
        <f t="shared" si="83"/>
        <v>28.46123612990641</v>
      </c>
      <c r="AD155">
        <f t="shared" si="84"/>
        <v>36.764234467804435</v>
      </c>
      <c r="AE155">
        <f t="shared" si="85"/>
        <v>53.235765532195565</v>
      </c>
      <c r="AF155">
        <f t="shared" si="86"/>
        <v>1.204962287091136E-2</v>
      </c>
      <c r="AG155">
        <f t="shared" si="87"/>
        <v>53.247815155066476</v>
      </c>
      <c r="AH155">
        <f t="shared" si="88"/>
        <v>230.86875774928103</v>
      </c>
    </row>
    <row r="156" spans="4:34" x14ac:dyDescent="0.3">
      <c r="D156" s="2" t="str">
        <f t="shared" si="61"/>
        <v>4/24/2018</v>
      </c>
      <c r="E156" s="8">
        <f t="shared" si="89"/>
        <v>0.64583333333333226</v>
      </c>
      <c r="F156" s="3">
        <f t="shared" si="62"/>
        <v>2458233.3125</v>
      </c>
      <c r="G156" s="4">
        <f t="shared" si="63"/>
        <v>0.18311601642710473</v>
      </c>
      <c r="I156">
        <f t="shared" si="64"/>
        <v>32.784029745438602</v>
      </c>
      <c r="J156">
        <f t="shared" si="65"/>
        <v>6949.5317891100221</v>
      </c>
      <c r="K156">
        <f t="shared" si="66"/>
        <v>1.6700932103579511E-2</v>
      </c>
      <c r="L156">
        <f t="shared" si="67"/>
        <v>1.7908584866582777</v>
      </c>
      <c r="M156">
        <f t="shared" si="68"/>
        <v>34.574888232096882</v>
      </c>
      <c r="N156">
        <f t="shared" si="69"/>
        <v>6951.3226475966803</v>
      </c>
      <c r="O156">
        <f t="shared" si="70"/>
        <v>1.0058302868445312</v>
      </c>
      <c r="P156">
        <f t="shared" si="71"/>
        <v>34.565583544473412</v>
      </c>
      <c r="Q156">
        <f t="shared" si="72"/>
        <v>23.436909837510967</v>
      </c>
      <c r="R156">
        <f t="shared" si="73"/>
        <v>23.435234757646011</v>
      </c>
      <c r="S156">
        <f t="shared" si="60"/>
        <v>32.29840640292759</v>
      </c>
      <c r="T156">
        <f t="shared" si="74"/>
        <v>13.040615225338888</v>
      </c>
      <c r="U156">
        <f t="shared" si="75"/>
        <v>4.3019212103034124E-2</v>
      </c>
      <c r="V156">
        <f t="shared" si="76"/>
        <v>1.9091527787350877</v>
      </c>
      <c r="W156">
        <f t="shared" si="77"/>
        <v>102.34777142279242</v>
      </c>
      <c r="X156" s="8">
        <f t="shared" si="78"/>
        <v>0.56260717084810064</v>
      </c>
      <c r="Y156" s="8">
        <f t="shared" si="79"/>
        <v>0.27830780578478836</v>
      </c>
      <c r="Z156" s="8">
        <f t="shared" si="80"/>
        <v>0.84690653591141296</v>
      </c>
      <c r="AA156" s="9">
        <f t="shared" si="81"/>
        <v>818.78217138233936</v>
      </c>
      <c r="AB156">
        <f t="shared" si="82"/>
        <v>839.84567397873354</v>
      </c>
      <c r="AC156">
        <f t="shared" si="83"/>
        <v>29.961418494683386</v>
      </c>
      <c r="AD156">
        <f t="shared" si="84"/>
        <v>37.666513920115321</v>
      </c>
      <c r="AE156">
        <f t="shared" si="85"/>
        <v>52.333486079884679</v>
      </c>
      <c r="AF156">
        <f t="shared" si="86"/>
        <v>1.2449552712371012E-2</v>
      </c>
      <c r="AG156">
        <f t="shared" si="87"/>
        <v>52.345935632597048</v>
      </c>
      <c r="AH156">
        <f t="shared" si="88"/>
        <v>232.7698906031419</v>
      </c>
    </row>
    <row r="157" spans="4:34" x14ac:dyDescent="0.3">
      <c r="D157" s="2" t="str">
        <f t="shared" si="61"/>
        <v>4/24/2018</v>
      </c>
      <c r="E157" s="8">
        <f t="shared" si="89"/>
        <v>0.64999999999999891</v>
      </c>
      <c r="F157" s="3">
        <f t="shared" si="62"/>
        <v>2458233.3166666664</v>
      </c>
      <c r="G157" s="4">
        <f t="shared" si="63"/>
        <v>0.18311613050421405</v>
      </c>
      <c r="I157">
        <f t="shared" si="64"/>
        <v>32.788136609206958</v>
      </c>
      <c r="J157">
        <f t="shared" si="65"/>
        <v>6949.5358957776107</v>
      </c>
      <c r="K157">
        <f t="shared" si="66"/>
        <v>1.6700932098778758E-2</v>
      </c>
      <c r="L157">
        <f t="shared" si="67"/>
        <v>1.7908104529065823</v>
      </c>
      <c r="M157">
        <f t="shared" si="68"/>
        <v>34.578947062113542</v>
      </c>
      <c r="N157">
        <f t="shared" si="69"/>
        <v>6951.3267062305176</v>
      </c>
      <c r="O157">
        <f t="shared" si="70"/>
        <v>1.0058314020810064</v>
      </c>
      <c r="P157">
        <f t="shared" si="71"/>
        <v>34.56964236244567</v>
      </c>
      <c r="Q157">
        <f t="shared" si="72"/>
        <v>23.436909836027489</v>
      </c>
      <c r="R157">
        <f t="shared" si="73"/>
        <v>23.435234763617512</v>
      </c>
      <c r="S157">
        <f t="shared" si="60"/>
        <v>32.302330206564648</v>
      </c>
      <c r="T157">
        <f t="shared" si="74"/>
        <v>13.041979679651998</v>
      </c>
      <c r="U157">
        <f t="shared" si="75"/>
        <v>4.3019212125580901E-2</v>
      </c>
      <c r="V157">
        <f t="shared" si="76"/>
        <v>1.9098820999700619</v>
      </c>
      <c r="W157">
        <f t="shared" si="77"/>
        <v>102.34901273402913</v>
      </c>
      <c r="X157" s="8">
        <f t="shared" si="78"/>
        <v>0.56260666437502083</v>
      </c>
      <c r="Y157" s="8">
        <f t="shared" si="79"/>
        <v>0.27830385122493989</v>
      </c>
      <c r="Z157" s="8">
        <f t="shared" si="80"/>
        <v>0.84690947752510182</v>
      </c>
      <c r="AA157" s="9">
        <f t="shared" si="81"/>
        <v>818.79210187223305</v>
      </c>
      <c r="AB157">
        <f t="shared" si="82"/>
        <v>845.84640329996853</v>
      </c>
      <c r="AC157">
        <f t="shared" si="83"/>
        <v>31.461600824992132</v>
      </c>
      <c r="AD157">
        <f t="shared" si="84"/>
        <v>38.59146897877207</v>
      </c>
      <c r="AE157">
        <f t="shared" si="85"/>
        <v>51.40853102122793</v>
      </c>
      <c r="AF157">
        <f t="shared" si="86"/>
        <v>1.2869696828949218E-2</v>
      </c>
      <c r="AG157">
        <f t="shared" si="87"/>
        <v>51.42140071805688</v>
      </c>
      <c r="AH157">
        <f t="shared" si="88"/>
        <v>234.60272054709711</v>
      </c>
    </row>
    <row r="158" spans="4:34" x14ac:dyDescent="0.3">
      <c r="D158" s="2" t="str">
        <f t="shared" si="61"/>
        <v>4/24/2018</v>
      </c>
      <c r="E158" s="8">
        <f t="shared" si="89"/>
        <v>0.65416666666666556</v>
      </c>
      <c r="F158" s="3">
        <f t="shared" si="62"/>
        <v>2458233.3208333333</v>
      </c>
      <c r="G158" s="4">
        <f t="shared" si="63"/>
        <v>0.18311624458133613</v>
      </c>
      <c r="I158">
        <f t="shared" si="64"/>
        <v>32.79224347343461</v>
      </c>
      <c r="J158">
        <f t="shared" si="65"/>
        <v>6949.5400024456585</v>
      </c>
      <c r="K158">
        <f t="shared" si="66"/>
        <v>1.6700932093978004E-2</v>
      </c>
      <c r="L158">
        <f t="shared" si="67"/>
        <v>1.790762410149854</v>
      </c>
      <c r="M158">
        <f t="shared" si="68"/>
        <v>34.583005883584462</v>
      </c>
      <c r="N158">
        <f t="shared" si="69"/>
        <v>6951.3307648558084</v>
      </c>
      <c r="O158">
        <f t="shared" si="70"/>
        <v>1.005832517286763</v>
      </c>
      <c r="P158">
        <f t="shared" si="71"/>
        <v>34.573701171872237</v>
      </c>
      <c r="Q158">
        <f t="shared" si="72"/>
        <v>23.436909834544011</v>
      </c>
      <c r="R158">
        <f t="shared" si="73"/>
        <v>23.435234769589041</v>
      </c>
      <c r="S158">
        <f t="shared" si="60"/>
        <v>32.30625404522916</v>
      </c>
      <c r="T158">
        <f t="shared" si="74"/>
        <v>13.04334407201717</v>
      </c>
      <c r="U158">
        <f t="shared" si="75"/>
        <v>4.3019212148127782E-2</v>
      </c>
      <c r="V158">
        <f t="shared" si="76"/>
        <v>1.9106112834820388</v>
      </c>
      <c r="W158">
        <f t="shared" si="77"/>
        <v>102.35025400913827</v>
      </c>
      <c r="X158" s="8">
        <f t="shared" si="78"/>
        <v>0.56260615799758196</v>
      </c>
      <c r="Y158" s="8">
        <f t="shared" si="79"/>
        <v>0.27829989686108675</v>
      </c>
      <c r="Z158" s="8">
        <f t="shared" si="80"/>
        <v>0.84691241913407711</v>
      </c>
      <c r="AA158" s="9">
        <f t="shared" si="81"/>
        <v>818.80203207310615</v>
      </c>
      <c r="AB158">
        <f t="shared" si="82"/>
        <v>851.84713248348044</v>
      </c>
      <c r="AC158">
        <f t="shared" si="83"/>
        <v>32.961783120870109</v>
      </c>
      <c r="AD158">
        <f t="shared" si="84"/>
        <v>39.5373604277694</v>
      </c>
      <c r="AE158">
        <f t="shared" si="85"/>
        <v>50.4626395722306</v>
      </c>
      <c r="AF158">
        <f t="shared" si="86"/>
        <v>1.3310631120424903E-2</v>
      </c>
      <c r="AG158">
        <f t="shared" si="87"/>
        <v>50.475950203351026</v>
      </c>
      <c r="AH158">
        <f t="shared" si="88"/>
        <v>236.37073854533207</v>
      </c>
    </row>
    <row r="159" spans="4:34" x14ac:dyDescent="0.3">
      <c r="D159" s="2" t="str">
        <f t="shared" si="61"/>
        <v>4/24/2018</v>
      </c>
      <c r="E159" s="8">
        <f t="shared" si="89"/>
        <v>0.65833333333333222</v>
      </c>
      <c r="F159" s="3">
        <f t="shared" si="62"/>
        <v>2458233.3249999997</v>
      </c>
      <c r="G159" s="4">
        <f t="shared" si="63"/>
        <v>0.18311635865844547</v>
      </c>
      <c r="I159">
        <f t="shared" si="64"/>
        <v>32.796350337203876</v>
      </c>
      <c r="J159">
        <f t="shared" si="65"/>
        <v>6949.5441091132489</v>
      </c>
      <c r="K159">
        <f t="shared" si="66"/>
        <v>1.6700932089177254E-2</v>
      </c>
      <c r="L159">
        <f t="shared" si="67"/>
        <v>1.7907143583990988</v>
      </c>
      <c r="M159">
        <f t="shared" si="68"/>
        <v>34.587064695602976</v>
      </c>
      <c r="N159">
        <f t="shared" si="69"/>
        <v>6951.3348234716477</v>
      </c>
      <c r="O159">
        <f t="shared" si="70"/>
        <v>1.0058336324615464</v>
      </c>
      <c r="P159">
        <f t="shared" si="71"/>
        <v>34.577759971846447</v>
      </c>
      <c r="Q159">
        <f t="shared" si="72"/>
        <v>23.436909833060533</v>
      </c>
      <c r="R159">
        <f t="shared" si="73"/>
        <v>23.435234775560591</v>
      </c>
      <c r="S159">
        <f t="shared" si="60"/>
        <v>32.310177918047629</v>
      </c>
      <c r="T159">
        <f t="shared" si="74"/>
        <v>13.044708402122964</v>
      </c>
      <c r="U159">
        <f t="shared" si="75"/>
        <v>4.3019212170674753E-2</v>
      </c>
      <c r="V159">
        <f t="shared" si="76"/>
        <v>1.9113403290950486</v>
      </c>
      <c r="W159">
        <f t="shared" si="77"/>
        <v>102.35149524783623</v>
      </c>
      <c r="X159" s="8">
        <f t="shared" si="78"/>
        <v>0.56260565171590615</v>
      </c>
      <c r="Y159" s="8">
        <f t="shared" si="79"/>
        <v>0.27829594269413888</v>
      </c>
      <c r="Z159" s="8">
        <f t="shared" si="80"/>
        <v>0.84691536073767337</v>
      </c>
      <c r="AA159" s="9">
        <f t="shared" si="81"/>
        <v>818.81196198268981</v>
      </c>
      <c r="AB159">
        <f t="shared" si="82"/>
        <v>857.84786152909351</v>
      </c>
      <c r="AC159">
        <f t="shared" si="83"/>
        <v>34.461965382273377</v>
      </c>
      <c r="AD159">
        <f t="shared" si="84"/>
        <v>40.502568651559741</v>
      </c>
      <c r="AE159">
        <f t="shared" si="85"/>
        <v>49.497431348440259</v>
      </c>
      <c r="AF159">
        <f t="shared" si="86"/>
        <v>1.3773058074994174E-2</v>
      </c>
      <c r="AG159">
        <f t="shared" si="87"/>
        <v>49.511204406515255</v>
      </c>
      <c r="AH159">
        <f t="shared" si="88"/>
        <v>238.07741383906591</v>
      </c>
    </row>
    <row r="160" spans="4:34" x14ac:dyDescent="0.3">
      <c r="D160" s="2" t="str">
        <f t="shared" si="61"/>
        <v>4/24/2018</v>
      </c>
      <c r="E160" s="8">
        <f t="shared" si="89"/>
        <v>0.66249999999999887</v>
      </c>
      <c r="F160" s="3">
        <f t="shared" si="62"/>
        <v>2458233.3291666666</v>
      </c>
      <c r="G160" s="4">
        <f t="shared" si="63"/>
        <v>0.18311647273556755</v>
      </c>
      <c r="I160">
        <f t="shared" si="64"/>
        <v>32.800457201430618</v>
      </c>
      <c r="J160">
        <f t="shared" si="65"/>
        <v>6949.5482157812967</v>
      </c>
      <c r="K160">
        <f t="shared" si="66"/>
        <v>1.6700932084376501E-2</v>
      </c>
      <c r="L160">
        <f t="shared" si="67"/>
        <v>1.7906662976438958</v>
      </c>
      <c r="M160">
        <f t="shared" si="68"/>
        <v>34.591123499074513</v>
      </c>
      <c r="N160">
        <f t="shared" si="69"/>
        <v>6951.3388820789405</v>
      </c>
      <c r="O160">
        <f t="shared" si="70"/>
        <v>1.0058347476056002</v>
      </c>
      <c r="P160">
        <f t="shared" si="71"/>
        <v>34.581818763273738</v>
      </c>
      <c r="Q160">
        <f t="shared" si="72"/>
        <v>23.436909831577054</v>
      </c>
      <c r="R160">
        <f t="shared" si="73"/>
        <v>23.435234781532166</v>
      </c>
      <c r="S160">
        <f t="shared" si="60"/>
        <v>32.314101825898398</v>
      </c>
      <c r="T160">
        <f t="shared" si="74"/>
        <v>13.046072670267071</v>
      </c>
      <c r="U160">
        <f t="shared" si="75"/>
        <v>4.3019212193221801E-2</v>
      </c>
      <c r="V160">
        <f t="shared" si="76"/>
        <v>1.9120692369585282</v>
      </c>
      <c r="W160">
        <f t="shared" si="77"/>
        <v>102.35273645039364</v>
      </c>
      <c r="X160" s="8">
        <f t="shared" si="78"/>
        <v>0.56260514552988983</v>
      </c>
      <c r="Y160" s="8">
        <f t="shared" si="79"/>
        <v>0.27829198872324085</v>
      </c>
      <c r="Z160" s="8">
        <f t="shared" si="80"/>
        <v>0.84691830233653875</v>
      </c>
      <c r="AA160" s="9">
        <f t="shared" si="81"/>
        <v>818.82189160314908</v>
      </c>
      <c r="AB160">
        <f t="shared" si="82"/>
        <v>863.8485904369569</v>
      </c>
      <c r="AC160">
        <f t="shared" si="83"/>
        <v>35.962147609239224</v>
      </c>
      <c r="AD160">
        <f t="shared" si="84"/>
        <v>41.485587648729826</v>
      </c>
      <c r="AE160">
        <f t="shared" si="85"/>
        <v>48.514412351270174</v>
      </c>
      <c r="AF160">
        <f t="shared" si="86"/>
        <v>1.4257815030524349E-2</v>
      </c>
      <c r="AG160">
        <f t="shared" si="87"/>
        <v>48.528670166300699</v>
      </c>
      <c r="AH160">
        <f t="shared" si="88"/>
        <v>239.72615667031494</v>
      </c>
    </row>
    <row r="161" spans="4:34" x14ac:dyDescent="0.3">
      <c r="D161" s="2" t="str">
        <f t="shared" si="61"/>
        <v>4/24/2018</v>
      </c>
      <c r="E161" s="8">
        <f t="shared" si="89"/>
        <v>0.66666666666666552</v>
      </c>
      <c r="F161" s="3">
        <f t="shared" si="62"/>
        <v>2458233.333333333</v>
      </c>
      <c r="G161" s="4">
        <f t="shared" si="63"/>
        <v>0.18311658681267687</v>
      </c>
      <c r="I161">
        <f t="shared" si="64"/>
        <v>32.804564065198974</v>
      </c>
      <c r="J161">
        <f t="shared" si="65"/>
        <v>6949.5523224488861</v>
      </c>
      <c r="K161">
        <f t="shared" si="66"/>
        <v>1.6700932079575747E-2</v>
      </c>
      <c r="L161">
        <f t="shared" si="67"/>
        <v>1.7906182278952247</v>
      </c>
      <c r="M161">
        <f t="shared" si="68"/>
        <v>34.595182293094197</v>
      </c>
      <c r="N161">
        <f t="shared" si="69"/>
        <v>6951.3429406767809</v>
      </c>
      <c r="O161">
        <f t="shared" si="70"/>
        <v>1.0058358627186696</v>
      </c>
      <c r="P161">
        <f t="shared" si="71"/>
        <v>34.585877545249232</v>
      </c>
      <c r="Q161">
        <f t="shared" si="72"/>
        <v>23.436909830093573</v>
      </c>
      <c r="R161">
        <f t="shared" si="73"/>
        <v>23.435234787503763</v>
      </c>
      <c r="S161">
        <f t="shared" si="60"/>
        <v>32.318025767909653</v>
      </c>
      <c r="T161">
        <f t="shared" si="74"/>
        <v>13.047436876138685</v>
      </c>
      <c r="U161">
        <f t="shared" si="75"/>
        <v>4.3019212215768932E-2</v>
      </c>
      <c r="V161">
        <f t="shared" si="76"/>
        <v>1.9127980068969266</v>
      </c>
      <c r="W161">
        <f t="shared" si="77"/>
        <v>102.35397761652744</v>
      </c>
      <c r="X161" s="8">
        <f t="shared" si="78"/>
        <v>0.56260463943965489</v>
      </c>
      <c r="Y161" s="8">
        <f t="shared" si="79"/>
        <v>0.27828803494930088</v>
      </c>
      <c r="Z161" s="8">
        <f t="shared" si="80"/>
        <v>0.84692124393000889</v>
      </c>
      <c r="AA161" s="9">
        <f t="shared" si="81"/>
        <v>818.83182093221956</v>
      </c>
      <c r="AB161">
        <f t="shared" si="82"/>
        <v>869.84931920689519</v>
      </c>
      <c r="AC161">
        <f t="shared" si="83"/>
        <v>37.462329801723797</v>
      </c>
      <c r="AD161">
        <f t="shared" si="84"/>
        <v>42.485018486754591</v>
      </c>
      <c r="AE161">
        <f t="shared" si="85"/>
        <v>47.514981513245409</v>
      </c>
      <c r="AF161">
        <f t="shared" si="86"/>
        <v>1.4765883789356357E-2</v>
      </c>
      <c r="AG161">
        <f t="shared" si="87"/>
        <v>47.529747397034768</v>
      </c>
      <c r="AH161">
        <f t="shared" si="88"/>
        <v>241.3202903110932</v>
      </c>
    </row>
    <row r="162" spans="4:34" x14ac:dyDescent="0.3">
      <c r="D162" s="2" t="str">
        <f t="shared" si="61"/>
        <v>4/24/2018</v>
      </c>
      <c r="E162" s="8">
        <f t="shared" si="89"/>
        <v>0.67083333333333217</v>
      </c>
      <c r="F162" s="3">
        <f t="shared" si="62"/>
        <v>2458233.3374999999</v>
      </c>
      <c r="G162" s="4">
        <f t="shared" si="63"/>
        <v>0.18311670088979895</v>
      </c>
      <c r="I162">
        <f t="shared" si="64"/>
        <v>32.808670929426626</v>
      </c>
      <c r="J162">
        <f t="shared" si="65"/>
        <v>6949.5564291169349</v>
      </c>
      <c r="K162">
        <f t="shared" si="66"/>
        <v>1.6700932074774993E-2</v>
      </c>
      <c r="L162">
        <f t="shared" si="67"/>
        <v>1.7905701491426336</v>
      </c>
      <c r="M162">
        <f t="shared" si="68"/>
        <v>34.599241078569257</v>
      </c>
      <c r="N162">
        <f t="shared" si="69"/>
        <v>6951.3469992660775</v>
      </c>
      <c r="O162">
        <f t="shared" si="70"/>
        <v>1.0058369778009988</v>
      </c>
      <c r="P162">
        <f t="shared" si="71"/>
        <v>34.589936318680152</v>
      </c>
      <c r="Q162">
        <f t="shared" si="72"/>
        <v>23.436909828610094</v>
      </c>
      <c r="R162">
        <f t="shared" si="73"/>
        <v>23.435234793475392</v>
      </c>
      <c r="S162">
        <f t="shared" si="60"/>
        <v>32.321949744961486</v>
      </c>
      <c r="T162">
        <f t="shared" si="74"/>
        <v>13.048801020036082</v>
      </c>
      <c r="U162">
        <f t="shared" si="75"/>
        <v>4.3019212238316194E-2</v>
      </c>
      <c r="V162">
        <f t="shared" si="76"/>
        <v>1.9135266390599934</v>
      </c>
      <c r="W162">
        <f t="shared" si="77"/>
        <v>102.3552187465088</v>
      </c>
      <c r="X162" s="8">
        <f t="shared" si="78"/>
        <v>0.5626041334450973</v>
      </c>
      <c r="Y162" s="8">
        <f t="shared" si="79"/>
        <v>0.27828408137146177</v>
      </c>
      <c r="Z162" s="8">
        <f t="shared" si="80"/>
        <v>0.84692418551873283</v>
      </c>
      <c r="AA162" s="9">
        <f t="shared" si="81"/>
        <v>818.84174997207037</v>
      </c>
      <c r="AB162">
        <f t="shared" si="82"/>
        <v>875.85004783905833</v>
      </c>
      <c r="AC162">
        <f t="shared" si="83"/>
        <v>38.962511959764583</v>
      </c>
      <c r="AD162">
        <f t="shared" si="84"/>
        <v>43.499562473629091</v>
      </c>
      <c r="AE162">
        <f t="shared" si="85"/>
        <v>46.500437526370909</v>
      </c>
      <c r="AF162">
        <f t="shared" si="86"/>
        <v>1.5298401896223749E-2</v>
      </c>
      <c r="AG162">
        <f t="shared" si="87"/>
        <v>46.515735928267134</v>
      </c>
      <c r="AH162">
        <f t="shared" si="88"/>
        <v>242.86303084034085</v>
      </c>
    </row>
    <row r="163" spans="4:34" x14ac:dyDescent="0.3">
      <c r="D163" s="2" t="str">
        <f t="shared" si="61"/>
        <v>4/24/2018</v>
      </c>
      <c r="E163" s="8">
        <f t="shared" si="89"/>
        <v>0.67499999999999882</v>
      </c>
      <c r="F163" s="3">
        <f t="shared" si="62"/>
        <v>2458233.3416666663</v>
      </c>
      <c r="G163" s="4">
        <f t="shared" si="63"/>
        <v>0.18311681496690829</v>
      </c>
      <c r="I163">
        <f t="shared" si="64"/>
        <v>32.812777793195892</v>
      </c>
      <c r="J163">
        <f t="shared" si="65"/>
        <v>6949.5605357845234</v>
      </c>
      <c r="K163">
        <f t="shared" si="66"/>
        <v>1.670093206997424E-2</v>
      </c>
      <c r="L163">
        <f t="shared" si="67"/>
        <v>1.7905220613971728</v>
      </c>
      <c r="M163">
        <f t="shared" si="68"/>
        <v>34.603299854593061</v>
      </c>
      <c r="N163">
        <f t="shared" si="69"/>
        <v>6951.3510578459209</v>
      </c>
      <c r="O163">
        <f t="shared" si="70"/>
        <v>1.0058380928523321</v>
      </c>
      <c r="P163">
        <f t="shared" si="71"/>
        <v>34.593995082659873</v>
      </c>
      <c r="Q163">
        <f t="shared" si="72"/>
        <v>23.436909827126616</v>
      </c>
      <c r="R163">
        <f t="shared" si="73"/>
        <v>23.435234799447041</v>
      </c>
      <c r="S163">
        <f t="shared" si="60"/>
        <v>32.325873756180371</v>
      </c>
      <c r="T163">
        <f t="shared" si="74"/>
        <v>13.050165101647879</v>
      </c>
      <c r="U163">
        <f t="shared" si="75"/>
        <v>4.3019212260863526E-2</v>
      </c>
      <c r="V163">
        <f t="shared" si="76"/>
        <v>1.9142551332717304</v>
      </c>
      <c r="W163">
        <f t="shared" si="77"/>
        <v>102.35645984005411</v>
      </c>
      <c r="X163" s="8">
        <f t="shared" si="78"/>
        <v>0.56260362754633897</v>
      </c>
      <c r="Y163" s="8">
        <f t="shared" si="79"/>
        <v>0.27828012799063312</v>
      </c>
      <c r="Z163" s="8">
        <f t="shared" si="80"/>
        <v>0.84692712710204487</v>
      </c>
      <c r="AA163" s="9">
        <f t="shared" si="81"/>
        <v>818.85167872043291</v>
      </c>
      <c r="AB163">
        <f t="shared" si="82"/>
        <v>881.85077633327001</v>
      </c>
      <c r="AC163">
        <f t="shared" si="83"/>
        <v>40.462694083317501</v>
      </c>
      <c r="AD163">
        <f t="shared" si="84"/>
        <v>44.528014261842024</v>
      </c>
      <c r="AE163">
        <f t="shared" si="85"/>
        <v>45.471985738157976</v>
      </c>
      <c r="AF163">
        <f t="shared" si="86"/>
        <v>1.5856675920626603E-2</v>
      </c>
      <c r="AG163">
        <f t="shared" si="87"/>
        <v>45.4878424140786</v>
      </c>
      <c r="AH163">
        <f t="shared" si="88"/>
        <v>244.35747325811647</v>
      </c>
    </row>
    <row r="164" spans="4:34" x14ac:dyDescent="0.3">
      <c r="D164" s="2" t="str">
        <f t="shared" si="61"/>
        <v>4/24/2018</v>
      </c>
      <c r="E164" s="8">
        <f t="shared" si="89"/>
        <v>0.67916666666666548</v>
      </c>
      <c r="F164" s="3">
        <f t="shared" si="62"/>
        <v>2458233.3458333332</v>
      </c>
      <c r="G164" s="4">
        <f t="shared" si="63"/>
        <v>0.18311692904403037</v>
      </c>
      <c r="I164">
        <f t="shared" si="64"/>
        <v>32.816884657422634</v>
      </c>
      <c r="J164">
        <f t="shared" si="65"/>
        <v>6949.5646424525721</v>
      </c>
      <c r="K164">
        <f t="shared" si="66"/>
        <v>1.6700932065173486E-2</v>
      </c>
      <c r="L164">
        <f t="shared" si="67"/>
        <v>1.7904739646483288</v>
      </c>
      <c r="M164">
        <f t="shared" si="68"/>
        <v>34.607358622070961</v>
      </c>
      <c r="N164">
        <f t="shared" si="69"/>
        <v>6951.3551164172204</v>
      </c>
      <c r="O164">
        <f t="shared" si="70"/>
        <v>1.0058392078729137</v>
      </c>
      <c r="P164">
        <f t="shared" si="71"/>
        <v>34.598053838093747</v>
      </c>
      <c r="Q164">
        <f t="shared" si="72"/>
        <v>23.436909825643138</v>
      </c>
      <c r="R164">
        <f t="shared" si="73"/>
        <v>23.435234805418716</v>
      </c>
      <c r="S164">
        <f t="shared" si="60"/>
        <v>32.329797802444624</v>
      </c>
      <c r="T164">
        <f t="shared" si="74"/>
        <v>13.051529121271697</v>
      </c>
      <c r="U164">
        <f t="shared" si="75"/>
        <v>4.3019212283410956E-2</v>
      </c>
      <c r="V164">
        <f t="shared" si="76"/>
        <v>1.9149834896818025</v>
      </c>
      <c r="W164">
        <f t="shared" si="77"/>
        <v>102.35770089743396</v>
      </c>
      <c r="X164" s="8">
        <f t="shared" si="78"/>
        <v>0.56260312174327654</v>
      </c>
      <c r="Y164" s="8">
        <f t="shared" si="79"/>
        <v>0.27827617480596001</v>
      </c>
      <c r="Z164" s="8">
        <f t="shared" si="80"/>
        <v>0.84693006868059306</v>
      </c>
      <c r="AA164" s="9">
        <f t="shared" si="81"/>
        <v>818.86160717947166</v>
      </c>
      <c r="AB164">
        <f t="shared" si="82"/>
        <v>887.85150468968016</v>
      </c>
      <c r="AC164">
        <f t="shared" si="83"/>
        <v>41.962876172420039</v>
      </c>
      <c r="AD164">
        <f t="shared" si="84"/>
        <v>45.569255038589091</v>
      </c>
      <c r="AE164">
        <f t="shared" si="85"/>
        <v>44.430744961410909</v>
      </c>
      <c r="AF164">
        <f t="shared" si="86"/>
        <v>1.6442197124160257E-2</v>
      </c>
      <c r="AG164">
        <f t="shared" si="87"/>
        <v>44.447187158535073</v>
      </c>
      <c r="AH164">
        <f t="shared" si="88"/>
        <v>245.80658271308056</v>
      </c>
    </row>
    <row r="165" spans="4:34" x14ac:dyDescent="0.3">
      <c r="D165" s="2" t="str">
        <f t="shared" si="61"/>
        <v>4/24/2018</v>
      </c>
      <c r="E165" s="8">
        <f t="shared" si="89"/>
        <v>0.68333333333333213</v>
      </c>
      <c r="F165" s="3">
        <f t="shared" si="62"/>
        <v>2458233.3499999996</v>
      </c>
      <c r="G165" s="4">
        <f t="shared" si="63"/>
        <v>0.18311704312113969</v>
      </c>
      <c r="I165">
        <f t="shared" si="64"/>
        <v>32.82099152119099</v>
      </c>
      <c r="J165">
        <f t="shared" si="65"/>
        <v>6949.5687491201606</v>
      </c>
      <c r="K165">
        <f t="shared" si="66"/>
        <v>1.6700932060372733E-2</v>
      </c>
      <c r="L165">
        <f t="shared" si="67"/>
        <v>1.790425858907166</v>
      </c>
      <c r="M165">
        <f t="shared" si="68"/>
        <v>34.611417380098153</v>
      </c>
      <c r="N165">
        <f t="shared" si="69"/>
        <v>6951.3591749790676</v>
      </c>
      <c r="O165">
        <f t="shared" si="70"/>
        <v>1.005840322862489</v>
      </c>
      <c r="P165">
        <f t="shared" si="71"/>
        <v>34.602112584076963</v>
      </c>
      <c r="Q165">
        <f t="shared" si="72"/>
        <v>23.43690982415966</v>
      </c>
      <c r="R165">
        <f t="shared" si="73"/>
        <v>23.435234811390416</v>
      </c>
      <c r="S165">
        <f t="shared" si="60"/>
        <v>32.333721882882443</v>
      </c>
      <c r="T165">
        <f t="shared" si="74"/>
        <v>13.052893078596801</v>
      </c>
      <c r="U165">
        <f t="shared" si="75"/>
        <v>4.3019212305958482E-2</v>
      </c>
      <c r="V165">
        <f t="shared" si="76"/>
        <v>1.9157117081145014</v>
      </c>
      <c r="W165">
        <f t="shared" si="77"/>
        <v>102.35894191836533</v>
      </c>
      <c r="X165" s="8">
        <f t="shared" si="78"/>
        <v>0.56260261603603157</v>
      </c>
      <c r="Y165" s="8">
        <f t="shared" si="79"/>
        <v>0.2782722218183501</v>
      </c>
      <c r="Z165" s="8">
        <f t="shared" si="80"/>
        <v>0.84693301025371304</v>
      </c>
      <c r="AA165" s="9">
        <f t="shared" si="81"/>
        <v>818.87153534692266</v>
      </c>
      <c r="AB165">
        <f t="shared" si="82"/>
        <v>893.8522329081128</v>
      </c>
      <c r="AC165">
        <f t="shared" si="83"/>
        <v>43.463058227028199</v>
      </c>
      <c r="AD165">
        <f t="shared" si="84"/>
        <v>46.622245917541861</v>
      </c>
      <c r="AE165">
        <f t="shared" si="85"/>
        <v>43.377754082458139</v>
      </c>
      <c r="AF165">
        <f t="shared" si="86"/>
        <v>1.7056659954824371E-2</v>
      </c>
      <c r="AG165">
        <f t="shared" si="87"/>
        <v>43.394810742412965</v>
      </c>
      <c r="AH165">
        <f t="shared" si="88"/>
        <v>247.21318978342327</v>
      </c>
    </row>
    <row r="166" spans="4:34" x14ac:dyDescent="0.3">
      <c r="D166" s="2" t="str">
        <f t="shared" si="61"/>
        <v>4/24/2018</v>
      </c>
      <c r="E166" s="8">
        <f t="shared" si="89"/>
        <v>0.68749999999999878</v>
      </c>
      <c r="F166" s="3">
        <f t="shared" si="62"/>
        <v>2458233.3541666665</v>
      </c>
      <c r="G166" s="4">
        <f t="shared" si="63"/>
        <v>0.18311715719826177</v>
      </c>
      <c r="I166">
        <f t="shared" si="64"/>
        <v>32.825098385418642</v>
      </c>
      <c r="J166">
        <f t="shared" si="65"/>
        <v>6949.5728557882094</v>
      </c>
      <c r="K166">
        <f t="shared" si="66"/>
        <v>1.6700932055571979E-2</v>
      </c>
      <c r="L166">
        <f t="shared" si="67"/>
        <v>1.7903777441631858</v>
      </c>
      <c r="M166">
        <f t="shared" si="68"/>
        <v>34.615476129581829</v>
      </c>
      <c r="N166">
        <f t="shared" si="69"/>
        <v>6951.3632335323728</v>
      </c>
      <c r="O166">
        <f t="shared" si="70"/>
        <v>1.0058414378213016</v>
      </c>
      <c r="P166">
        <f t="shared" si="71"/>
        <v>34.606171321516712</v>
      </c>
      <c r="Q166">
        <f t="shared" si="72"/>
        <v>23.436909822676181</v>
      </c>
      <c r="R166">
        <f t="shared" si="73"/>
        <v>23.435234817362144</v>
      </c>
      <c r="S166">
        <f t="shared" si="60"/>
        <v>32.337645998373937</v>
      </c>
      <c r="T166">
        <f t="shared" si="74"/>
        <v>13.054256973921401</v>
      </c>
      <c r="U166">
        <f t="shared" si="75"/>
        <v>4.3019212328506112E-2</v>
      </c>
      <c r="V166">
        <f t="shared" si="76"/>
        <v>1.9164397887195981</v>
      </c>
      <c r="W166">
        <f t="shared" si="77"/>
        <v>102.36018290311934</v>
      </c>
      <c r="X166" s="8">
        <f t="shared" si="78"/>
        <v>0.56260211042450026</v>
      </c>
      <c r="Y166" s="8">
        <f t="shared" si="79"/>
        <v>0.27826826902694657</v>
      </c>
      <c r="Z166" s="8">
        <f t="shared" si="80"/>
        <v>0.84693595182205395</v>
      </c>
      <c r="AA166" s="9">
        <f t="shared" si="81"/>
        <v>818.8814632249547</v>
      </c>
      <c r="AB166">
        <f t="shared" si="82"/>
        <v>899.85296098871788</v>
      </c>
      <c r="AC166">
        <f t="shared" si="83"/>
        <v>44.963240247179471</v>
      </c>
      <c r="AD166">
        <f t="shared" si="84"/>
        <v>47.686021605856844</v>
      </c>
      <c r="AE166">
        <f t="shared" si="85"/>
        <v>42.313978394143156</v>
      </c>
      <c r="AF166">
        <f t="shared" si="86"/>
        <v>1.7701983884451298E-2</v>
      </c>
      <c r="AG166">
        <f t="shared" si="87"/>
        <v>42.331680378027606</v>
      </c>
      <c r="AH166">
        <f t="shared" si="88"/>
        <v>248.57998892842198</v>
      </c>
    </row>
    <row r="167" spans="4:34" x14ac:dyDescent="0.3">
      <c r="D167" s="2" t="str">
        <f t="shared" si="61"/>
        <v>4/24/2018</v>
      </c>
      <c r="E167" s="8">
        <f t="shared" si="89"/>
        <v>0.69166666666666543</v>
      </c>
      <c r="F167" s="3">
        <f t="shared" si="62"/>
        <v>2458233.3583333334</v>
      </c>
      <c r="G167" s="4">
        <f t="shared" si="63"/>
        <v>0.18311727127538385</v>
      </c>
      <c r="I167">
        <f t="shared" si="64"/>
        <v>32.829205249647202</v>
      </c>
      <c r="J167">
        <f t="shared" si="65"/>
        <v>6949.5769624562581</v>
      </c>
      <c r="K167">
        <f t="shared" si="66"/>
        <v>1.6700932050771226E-2</v>
      </c>
      <c r="L167">
        <f t="shared" si="67"/>
        <v>1.7903296204220656</v>
      </c>
      <c r="M167">
        <f t="shared" si="68"/>
        <v>34.619534870069266</v>
      </c>
      <c r="N167">
        <f t="shared" si="69"/>
        <v>6951.3672920766803</v>
      </c>
      <c r="O167">
        <f t="shared" si="70"/>
        <v>1.0058425527492214</v>
      </c>
      <c r="P167">
        <f t="shared" si="71"/>
        <v>34.610230049960279</v>
      </c>
      <c r="Q167">
        <f t="shared" si="72"/>
        <v>23.4369098211927</v>
      </c>
      <c r="R167">
        <f t="shared" si="73"/>
        <v>23.435234823333889</v>
      </c>
      <c r="S167">
        <f t="shared" si="60"/>
        <v>32.341570148484401</v>
      </c>
      <c r="T167">
        <f t="shared" si="74"/>
        <v>13.055620807086694</v>
      </c>
      <c r="U167">
        <f t="shared" si="75"/>
        <v>4.3019212351053812E-2</v>
      </c>
      <c r="V167">
        <f t="shared" si="76"/>
        <v>1.9171677314026327</v>
      </c>
      <c r="W167">
        <f t="shared" si="77"/>
        <v>102.36142385155124</v>
      </c>
      <c r="X167" s="8">
        <f t="shared" si="78"/>
        <v>0.56260160490874811</v>
      </c>
      <c r="Y167" s="8">
        <f t="shared" si="79"/>
        <v>0.27826431643221688</v>
      </c>
      <c r="Z167" s="8">
        <f t="shared" si="80"/>
        <v>0.84693889338527928</v>
      </c>
      <c r="AA167" s="9">
        <f t="shared" si="81"/>
        <v>818.8913908124099</v>
      </c>
      <c r="AB167">
        <f t="shared" si="82"/>
        <v>905.85368893140082</v>
      </c>
      <c r="AC167">
        <f t="shared" si="83"/>
        <v>46.463422232850206</v>
      </c>
      <c r="AD167">
        <f t="shared" si="84"/>
        <v>48.759684398283369</v>
      </c>
      <c r="AE167">
        <f t="shared" si="85"/>
        <v>41.240315601716631</v>
      </c>
      <c r="AF167">
        <f t="shared" si="86"/>
        <v>1.8380339209039264E-2</v>
      </c>
      <c r="AG167">
        <f t="shared" si="87"/>
        <v>41.258695940925669</v>
      </c>
      <c r="AH167">
        <f t="shared" si="88"/>
        <v>249.90953936749494</v>
      </c>
    </row>
    <row r="168" spans="4:34" x14ac:dyDescent="0.3">
      <c r="D168" s="2" t="str">
        <f t="shared" si="61"/>
        <v>4/24/2018</v>
      </c>
      <c r="E168" s="8">
        <f t="shared" si="89"/>
        <v>0.69583333333333208</v>
      </c>
      <c r="F168" s="3">
        <f t="shared" si="62"/>
        <v>2458233.3624999998</v>
      </c>
      <c r="G168" s="4">
        <f t="shared" si="63"/>
        <v>0.18311738535249319</v>
      </c>
      <c r="I168">
        <f t="shared" si="64"/>
        <v>32.83331211341465</v>
      </c>
      <c r="J168">
        <f t="shared" si="65"/>
        <v>6949.5810691238476</v>
      </c>
      <c r="K168">
        <f t="shared" si="66"/>
        <v>1.6700932045970476E-2</v>
      </c>
      <c r="L168">
        <f t="shared" si="67"/>
        <v>1.7902814876894479</v>
      </c>
      <c r="M168">
        <f t="shared" si="68"/>
        <v>34.623593601104098</v>
      </c>
      <c r="N168">
        <f t="shared" si="69"/>
        <v>6951.3713506115373</v>
      </c>
      <c r="O168">
        <f t="shared" si="70"/>
        <v>1.0058436676461182</v>
      </c>
      <c r="P168">
        <f t="shared" si="71"/>
        <v>34.61428876895129</v>
      </c>
      <c r="Q168">
        <f t="shared" si="72"/>
        <v>23.436909819709221</v>
      </c>
      <c r="R168">
        <f t="shared" si="73"/>
        <v>23.435234829305664</v>
      </c>
      <c r="S168">
        <f t="shared" si="60"/>
        <v>32.345494332775587</v>
      </c>
      <c r="T168">
        <f t="shared" si="74"/>
        <v>13.05698457793269</v>
      </c>
      <c r="U168">
        <f t="shared" si="75"/>
        <v>4.3019212373601609E-2</v>
      </c>
      <c r="V168">
        <f t="shared" si="76"/>
        <v>1.9178955360688916</v>
      </c>
      <c r="W168">
        <f t="shared" si="77"/>
        <v>102.36266476351518</v>
      </c>
      <c r="X168" s="8">
        <f t="shared" si="78"/>
        <v>0.56260109948884096</v>
      </c>
      <c r="Y168" s="8">
        <f t="shared" si="79"/>
        <v>0.27826036403463211</v>
      </c>
      <c r="Z168" s="8">
        <f t="shared" si="80"/>
        <v>0.84694183494304975</v>
      </c>
      <c r="AA168" s="9">
        <f t="shared" si="81"/>
        <v>818.90131810812147</v>
      </c>
      <c r="AB168">
        <f t="shared" si="82"/>
        <v>911.85441673606704</v>
      </c>
      <c r="AC168">
        <f t="shared" si="83"/>
        <v>47.963604184016759</v>
      </c>
      <c r="AD168">
        <f t="shared" si="84"/>
        <v>49.842398523848686</v>
      </c>
      <c r="AE168">
        <f t="shared" si="85"/>
        <v>40.157601476151314</v>
      </c>
      <c r="AF168">
        <f t="shared" si="86"/>
        <v>1.9094177557636621E-2</v>
      </c>
      <c r="AG168">
        <f t="shared" si="87"/>
        <v>40.176695653708947</v>
      </c>
      <c r="AH168">
        <f t="shared" si="88"/>
        <v>251.20426778627979</v>
      </c>
    </row>
    <row r="169" spans="4:34" x14ac:dyDescent="0.3">
      <c r="D169" s="2" t="str">
        <f t="shared" si="61"/>
        <v>4/24/2018</v>
      </c>
      <c r="E169" s="8">
        <f t="shared" si="89"/>
        <v>0.69999999999999873</v>
      </c>
      <c r="F169" s="3">
        <f t="shared" si="62"/>
        <v>2458233.3666666667</v>
      </c>
      <c r="G169" s="4">
        <f t="shared" si="63"/>
        <v>0.18311749942961528</v>
      </c>
      <c r="I169">
        <f t="shared" si="64"/>
        <v>32.83741897764321</v>
      </c>
      <c r="J169">
        <f t="shared" si="65"/>
        <v>6949.5851757918963</v>
      </c>
      <c r="K169">
        <f t="shared" si="66"/>
        <v>1.6700932041169722E-2</v>
      </c>
      <c r="L169">
        <f t="shared" si="67"/>
        <v>1.7902333459548576</v>
      </c>
      <c r="M169">
        <f t="shared" si="68"/>
        <v>34.62765232359807</v>
      </c>
      <c r="N169">
        <f t="shared" si="69"/>
        <v>6951.3754091378514</v>
      </c>
      <c r="O169">
        <f t="shared" si="70"/>
        <v>1.0058447825122354</v>
      </c>
      <c r="P169">
        <f t="shared" si="71"/>
        <v>34.6183474794015</v>
      </c>
      <c r="Q169">
        <f t="shared" si="72"/>
        <v>23.436909818225743</v>
      </c>
      <c r="R169">
        <f t="shared" si="73"/>
        <v>23.435234835277463</v>
      </c>
      <c r="S169">
        <f t="shared" si="60"/>
        <v>32.349418552132022</v>
      </c>
      <c r="T169">
        <f t="shared" si="74"/>
        <v>13.058348286759079</v>
      </c>
      <c r="U169">
        <f t="shared" si="75"/>
        <v>4.3019212396149517E-2</v>
      </c>
      <c r="V169">
        <f t="shared" si="76"/>
        <v>1.9186232028685541</v>
      </c>
      <c r="W169">
        <f t="shared" si="77"/>
        <v>102.3639056392836</v>
      </c>
      <c r="X169" s="8">
        <f t="shared" si="78"/>
        <v>0.56260059416467467</v>
      </c>
      <c r="Y169" s="8">
        <f t="shared" si="79"/>
        <v>0.27825641183333133</v>
      </c>
      <c r="Z169" s="8">
        <f t="shared" si="80"/>
        <v>0.84694477649601807</v>
      </c>
      <c r="AA169" s="9">
        <f t="shared" si="81"/>
        <v>818.91124511426881</v>
      </c>
      <c r="AB169">
        <f t="shared" si="82"/>
        <v>917.8551444028667</v>
      </c>
      <c r="AC169">
        <f t="shared" si="83"/>
        <v>49.463786100716675</v>
      </c>
      <c r="AD169">
        <f t="shared" si="84"/>
        <v>50.933384857939316</v>
      </c>
      <c r="AE169">
        <f t="shared" si="85"/>
        <v>39.066615142060684</v>
      </c>
      <c r="AF169">
        <f t="shared" si="86"/>
        <v>1.984626802154095E-2</v>
      </c>
      <c r="AG169">
        <f t="shared" si="87"/>
        <v>39.086461410082222</v>
      </c>
      <c r="AH169">
        <f t="shared" si="88"/>
        <v>252.46647237804186</v>
      </c>
    </row>
    <row r="170" spans="4:34" x14ac:dyDescent="0.3">
      <c r="D170" s="2" t="str">
        <f t="shared" si="61"/>
        <v>4/24/2018</v>
      </c>
      <c r="E170" s="8">
        <f t="shared" si="89"/>
        <v>0.70416666666666539</v>
      </c>
      <c r="F170" s="3">
        <f t="shared" si="62"/>
        <v>2458233.3708333331</v>
      </c>
      <c r="G170" s="4">
        <f t="shared" si="63"/>
        <v>0.18311761350672459</v>
      </c>
      <c r="I170">
        <f t="shared" si="64"/>
        <v>32.841525841411567</v>
      </c>
      <c r="J170">
        <f t="shared" si="65"/>
        <v>6949.5892824594839</v>
      </c>
      <c r="K170">
        <f t="shared" si="66"/>
        <v>1.6700932036368969E-2</v>
      </c>
      <c r="L170">
        <f t="shared" si="67"/>
        <v>1.7901851952293688</v>
      </c>
      <c r="M170">
        <f t="shared" si="68"/>
        <v>34.631711036640937</v>
      </c>
      <c r="N170">
        <f t="shared" si="69"/>
        <v>6951.3794676547132</v>
      </c>
      <c r="O170">
        <f t="shared" si="70"/>
        <v>1.0058458973473179</v>
      </c>
      <c r="P170">
        <f t="shared" si="71"/>
        <v>34.62240618040066</v>
      </c>
      <c r="Q170">
        <f t="shared" si="72"/>
        <v>23.436909816742265</v>
      </c>
      <c r="R170">
        <f t="shared" si="73"/>
        <v>23.435234841249287</v>
      </c>
      <c r="S170">
        <f t="shared" si="60"/>
        <v>32.353342805676625</v>
      </c>
      <c r="T170">
        <f t="shared" si="74"/>
        <v>13.059711933253372</v>
      </c>
      <c r="U170">
        <f t="shared" si="75"/>
        <v>4.3019212418697515E-2</v>
      </c>
      <c r="V170">
        <f t="shared" si="76"/>
        <v>1.9193507316253517</v>
      </c>
      <c r="W170">
        <f t="shared" si="77"/>
        <v>102.36514647857193</v>
      </c>
      <c r="X170" s="8">
        <f t="shared" si="78"/>
        <v>0.56260008893637126</v>
      </c>
      <c r="Y170" s="8">
        <f t="shared" si="79"/>
        <v>0.27825245982922703</v>
      </c>
      <c r="Z170" s="8">
        <f t="shared" si="80"/>
        <v>0.84694771804351543</v>
      </c>
      <c r="AA170" s="9">
        <f t="shared" si="81"/>
        <v>818.92117182857544</v>
      </c>
      <c r="AB170">
        <f t="shared" si="82"/>
        <v>923.8558719316236</v>
      </c>
      <c r="AC170">
        <f t="shared" si="83"/>
        <v>50.963967982905899</v>
      </c>
      <c r="AD170">
        <f t="shared" si="84"/>
        <v>52.0319160008534</v>
      </c>
      <c r="AE170">
        <f t="shared" si="85"/>
        <v>37.9680839991466</v>
      </c>
      <c r="AF170">
        <f t="shared" si="86"/>
        <v>2.0639740025133892E-2</v>
      </c>
      <c r="AG170">
        <f t="shared" si="87"/>
        <v>37.988723739171732</v>
      </c>
      <c r="AH170">
        <f t="shared" si="88"/>
        <v>253.69832782630891</v>
      </c>
    </row>
    <row r="171" spans="4:34" x14ac:dyDescent="0.3">
      <c r="D171" s="2" t="str">
        <f t="shared" si="61"/>
        <v>4/24/2018</v>
      </c>
      <c r="E171" s="8">
        <f t="shared" si="89"/>
        <v>0.70833333333333204</v>
      </c>
      <c r="F171" s="3">
        <f t="shared" si="62"/>
        <v>2458233.375</v>
      </c>
      <c r="G171" s="4">
        <f t="shared" si="63"/>
        <v>0.18311772758384667</v>
      </c>
      <c r="I171">
        <f t="shared" si="64"/>
        <v>32.845632705639218</v>
      </c>
      <c r="J171">
        <f t="shared" si="65"/>
        <v>6949.5933891275326</v>
      </c>
      <c r="K171">
        <f t="shared" si="66"/>
        <v>1.6700932031568215E-2</v>
      </c>
      <c r="L171">
        <f t="shared" si="67"/>
        <v>1.7901370355024349</v>
      </c>
      <c r="M171">
        <f t="shared" si="68"/>
        <v>34.635769741141651</v>
      </c>
      <c r="N171">
        <f t="shared" si="69"/>
        <v>6951.3835261630347</v>
      </c>
      <c r="O171">
        <f t="shared" si="70"/>
        <v>1.0058470121516108</v>
      </c>
      <c r="P171">
        <f t="shared" si="71"/>
        <v>34.626464872857717</v>
      </c>
      <c r="Q171">
        <f t="shared" si="72"/>
        <v>23.436909815258787</v>
      </c>
      <c r="R171">
        <f t="shared" si="73"/>
        <v>23.435234847221139</v>
      </c>
      <c r="S171">
        <f t="shared" si="60"/>
        <v>32.35726709429121</v>
      </c>
      <c r="T171">
        <f t="shared" si="74"/>
        <v>13.061075517714299</v>
      </c>
      <c r="U171">
        <f t="shared" si="75"/>
        <v>4.3019212441245604E-2</v>
      </c>
      <c r="V171">
        <f t="shared" si="76"/>
        <v>1.9200781224892998</v>
      </c>
      <c r="W171">
        <f t="shared" si="77"/>
        <v>102.36638728165173</v>
      </c>
      <c r="X171" s="8">
        <f t="shared" si="78"/>
        <v>0.56259958380382691</v>
      </c>
      <c r="Y171" s="8">
        <f t="shared" si="79"/>
        <v>0.27824850802146101</v>
      </c>
      <c r="Z171" s="8">
        <f t="shared" si="80"/>
        <v>0.84695065958619287</v>
      </c>
      <c r="AA171" s="9">
        <f t="shared" si="81"/>
        <v>818.9310982532138</v>
      </c>
      <c r="AB171">
        <f t="shared" si="82"/>
        <v>929.85659932248745</v>
      </c>
      <c r="AC171">
        <f t="shared" si="83"/>
        <v>52.464149830621864</v>
      </c>
      <c r="AD171">
        <f t="shared" si="84"/>
        <v>53.137311712547138</v>
      </c>
      <c r="AE171">
        <f t="shared" si="85"/>
        <v>36.862688287452862</v>
      </c>
      <c r="AF171">
        <f t="shared" si="86"/>
        <v>2.147813432495875E-2</v>
      </c>
      <c r="AG171">
        <f t="shared" si="87"/>
        <v>36.88416642177782</v>
      </c>
      <c r="AH171">
        <f t="shared" si="88"/>
        <v>254.90189092198818</v>
      </c>
    </row>
    <row r="172" spans="4:34" x14ac:dyDescent="0.3">
      <c r="D172" s="2" t="str">
        <f t="shared" si="61"/>
        <v>4/24/2018</v>
      </c>
      <c r="E172" s="8">
        <f t="shared" si="89"/>
        <v>0.71249999999999869</v>
      </c>
      <c r="F172" s="3">
        <f t="shared" si="62"/>
        <v>2458233.3791666664</v>
      </c>
      <c r="G172" s="4">
        <f t="shared" si="63"/>
        <v>0.18311784166095602</v>
      </c>
      <c r="I172">
        <f t="shared" si="64"/>
        <v>32.849739569406665</v>
      </c>
      <c r="J172">
        <f t="shared" si="65"/>
        <v>6949.5974957951221</v>
      </c>
      <c r="K172">
        <f t="shared" si="66"/>
        <v>1.6700932026767461E-2</v>
      </c>
      <c r="L172">
        <f t="shared" si="67"/>
        <v>1.7900888667851349</v>
      </c>
      <c r="M172">
        <f t="shared" si="68"/>
        <v>34.639828436191799</v>
      </c>
      <c r="N172">
        <f t="shared" si="69"/>
        <v>6951.3875846619076</v>
      </c>
      <c r="O172">
        <f t="shared" si="70"/>
        <v>1.0058481269248587</v>
      </c>
      <c r="P172">
        <f t="shared" si="71"/>
        <v>34.630523555864265</v>
      </c>
      <c r="Q172">
        <f t="shared" si="72"/>
        <v>23.436909813775305</v>
      </c>
      <c r="R172">
        <f t="shared" si="73"/>
        <v>23.435234853193009</v>
      </c>
      <c r="S172">
        <f t="shared" si="60"/>
        <v>32.361191417100464</v>
      </c>
      <c r="T172">
        <f t="shared" si="74"/>
        <v>13.062439039830009</v>
      </c>
      <c r="U172">
        <f t="shared" si="75"/>
        <v>4.3019212463793775E-2</v>
      </c>
      <c r="V172">
        <f t="shared" si="76"/>
        <v>1.9208053752844387</v>
      </c>
      <c r="W172">
        <f t="shared" si="77"/>
        <v>102.36762804823894</v>
      </c>
      <c r="X172" s="8">
        <f t="shared" si="78"/>
        <v>0.56259907876716353</v>
      </c>
      <c r="Y172" s="8">
        <f t="shared" si="79"/>
        <v>0.27824455641094425</v>
      </c>
      <c r="Z172" s="8">
        <f t="shared" si="80"/>
        <v>0.8469536011233828</v>
      </c>
      <c r="AA172" s="9">
        <f t="shared" si="81"/>
        <v>818.94102438591153</v>
      </c>
      <c r="AB172">
        <f t="shared" si="82"/>
        <v>935.85732657528274</v>
      </c>
      <c r="AC172">
        <f t="shared" si="83"/>
        <v>53.964331643820685</v>
      </c>
      <c r="AD172">
        <f t="shared" si="84"/>
        <v>54.248934692447314</v>
      </c>
      <c r="AE172">
        <f t="shared" si="85"/>
        <v>35.751065307552686</v>
      </c>
      <c r="AF172">
        <f t="shared" si="86"/>
        <v>2.2365463869647165E-2</v>
      </c>
      <c r="AG172">
        <f t="shared" si="87"/>
        <v>35.773430771422333</v>
      </c>
      <c r="AH172">
        <f t="shared" si="88"/>
        <v>256.07910656639024</v>
      </c>
    </row>
    <row r="173" spans="4:34" x14ac:dyDescent="0.3">
      <c r="D173" s="2" t="str">
        <f t="shared" si="61"/>
        <v>4/24/2018</v>
      </c>
      <c r="E173" s="8">
        <f t="shared" si="89"/>
        <v>0.71666666666666534</v>
      </c>
      <c r="F173" s="3">
        <f t="shared" si="62"/>
        <v>2458233.3833333333</v>
      </c>
      <c r="G173" s="4">
        <f t="shared" si="63"/>
        <v>0.1831179557380781</v>
      </c>
      <c r="I173">
        <f t="shared" si="64"/>
        <v>32.853846433635226</v>
      </c>
      <c r="J173">
        <f t="shared" si="65"/>
        <v>6949.6016024631708</v>
      </c>
      <c r="K173">
        <f t="shared" si="66"/>
        <v>1.6700932021966708E-2</v>
      </c>
      <c r="L173">
        <f t="shared" si="67"/>
        <v>1.7900406890669758</v>
      </c>
      <c r="M173">
        <f t="shared" si="68"/>
        <v>34.643887122702203</v>
      </c>
      <c r="N173">
        <f t="shared" si="69"/>
        <v>6951.3916431522375</v>
      </c>
      <c r="O173">
        <f t="shared" si="70"/>
        <v>1.0058492416673046</v>
      </c>
      <c r="P173">
        <f t="shared" si="71"/>
        <v>34.634582230331119</v>
      </c>
      <c r="Q173">
        <f t="shared" si="72"/>
        <v>23.436909812291827</v>
      </c>
      <c r="R173">
        <f t="shared" si="73"/>
        <v>23.435234859164908</v>
      </c>
      <c r="S173">
        <f t="shared" si="60"/>
        <v>32.365115774988055</v>
      </c>
      <c r="T173">
        <f t="shared" si="74"/>
        <v>13.063802499899836</v>
      </c>
      <c r="U173">
        <f t="shared" si="75"/>
        <v>4.3019212486342051E-2</v>
      </c>
      <c r="V173">
        <f t="shared" si="76"/>
        <v>1.9215324901607538</v>
      </c>
      <c r="W173">
        <f t="shared" si="77"/>
        <v>102.36886877860573</v>
      </c>
      <c r="X173" s="8">
        <f t="shared" si="78"/>
        <v>0.56259857382627732</v>
      </c>
      <c r="Y173" s="8">
        <f t="shared" si="79"/>
        <v>0.27824060499681696</v>
      </c>
      <c r="Z173" s="8">
        <f t="shared" si="80"/>
        <v>0.84695654265573772</v>
      </c>
      <c r="AA173" s="9">
        <f t="shared" si="81"/>
        <v>818.95095022884584</v>
      </c>
      <c r="AB173">
        <f t="shared" si="82"/>
        <v>941.85805369015884</v>
      </c>
      <c r="AC173">
        <f t="shared" si="83"/>
        <v>55.46451342253971</v>
      </c>
      <c r="AD173">
        <f t="shared" si="84"/>
        <v>55.366186684033352</v>
      </c>
      <c r="AE173">
        <f t="shared" si="85"/>
        <v>34.633813315966648</v>
      </c>
      <c r="AF173">
        <f t="shared" si="86"/>
        <v>2.3306286690754737E-2</v>
      </c>
      <c r="AG173">
        <f t="shared" si="87"/>
        <v>34.657119602657403</v>
      </c>
      <c r="AH173">
        <f t="shared" si="88"/>
        <v>257.23181397713353</v>
      </c>
    </row>
    <row r="174" spans="4:34" x14ac:dyDescent="0.3">
      <c r="D174" s="2" t="str">
        <f t="shared" si="61"/>
        <v>4/24/2018</v>
      </c>
      <c r="E174" s="8">
        <f t="shared" si="89"/>
        <v>0.72083333333333199</v>
      </c>
      <c r="F174" s="3">
        <f t="shared" si="62"/>
        <v>2458233.3874999997</v>
      </c>
      <c r="G174" s="4">
        <f t="shared" si="63"/>
        <v>0.18311806981518741</v>
      </c>
      <c r="I174">
        <f t="shared" si="64"/>
        <v>32.857953297403583</v>
      </c>
      <c r="J174">
        <f t="shared" si="65"/>
        <v>6949.6057091307603</v>
      </c>
      <c r="K174">
        <f t="shared" si="66"/>
        <v>1.6700932017165954E-2</v>
      </c>
      <c r="L174">
        <f t="shared" si="67"/>
        <v>1.7899925023590211</v>
      </c>
      <c r="M174">
        <f t="shared" si="68"/>
        <v>34.647945799762603</v>
      </c>
      <c r="N174">
        <f t="shared" si="69"/>
        <v>6951.3957016331196</v>
      </c>
      <c r="O174">
        <f t="shared" si="70"/>
        <v>1.0058503563786951</v>
      </c>
      <c r="P174">
        <f t="shared" si="71"/>
        <v>34.638640895348026</v>
      </c>
      <c r="Q174">
        <f t="shared" si="72"/>
        <v>23.436909810808348</v>
      </c>
      <c r="R174">
        <f t="shared" si="73"/>
        <v>23.435234865136831</v>
      </c>
      <c r="S174">
        <f t="shared" si="60"/>
        <v>32.369040167076811</v>
      </c>
      <c r="T174">
        <f t="shared" si="74"/>
        <v>13.065165897611335</v>
      </c>
      <c r="U174">
        <f t="shared" si="75"/>
        <v>4.3019212508890417E-2</v>
      </c>
      <c r="V174">
        <f t="shared" si="76"/>
        <v>1.9222594669421811</v>
      </c>
      <c r="W174">
        <f t="shared" si="77"/>
        <v>102.37010947246752</v>
      </c>
      <c r="X174" s="8">
        <f t="shared" si="78"/>
        <v>0.56259806898129006</v>
      </c>
      <c r="Y174" s="8">
        <f t="shared" si="79"/>
        <v>0.27823665377999141</v>
      </c>
      <c r="Z174" s="8">
        <f t="shared" si="80"/>
        <v>0.84695948418258871</v>
      </c>
      <c r="AA174" s="9">
        <f t="shared" si="81"/>
        <v>818.96087577974015</v>
      </c>
      <c r="AB174">
        <f t="shared" si="82"/>
        <v>947.85878066694045</v>
      </c>
      <c r="AC174">
        <f t="shared" si="83"/>
        <v>56.964695166735112</v>
      </c>
      <c r="AD174">
        <f t="shared" si="84"/>
        <v>56.488504887119127</v>
      </c>
      <c r="AE174">
        <f t="shared" si="85"/>
        <v>33.511495112880873</v>
      </c>
      <c r="AF174">
        <f t="shared" si="86"/>
        <v>2.4305793570436829E-2</v>
      </c>
      <c r="AG174">
        <f t="shared" si="87"/>
        <v>33.535800906451307</v>
      </c>
      <c r="AH174">
        <f t="shared" si="88"/>
        <v>258.36175294823693</v>
      </c>
    </row>
    <row r="175" spans="4:34" x14ac:dyDescent="0.3">
      <c r="D175" s="2" t="str">
        <f t="shared" si="61"/>
        <v>4/24/2018</v>
      </c>
      <c r="E175" s="8">
        <f t="shared" si="89"/>
        <v>0.72499999999999865</v>
      </c>
      <c r="F175" s="3">
        <f t="shared" si="62"/>
        <v>2458233.3916666666</v>
      </c>
      <c r="G175" s="4">
        <f t="shared" si="63"/>
        <v>0.18311818389230949</v>
      </c>
      <c r="I175">
        <f t="shared" si="64"/>
        <v>32.862060161631234</v>
      </c>
      <c r="J175">
        <f t="shared" si="65"/>
        <v>6949.6098157988072</v>
      </c>
      <c r="K175">
        <f t="shared" si="66"/>
        <v>1.6700932012365201E-2</v>
      </c>
      <c r="L175">
        <f t="shared" si="67"/>
        <v>1.7899443066507732</v>
      </c>
      <c r="M175">
        <f t="shared" si="68"/>
        <v>34.652004468282009</v>
      </c>
      <c r="N175">
        <f t="shared" si="69"/>
        <v>6951.399760105458</v>
      </c>
      <c r="O175">
        <f t="shared" si="70"/>
        <v>1.0058514710592721</v>
      </c>
      <c r="P175">
        <f t="shared" si="71"/>
        <v>34.642699551823988</v>
      </c>
      <c r="Q175">
        <f t="shared" si="72"/>
        <v>23.43690980932487</v>
      </c>
      <c r="R175">
        <f t="shared" si="73"/>
        <v>23.435234871108779</v>
      </c>
      <c r="S175">
        <f t="shared" si="60"/>
        <v>32.372964594248685</v>
      </c>
      <c r="T175">
        <f t="shared" si="74"/>
        <v>13.066529233263205</v>
      </c>
      <c r="U175">
        <f t="shared" si="75"/>
        <v>4.3019212531438887E-2</v>
      </c>
      <c r="V175">
        <f t="shared" si="76"/>
        <v>1.9229863057784093</v>
      </c>
      <c r="W175">
        <f t="shared" si="77"/>
        <v>102.37135013009586</v>
      </c>
      <c r="X175" s="8">
        <f t="shared" si="78"/>
        <v>0.56259756423209828</v>
      </c>
      <c r="Y175" s="8">
        <f t="shared" si="79"/>
        <v>0.27823270275960976</v>
      </c>
      <c r="Z175" s="8">
        <f t="shared" si="80"/>
        <v>0.8469624257045868</v>
      </c>
      <c r="AA175" s="9">
        <f t="shared" si="81"/>
        <v>818.9708010407669</v>
      </c>
      <c r="AB175">
        <f t="shared" si="82"/>
        <v>953.85950750577649</v>
      </c>
      <c r="AC175">
        <f t="shared" si="83"/>
        <v>58.464876876444123</v>
      </c>
      <c r="AD175">
        <f t="shared" si="84"/>
        <v>57.615358654232764</v>
      </c>
      <c r="AE175">
        <f t="shared" si="85"/>
        <v>32.384641345767236</v>
      </c>
      <c r="AF175">
        <f t="shared" si="86"/>
        <v>2.5369913973658634E-2</v>
      </c>
      <c r="AG175">
        <f t="shared" si="87"/>
        <v>32.410011259740891</v>
      </c>
      <c r="AH175">
        <f t="shared" si="88"/>
        <v>259.47057006198543</v>
      </c>
    </row>
    <row r="176" spans="4:34" x14ac:dyDescent="0.3">
      <c r="D176" s="2" t="str">
        <f t="shared" si="61"/>
        <v>4/24/2018</v>
      </c>
      <c r="E176" s="8">
        <f t="shared" si="89"/>
        <v>0.7291666666666653</v>
      </c>
      <c r="F176" s="3">
        <f t="shared" si="62"/>
        <v>2458233.395833333</v>
      </c>
      <c r="G176" s="4">
        <f t="shared" si="63"/>
        <v>0.18311829796941884</v>
      </c>
      <c r="I176">
        <f t="shared" si="64"/>
        <v>32.866167025399591</v>
      </c>
      <c r="J176">
        <f t="shared" si="65"/>
        <v>6949.6139224663975</v>
      </c>
      <c r="K176">
        <f t="shared" si="66"/>
        <v>1.6700932007564451E-2</v>
      </c>
      <c r="L176">
        <f t="shared" si="67"/>
        <v>1.7898961019532533</v>
      </c>
      <c r="M176">
        <f t="shared" si="68"/>
        <v>34.656063127352844</v>
      </c>
      <c r="N176">
        <f t="shared" si="69"/>
        <v>6951.4038185683512</v>
      </c>
      <c r="O176">
        <f t="shared" si="70"/>
        <v>1.0058525857087828</v>
      </c>
      <c r="P176">
        <f t="shared" si="71"/>
        <v>34.646758198851437</v>
      </c>
      <c r="Q176">
        <f t="shared" si="72"/>
        <v>23.436909807841392</v>
      </c>
      <c r="R176">
        <f t="shared" si="73"/>
        <v>23.435234877080752</v>
      </c>
      <c r="S176">
        <f t="shared" si="60"/>
        <v>32.376889055629107</v>
      </c>
      <c r="T176">
        <f t="shared" si="74"/>
        <v>13.067892506543929</v>
      </c>
      <c r="U176">
        <f t="shared" si="75"/>
        <v>4.3019212553987433E-2</v>
      </c>
      <c r="V176">
        <f t="shared" si="76"/>
        <v>1.9237130064939834</v>
      </c>
      <c r="W176">
        <f t="shared" si="77"/>
        <v>102.37259075120699</v>
      </c>
      <c r="X176" s="8">
        <f t="shared" si="78"/>
        <v>0.56259705957882367</v>
      </c>
      <c r="Y176" s="8">
        <f t="shared" si="79"/>
        <v>0.27822875193658203</v>
      </c>
      <c r="Z176" s="8">
        <f t="shared" si="80"/>
        <v>0.8469653672210653</v>
      </c>
      <c r="AA176" s="9">
        <f t="shared" si="81"/>
        <v>818.98072600965588</v>
      </c>
      <c r="AB176">
        <f t="shared" si="82"/>
        <v>959.8602342064919</v>
      </c>
      <c r="AC176">
        <f t="shared" si="83"/>
        <v>59.965058551622974</v>
      </c>
      <c r="AD176">
        <f t="shared" si="84"/>
        <v>58.746246452536546</v>
      </c>
      <c r="AE176">
        <f t="shared" si="85"/>
        <v>31.253753547463454</v>
      </c>
      <c r="AF176">
        <f t="shared" si="86"/>
        <v>2.6505444717533092E-2</v>
      </c>
      <c r="AG176">
        <f t="shared" si="87"/>
        <v>31.280258992180986</v>
      </c>
      <c r="AH176">
        <f t="shared" si="88"/>
        <v>260.55982476862675</v>
      </c>
    </row>
    <row r="177" spans="4:34" x14ac:dyDescent="0.3">
      <c r="D177" s="2" t="str">
        <f t="shared" si="61"/>
        <v>4/24/2018</v>
      </c>
      <c r="E177" s="8">
        <f t="shared" si="89"/>
        <v>0.73333333333333195</v>
      </c>
      <c r="F177" s="3">
        <f t="shared" si="62"/>
        <v>2458233.4</v>
      </c>
      <c r="G177" s="4">
        <f t="shared" si="63"/>
        <v>0.18311841204654092</v>
      </c>
      <c r="I177">
        <f t="shared" si="64"/>
        <v>32.870273889627242</v>
      </c>
      <c r="J177">
        <f t="shared" si="65"/>
        <v>6949.6180291344454</v>
      </c>
      <c r="K177">
        <f t="shared" si="66"/>
        <v>1.6700932002763697E-2</v>
      </c>
      <c r="L177">
        <f t="shared" si="67"/>
        <v>1.7898478882560165</v>
      </c>
      <c r="M177">
        <f t="shared" si="68"/>
        <v>34.660121777883262</v>
      </c>
      <c r="N177">
        <f t="shared" si="69"/>
        <v>6951.4078770227015</v>
      </c>
      <c r="O177">
        <f t="shared" si="70"/>
        <v>1.0058537003274692</v>
      </c>
      <c r="P177">
        <f t="shared" si="71"/>
        <v>34.650816837338517</v>
      </c>
      <c r="Q177">
        <f t="shared" si="72"/>
        <v>23.43690980635791</v>
      </c>
      <c r="R177">
        <f t="shared" si="73"/>
        <v>23.435234883052747</v>
      </c>
      <c r="S177">
        <f t="shared" si="60"/>
        <v>32.380813552099184</v>
      </c>
      <c r="T177">
        <f t="shared" si="74"/>
        <v>13.069255717751894</v>
      </c>
      <c r="U177">
        <f t="shared" si="75"/>
        <v>4.3019212576536077E-2</v>
      </c>
      <c r="V177">
        <f t="shared" si="76"/>
        <v>1.9244395692381984</v>
      </c>
      <c r="W177">
        <f t="shared" si="77"/>
        <v>102.3738313360722</v>
      </c>
      <c r="X177" s="8">
        <f t="shared" si="78"/>
        <v>0.5625965550213623</v>
      </c>
      <c r="Y177" s="8">
        <f t="shared" si="79"/>
        <v>0.27822480131005062</v>
      </c>
      <c r="Z177" s="8">
        <f t="shared" si="80"/>
        <v>0.84696830873267404</v>
      </c>
      <c r="AA177" s="9">
        <f t="shared" si="81"/>
        <v>818.9906506885776</v>
      </c>
      <c r="AB177">
        <f t="shared" si="82"/>
        <v>965.86096076923627</v>
      </c>
      <c r="AC177">
        <f t="shared" si="83"/>
        <v>61.465240192309068</v>
      </c>
      <c r="AD177">
        <f t="shared" si="84"/>
        <v>59.880693067679971</v>
      </c>
      <c r="AE177">
        <f t="shared" si="85"/>
        <v>30.119306932320029</v>
      </c>
      <c r="AF177">
        <f t="shared" si="86"/>
        <v>2.7720207144872538E-2</v>
      </c>
      <c r="AG177">
        <f t="shared" si="87"/>
        <v>30.147027139464903</v>
      </c>
      <c r="AH177">
        <f t="shared" si="88"/>
        <v>261.63099528273028</v>
      </c>
    </row>
    <row r="178" spans="4:34" x14ac:dyDescent="0.3">
      <c r="D178" s="2" t="str">
        <f t="shared" si="61"/>
        <v>4/24/2018</v>
      </c>
      <c r="E178" s="8">
        <f t="shared" si="89"/>
        <v>0.7374999999999986</v>
      </c>
      <c r="F178" s="3">
        <f t="shared" si="62"/>
        <v>2458233.4041666663</v>
      </c>
      <c r="G178" s="4">
        <f t="shared" si="63"/>
        <v>0.18311852612365023</v>
      </c>
      <c r="I178">
        <f t="shared" si="64"/>
        <v>32.874380753395599</v>
      </c>
      <c r="J178">
        <f t="shared" si="65"/>
        <v>6949.6221358020348</v>
      </c>
      <c r="K178">
        <f t="shared" si="66"/>
        <v>1.6700931997962944E-2</v>
      </c>
      <c r="L178">
        <f t="shared" si="67"/>
        <v>1.7897996655700783</v>
      </c>
      <c r="M178">
        <f t="shared" si="68"/>
        <v>34.664180418965678</v>
      </c>
      <c r="N178">
        <f t="shared" si="69"/>
        <v>6951.411935467605</v>
      </c>
      <c r="O178">
        <f t="shared" si="70"/>
        <v>1.0058548149150777</v>
      </c>
      <c r="P178">
        <f t="shared" si="71"/>
        <v>34.654875466377661</v>
      </c>
      <c r="Q178">
        <f t="shared" si="72"/>
        <v>23.436909804874432</v>
      </c>
      <c r="R178">
        <f t="shared" si="73"/>
        <v>23.43523488902477</v>
      </c>
      <c r="S178">
        <f t="shared" si="60"/>
        <v>32.384738082784331</v>
      </c>
      <c r="T178">
        <f t="shared" si="74"/>
        <v>13.070618866575604</v>
      </c>
      <c r="U178">
        <f t="shared" si="75"/>
        <v>4.3019212599084811E-2</v>
      </c>
      <c r="V178">
        <f t="shared" si="76"/>
        <v>1.9251659938357033</v>
      </c>
      <c r="W178">
        <f t="shared" si="77"/>
        <v>102.37507188440777</v>
      </c>
      <c r="X178" s="8">
        <f t="shared" si="78"/>
        <v>0.5625960505598363</v>
      </c>
      <c r="Y178" s="8">
        <f t="shared" si="79"/>
        <v>0.2782208508809258</v>
      </c>
      <c r="Z178" s="8">
        <f t="shared" si="80"/>
        <v>0.84697125023874675</v>
      </c>
      <c r="AA178" s="9">
        <f t="shared" si="81"/>
        <v>819.00057507526219</v>
      </c>
      <c r="AB178">
        <f t="shared" si="82"/>
        <v>971.86168719383363</v>
      </c>
      <c r="AC178">
        <f t="shared" si="83"/>
        <v>62.965421798458408</v>
      </c>
      <c r="AD178">
        <f t="shared" si="84"/>
        <v>61.018247031894639</v>
      </c>
      <c r="AE178">
        <f t="shared" si="85"/>
        <v>28.981752968105361</v>
      </c>
      <c r="AF178">
        <f t="shared" si="86"/>
        <v>2.9023240309985841E-2</v>
      </c>
      <c r="AG178">
        <f t="shared" si="87"/>
        <v>29.010776208415347</v>
      </c>
      <c r="AH178">
        <f t="shared" si="88"/>
        <v>262.6854842528254</v>
      </c>
    </row>
    <row r="179" spans="4:34" x14ac:dyDescent="0.3">
      <c r="D179" s="2" t="str">
        <f t="shared" si="61"/>
        <v>4/24/2018</v>
      </c>
      <c r="E179" s="8">
        <f t="shared" si="89"/>
        <v>0.74166666666666525</v>
      </c>
      <c r="F179" s="3">
        <f t="shared" si="62"/>
        <v>2458233.4083333332</v>
      </c>
      <c r="G179" s="4">
        <f t="shared" si="63"/>
        <v>0.18311864020077231</v>
      </c>
      <c r="I179">
        <f t="shared" si="64"/>
        <v>32.87848761762325</v>
      </c>
      <c r="J179">
        <f t="shared" si="65"/>
        <v>6949.6262424700835</v>
      </c>
      <c r="K179">
        <f t="shared" si="66"/>
        <v>1.670093199316219E-2</v>
      </c>
      <c r="L179">
        <f t="shared" si="67"/>
        <v>1.7897514338849523</v>
      </c>
      <c r="M179">
        <f t="shared" si="68"/>
        <v>34.668239051508202</v>
      </c>
      <c r="N179">
        <f t="shared" si="69"/>
        <v>6951.4159939039682</v>
      </c>
      <c r="O179">
        <f t="shared" si="70"/>
        <v>1.0058559294718517</v>
      </c>
      <c r="P179">
        <f t="shared" si="71"/>
        <v>34.658934086876954</v>
      </c>
      <c r="Q179">
        <f t="shared" si="72"/>
        <v>23.436909803390954</v>
      </c>
      <c r="R179">
        <f t="shared" si="73"/>
        <v>23.435234894996821</v>
      </c>
      <c r="S179">
        <f t="shared" si="60"/>
        <v>32.388662648565642</v>
      </c>
      <c r="T179">
        <f t="shared" si="74"/>
        <v>13.071981953313408</v>
      </c>
      <c r="U179">
        <f t="shared" si="75"/>
        <v>4.3019212621633676E-2</v>
      </c>
      <c r="V179">
        <f t="shared" si="76"/>
        <v>1.9258922804358873</v>
      </c>
      <c r="W179">
        <f t="shared" si="77"/>
        <v>102.37631239648496</v>
      </c>
      <c r="X179" s="8">
        <f t="shared" si="78"/>
        <v>0.56259554619414176</v>
      </c>
      <c r="Y179" s="8">
        <f t="shared" si="79"/>
        <v>0.2782169006483502</v>
      </c>
      <c r="Z179" s="8">
        <f t="shared" si="80"/>
        <v>0.84697419173993338</v>
      </c>
      <c r="AA179" s="9">
        <f t="shared" si="81"/>
        <v>819.0104991718797</v>
      </c>
      <c r="AB179">
        <f t="shared" si="82"/>
        <v>977.86241348043382</v>
      </c>
      <c r="AC179">
        <f t="shared" si="83"/>
        <v>64.465603370108454</v>
      </c>
      <c r="AD179">
        <f t="shared" si="84"/>
        <v>62.158478254338753</v>
      </c>
      <c r="AE179">
        <f t="shared" si="85"/>
        <v>27.841521745661247</v>
      </c>
      <c r="AF179">
        <f t="shared" si="86"/>
        <v>3.0425040021007373E-2</v>
      </c>
      <c r="AG179">
        <f t="shared" si="87"/>
        <v>27.871946785682255</v>
      </c>
      <c r="AH179">
        <f t="shared" si="88"/>
        <v>263.72462418463425</v>
      </c>
    </row>
    <row r="180" spans="4:34" x14ac:dyDescent="0.3">
      <c r="D180" s="2" t="str">
        <f t="shared" si="61"/>
        <v>4/24/2018</v>
      </c>
      <c r="E180" s="8">
        <f t="shared" si="89"/>
        <v>0.7458333333333319</v>
      </c>
      <c r="F180" s="3">
        <f t="shared" si="62"/>
        <v>2458233.4124999996</v>
      </c>
      <c r="G180" s="4">
        <f t="shared" si="63"/>
        <v>0.18311875427788166</v>
      </c>
      <c r="I180">
        <f t="shared" si="64"/>
        <v>32.882594481391607</v>
      </c>
      <c r="J180">
        <f t="shared" si="65"/>
        <v>6949.6303491376721</v>
      </c>
      <c r="K180">
        <f t="shared" si="66"/>
        <v>1.6700931988361437E-2</v>
      </c>
      <c r="L180">
        <f t="shared" si="67"/>
        <v>1.7897031932117149</v>
      </c>
      <c r="M180">
        <f t="shared" si="68"/>
        <v>34.672297674603321</v>
      </c>
      <c r="N180">
        <f t="shared" si="69"/>
        <v>6951.4200523308837</v>
      </c>
      <c r="O180">
        <f t="shared" si="70"/>
        <v>1.0058570439975358</v>
      </c>
      <c r="P180">
        <f t="shared" si="71"/>
        <v>34.6629926979289</v>
      </c>
      <c r="Q180">
        <f t="shared" si="72"/>
        <v>23.436909801907476</v>
      </c>
      <c r="R180">
        <f t="shared" si="73"/>
        <v>23.435234900968894</v>
      </c>
      <c r="S180">
        <f t="shared" si="60"/>
        <v>32.392587248568553</v>
      </c>
      <c r="T180">
        <f t="shared" si="74"/>
        <v>13.073344977653857</v>
      </c>
      <c r="U180">
        <f t="shared" si="75"/>
        <v>4.3019212644182604E-2</v>
      </c>
      <c r="V180">
        <f t="shared" si="76"/>
        <v>1.9266184288632375</v>
      </c>
      <c r="W180">
        <f t="shared" si="77"/>
        <v>102.37755287202003</v>
      </c>
      <c r="X180" s="8">
        <f t="shared" si="78"/>
        <v>0.56259504192440046</v>
      </c>
      <c r="Y180" s="8">
        <f t="shared" si="79"/>
        <v>0.2782129506132337</v>
      </c>
      <c r="Z180" s="8">
        <f t="shared" si="80"/>
        <v>0.84697713323556723</v>
      </c>
      <c r="AA180" s="9">
        <f t="shared" si="81"/>
        <v>819.02042297616026</v>
      </c>
      <c r="AB180">
        <f t="shared" si="82"/>
        <v>983.86313962886129</v>
      </c>
      <c r="AC180">
        <f t="shared" si="83"/>
        <v>65.965784907215323</v>
      </c>
      <c r="AD180">
        <f t="shared" si="84"/>
        <v>63.300975837952059</v>
      </c>
      <c r="AE180">
        <f t="shared" si="85"/>
        <v>26.699024162047941</v>
      </c>
      <c r="AF180">
        <f t="shared" si="86"/>
        <v>3.1937856776816369E-2</v>
      </c>
      <c r="AG180">
        <f t="shared" si="87"/>
        <v>26.730962018824759</v>
      </c>
      <c r="AH180">
        <f t="shared" si="88"/>
        <v>264.74968259903159</v>
      </c>
    </row>
    <row r="181" spans="4:34" x14ac:dyDescent="0.3">
      <c r="D181" s="2" t="str">
        <f t="shared" si="61"/>
        <v>4/24/2018</v>
      </c>
      <c r="E181" s="8">
        <f t="shared" si="89"/>
        <v>0.74999999999999856</v>
      </c>
      <c r="F181" s="3">
        <f t="shared" si="62"/>
        <v>2458233.4166666665</v>
      </c>
      <c r="G181" s="4">
        <f t="shared" si="63"/>
        <v>0.18311886835500374</v>
      </c>
      <c r="I181">
        <f t="shared" si="64"/>
        <v>32.886701345619258</v>
      </c>
      <c r="J181">
        <f t="shared" si="65"/>
        <v>6949.6344558057217</v>
      </c>
      <c r="K181">
        <f t="shared" si="66"/>
        <v>1.6700931983560683E-2</v>
      </c>
      <c r="L181">
        <f t="shared" si="67"/>
        <v>1.7896549435398377</v>
      </c>
      <c r="M181">
        <f t="shared" si="68"/>
        <v>34.676356289159095</v>
      </c>
      <c r="N181">
        <f t="shared" si="69"/>
        <v>6951.4241107492617</v>
      </c>
      <c r="O181">
        <f t="shared" si="70"/>
        <v>1.0058581584923754</v>
      </c>
      <c r="P181">
        <f t="shared" si="71"/>
        <v>34.667051300441557</v>
      </c>
      <c r="Q181">
        <f t="shared" si="72"/>
        <v>23.436909800423997</v>
      </c>
      <c r="R181">
        <f t="shared" si="73"/>
        <v>23.435234906940991</v>
      </c>
      <c r="S181">
        <f t="shared" si="60"/>
        <v>32.396511883674151</v>
      </c>
      <c r="T181">
        <f t="shared" si="74"/>
        <v>13.074707939895257</v>
      </c>
      <c r="U181">
        <f t="shared" si="75"/>
        <v>4.3019212666731643E-2</v>
      </c>
      <c r="V181">
        <f t="shared" si="76"/>
        <v>1.9273444392672348</v>
      </c>
      <c r="W181">
        <f t="shared" si="77"/>
        <v>102.37879331128424</v>
      </c>
      <c r="X181" s="8">
        <f t="shared" si="78"/>
        <v>0.56259453775050883</v>
      </c>
      <c r="Y181" s="8">
        <f t="shared" si="79"/>
        <v>0.27820900077471927</v>
      </c>
      <c r="Z181" s="8">
        <f t="shared" si="80"/>
        <v>0.84698007472629833</v>
      </c>
      <c r="AA181" s="9">
        <f t="shared" si="81"/>
        <v>819.03034649027393</v>
      </c>
      <c r="AB181">
        <f t="shared" si="82"/>
        <v>989.86386563926521</v>
      </c>
      <c r="AC181">
        <f t="shared" si="83"/>
        <v>67.465966409816303</v>
      </c>
      <c r="AD181">
        <f t="shared" si="84"/>
        <v>64.445346063092785</v>
      </c>
      <c r="AE181">
        <f t="shared" si="85"/>
        <v>25.554653936907215</v>
      </c>
      <c r="AF181">
        <f t="shared" si="86"/>
        <v>3.3576070017502076E-2</v>
      </c>
      <c r="AG181">
        <f t="shared" si="87"/>
        <v>25.588230006924718</v>
      </c>
      <c r="AH181">
        <f t="shared" si="88"/>
        <v>265.76186692362148</v>
      </c>
    </row>
    <row r="182" spans="4:34" x14ac:dyDescent="0.3">
      <c r="D182" s="2" t="str">
        <f t="shared" si="61"/>
        <v>4/24/2018</v>
      </c>
      <c r="E182" s="8">
        <f t="shared" si="89"/>
        <v>0.75416666666666521</v>
      </c>
      <c r="F182" s="3">
        <f t="shared" si="62"/>
        <v>2458233.4208333334</v>
      </c>
      <c r="G182" s="4">
        <f t="shared" si="63"/>
        <v>0.18311898243212582</v>
      </c>
      <c r="I182">
        <f t="shared" si="64"/>
        <v>32.890808209846909</v>
      </c>
      <c r="J182">
        <f t="shared" si="65"/>
        <v>6949.6385624737686</v>
      </c>
      <c r="K182">
        <f t="shared" si="66"/>
        <v>1.6700931978759929E-2</v>
      </c>
      <c r="L182">
        <f t="shared" si="67"/>
        <v>1.7896066848750236</v>
      </c>
      <c r="M182">
        <f t="shared" si="68"/>
        <v>34.680414894721935</v>
      </c>
      <c r="N182">
        <f t="shared" si="69"/>
        <v>6951.4281691586439</v>
      </c>
      <c r="O182">
        <f t="shared" si="70"/>
        <v>1.0058592729562381</v>
      </c>
      <c r="P182">
        <f t="shared" si="71"/>
        <v>34.671109893961329</v>
      </c>
      <c r="Q182">
        <f t="shared" si="72"/>
        <v>23.436909798940516</v>
      </c>
      <c r="R182">
        <f t="shared" si="73"/>
        <v>23.43523491291311</v>
      </c>
      <c r="S182">
        <f t="shared" si="60"/>
        <v>32.400436553446802</v>
      </c>
      <c r="T182">
        <f t="shared" si="74"/>
        <v>13.076070839878613</v>
      </c>
      <c r="U182">
        <f t="shared" si="75"/>
        <v>4.3019212689280745E-2</v>
      </c>
      <c r="V182">
        <f t="shared" si="76"/>
        <v>1.9280703115535256</v>
      </c>
      <c r="W182">
        <f t="shared" si="77"/>
        <v>102.38003371413261</v>
      </c>
      <c r="X182" s="8">
        <f t="shared" si="78"/>
        <v>0.56259403367253225</v>
      </c>
      <c r="Y182" s="8">
        <f t="shared" si="79"/>
        <v>0.27820505113327498</v>
      </c>
      <c r="Z182" s="8">
        <f t="shared" si="80"/>
        <v>0.84698301621178951</v>
      </c>
      <c r="AA182" s="9">
        <f t="shared" si="81"/>
        <v>819.04026971306087</v>
      </c>
      <c r="AB182">
        <f t="shared" si="82"/>
        <v>995.86459151155145</v>
      </c>
      <c r="AC182">
        <f t="shared" si="83"/>
        <v>68.966147877887863</v>
      </c>
      <c r="AD182">
        <f t="shared" si="84"/>
        <v>65.59121052445947</v>
      </c>
      <c r="AE182">
        <f t="shared" si="85"/>
        <v>24.40878947554053</v>
      </c>
      <c r="AF182">
        <f t="shared" si="86"/>
        <v>3.535666221463029E-2</v>
      </c>
      <c r="AG182">
        <f t="shared" si="87"/>
        <v>24.444146137755162</v>
      </c>
      <c r="AH182">
        <f t="shared" si="88"/>
        <v>266.7623291133736</v>
      </c>
    </row>
    <row r="183" spans="4:34" x14ac:dyDescent="0.3">
      <c r="D183" s="2" t="str">
        <f t="shared" si="61"/>
        <v>4/24/2018</v>
      </c>
      <c r="E183" s="8">
        <f t="shared" si="89"/>
        <v>0.75833333333333186</v>
      </c>
      <c r="F183" s="3">
        <f t="shared" si="62"/>
        <v>2458233.4249999998</v>
      </c>
      <c r="G183" s="4">
        <f t="shared" si="63"/>
        <v>0.18311909650923514</v>
      </c>
      <c r="I183">
        <f t="shared" si="64"/>
        <v>32.894915073615266</v>
      </c>
      <c r="J183">
        <f t="shared" si="65"/>
        <v>6949.6426691413581</v>
      </c>
      <c r="K183">
        <f t="shared" si="66"/>
        <v>1.6700931973959176E-2</v>
      </c>
      <c r="L183">
        <f t="shared" si="67"/>
        <v>1.789558417222912</v>
      </c>
      <c r="M183">
        <f t="shared" si="68"/>
        <v>34.68447349083818</v>
      </c>
      <c r="N183">
        <f t="shared" si="69"/>
        <v>6951.432227558581</v>
      </c>
      <c r="O183">
        <f t="shared" si="70"/>
        <v>1.0058603873889953</v>
      </c>
      <c r="P183">
        <f t="shared" si="71"/>
        <v>34.675168478034557</v>
      </c>
      <c r="Q183">
        <f t="shared" si="72"/>
        <v>23.436909797457037</v>
      </c>
      <c r="R183">
        <f t="shared" si="73"/>
        <v>23.435234918885257</v>
      </c>
      <c r="S183">
        <f t="shared" si="60"/>
        <v>32.404361257450788</v>
      </c>
      <c r="T183">
        <f t="shared" si="74"/>
        <v>13.077433677444944</v>
      </c>
      <c r="U183">
        <f t="shared" si="75"/>
        <v>4.301921271182995E-2</v>
      </c>
      <c r="V183">
        <f t="shared" si="76"/>
        <v>1.9287960456281041</v>
      </c>
      <c r="W183">
        <f t="shared" si="77"/>
        <v>102.38127408042018</v>
      </c>
      <c r="X183" s="8">
        <f t="shared" si="78"/>
        <v>0.562593529690536</v>
      </c>
      <c r="Y183" s="8">
        <f t="shared" si="79"/>
        <v>0.27820110168936885</v>
      </c>
      <c r="Z183" s="8">
        <f t="shared" si="80"/>
        <v>0.84698595769170315</v>
      </c>
      <c r="AA183" s="9">
        <f t="shared" si="81"/>
        <v>819.05019264336147</v>
      </c>
      <c r="AB183">
        <f t="shared" si="82"/>
        <v>1001.8653172456261</v>
      </c>
      <c r="AC183">
        <f t="shared" si="83"/>
        <v>70.466329311406525</v>
      </c>
      <c r="AD183">
        <f t="shared" si="84"/>
        <v>66.738204404513041</v>
      </c>
      <c r="AE183">
        <f t="shared" si="85"/>
        <v>23.261795595486959</v>
      </c>
      <c r="AF183">
        <f t="shared" si="86"/>
        <v>3.7299824906709238E-2</v>
      </c>
      <c r="AG183">
        <f t="shared" si="87"/>
        <v>23.29909542039367</v>
      </c>
      <c r="AH183">
        <f t="shared" si="88"/>
        <v>267.75217000853507</v>
      </c>
    </row>
    <row r="184" spans="4:34" x14ac:dyDescent="0.3">
      <c r="D184" s="2" t="str">
        <f t="shared" si="61"/>
        <v>4/24/2018</v>
      </c>
      <c r="E184" s="8">
        <f t="shared" si="89"/>
        <v>0.76249999999999851</v>
      </c>
      <c r="F184" s="3">
        <f t="shared" si="62"/>
        <v>2458233.4291666667</v>
      </c>
      <c r="G184" s="4">
        <f t="shared" si="63"/>
        <v>0.18311921058635722</v>
      </c>
      <c r="I184">
        <f t="shared" si="64"/>
        <v>32.899021937842008</v>
      </c>
      <c r="J184">
        <f t="shared" si="65"/>
        <v>6949.6467758094068</v>
      </c>
      <c r="K184">
        <f t="shared" si="66"/>
        <v>1.6700931969158422E-2</v>
      </c>
      <c r="L184">
        <f t="shared" si="67"/>
        <v>1.7895101405730065</v>
      </c>
      <c r="M184">
        <f t="shared" si="68"/>
        <v>34.688532078415015</v>
      </c>
      <c r="N184">
        <f t="shared" si="69"/>
        <v>6951.4362859499797</v>
      </c>
      <c r="O184">
        <f t="shared" si="70"/>
        <v>1.0058615017908905</v>
      </c>
      <c r="P184">
        <f t="shared" si="71"/>
        <v>34.679227053568439</v>
      </c>
      <c r="Q184">
        <f t="shared" si="72"/>
        <v>23.436909795973559</v>
      </c>
      <c r="R184">
        <f t="shared" si="73"/>
        <v>23.435234924857429</v>
      </c>
      <c r="S184">
        <f t="shared" si="60"/>
        <v>32.40828599656637</v>
      </c>
      <c r="T184">
        <f t="shared" si="74"/>
        <v>13.07879645289222</v>
      </c>
      <c r="U184">
        <f t="shared" si="75"/>
        <v>4.301921273437926E-2</v>
      </c>
      <c r="V184">
        <f t="shared" si="76"/>
        <v>1.9295216416400922</v>
      </c>
      <c r="W184">
        <f t="shared" si="77"/>
        <v>102.38251441041791</v>
      </c>
      <c r="X184" s="8">
        <f t="shared" si="78"/>
        <v>0.56259302580441661</v>
      </c>
      <c r="Y184" s="8">
        <f t="shared" si="79"/>
        <v>0.27819715244214466</v>
      </c>
      <c r="Z184" s="8">
        <f t="shared" si="80"/>
        <v>0.84698889916668851</v>
      </c>
      <c r="AA184" s="9">
        <f t="shared" si="81"/>
        <v>819.06011528334329</v>
      </c>
      <c r="AB184">
        <f t="shared" si="82"/>
        <v>1007.8660428416381</v>
      </c>
      <c r="AC184">
        <f t="shared" si="83"/>
        <v>71.966510710409523</v>
      </c>
      <c r="AD184">
        <f t="shared" si="84"/>
        <v>67.885974870554676</v>
      </c>
      <c r="AE184">
        <f t="shared" si="85"/>
        <v>22.114025129445324</v>
      </c>
      <c r="AF184">
        <f t="shared" si="86"/>
        <v>3.9429741015745624E-2</v>
      </c>
      <c r="AG184">
        <f t="shared" si="87"/>
        <v>22.153454870461069</v>
      </c>
      <c r="AH184">
        <f t="shared" si="88"/>
        <v>268.73244343593933</v>
      </c>
    </row>
    <row r="185" spans="4:34" x14ac:dyDescent="0.3">
      <c r="D185" s="2" t="str">
        <f t="shared" si="61"/>
        <v>4/24/2018</v>
      </c>
      <c r="E185" s="8">
        <f t="shared" si="89"/>
        <v>0.76666666666666516</v>
      </c>
      <c r="F185" s="3">
        <f t="shared" si="62"/>
        <v>2458233.4333333331</v>
      </c>
      <c r="G185" s="4">
        <f t="shared" si="63"/>
        <v>0.18311932466346656</v>
      </c>
      <c r="I185">
        <f t="shared" si="64"/>
        <v>32.903128801611274</v>
      </c>
      <c r="J185">
        <f t="shared" si="65"/>
        <v>6949.6508824769962</v>
      </c>
      <c r="K185">
        <f t="shared" si="66"/>
        <v>1.6700931964357672E-2</v>
      </c>
      <c r="L185">
        <f t="shared" si="67"/>
        <v>1.7894618549363941</v>
      </c>
      <c r="M185">
        <f t="shared" si="68"/>
        <v>34.692590656547665</v>
      </c>
      <c r="N185">
        <f t="shared" si="69"/>
        <v>6951.4403443319325</v>
      </c>
      <c r="O185">
        <f t="shared" si="70"/>
        <v>1.0058626161616686</v>
      </c>
      <c r="P185">
        <f t="shared" si="71"/>
        <v>34.683285619658179</v>
      </c>
      <c r="Q185">
        <f t="shared" si="72"/>
        <v>23.436909794490081</v>
      </c>
      <c r="R185">
        <f t="shared" si="73"/>
        <v>23.435234930829626</v>
      </c>
      <c r="S185">
        <f t="shared" si="60"/>
        <v>32.412210769921586</v>
      </c>
      <c r="T185">
        <f t="shared" si="74"/>
        <v>13.080159165909977</v>
      </c>
      <c r="U185">
        <f t="shared" si="75"/>
        <v>4.301921275692866E-2</v>
      </c>
      <c r="V185">
        <f t="shared" si="76"/>
        <v>1.9302470994145109</v>
      </c>
      <c r="W185">
        <f t="shared" si="77"/>
        <v>102.38375470384291</v>
      </c>
      <c r="X185" s="8">
        <f t="shared" si="78"/>
        <v>0.56259252201429544</v>
      </c>
      <c r="Y185" s="8">
        <f t="shared" si="79"/>
        <v>0.27819320339250958</v>
      </c>
      <c r="Z185" s="8">
        <f t="shared" si="80"/>
        <v>0.84699184063608124</v>
      </c>
      <c r="AA185" s="9">
        <f t="shared" si="81"/>
        <v>819.07003763074329</v>
      </c>
      <c r="AB185">
        <f t="shared" si="82"/>
        <v>1013.8667682994123</v>
      </c>
      <c r="AC185">
        <f t="shared" si="83"/>
        <v>73.466692074853086</v>
      </c>
      <c r="AD185">
        <f t="shared" si="84"/>
        <v>69.034179583691596</v>
      </c>
      <c r="AE185">
        <f t="shared" si="85"/>
        <v>20.965820416308404</v>
      </c>
      <c r="AF185">
        <f t="shared" si="86"/>
        <v>4.1775605422654911E-2</v>
      </c>
      <c r="AG185">
        <f t="shared" si="87"/>
        <v>21.007596021731057</v>
      </c>
      <c r="AH185">
        <f t="shared" si="88"/>
        <v>269.70416006208711</v>
      </c>
    </row>
    <row r="186" spans="4:34" x14ac:dyDescent="0.3">
      <c r="D186" s="2" t="str">
        <f t="shared" si="61"/>
        <v>4/24/2018</v>
      </c>
      <c r="E186" s="8">
        <f t="shared" si="89"/>
        <v>0.77083333333333182</v>
      </c>
      <c r="F186" s="3">
        <f t="shared" si="62"/>
        <v>2458233.4375</v>
      </c>
      <c r="G186" s="4">
        <f t="shared" si="63"/>
        <v>0.18311943874058864</v>
      </c>
      <c r="I186">
        <f t="shared" si="64"/>
        <v>32.907235665838925</v>
      </c>
      <c r="J186">
        <f t="shared" si="65"/>
        <v>6949.654989145045</v>
      </c>
      <c r="K186">
        <f t="shared" si="66"/>
        <v>1.6700931959556919E-2</v>
      </c>
      <c r="L186">
        <f t="shared" si="67"/>
        <v>1.7894135603025367</v>
      </c>
      <c r="M186">
        <f t="shared" si="68"/>
        <v>34.69664922614146</v>
      </c>
      <c r="N186">
        <f t="shared" si="69"/>
        <v>6951.4444027053478</v>
      </c>
      <c r="O186">
        <f t="shared" si="70"/>
        <v>1.0058637305015736</v>
      </c>
      <c r="P186">
        <f t="shared" si="71"/>
        <v>34.687344177209127</v>
      </c>
      <c r="Q186">
        <f t="shared" si="72"/>
        <v>23.436909793006603</v>
      </c>
      <c r="R186">
        <f t="shared" si="73"/>
        <v>23.435234936801848</v>
      </c>
      <c r="S186">
        <f t="shared" si="60"/>
        <v>32.416135578394915</v>
      </c>
      <c r="T186">
        <f t="shared" si="74"/>
        <v>13.08152181679554</v>
      </c>
      <c r="U186">
        <f t="shared" si="75"/>
        <v>4.3019212779478171E-2</v>
      </c>
      <c r="V186">
        <f t="shared" si="76"/>
        <v>1.930972419100333</v>
      </c>
      <c r="W186">
        <f t="shared" si="77"/>
        <v>102.38499496096559</v>
      </c>
      <c r="X186" s="8">
        <f t="shared" si="78"/>
        <v>0.56259201832006922</v>
      </c>
      <c r="Y186" s="8">
        <f t="shared" si="79"/>
        <v>0.27818925453960924</v>
      </c>
      <c r="Z186" s="8">
        <f t="shared" si="80"/>
        <v>0.84699478210052925</v>
      </c>
      <c r="AA186" s="9">
        <f t="shared" si="81"/>
        <v>819.07995968772468</v>
      </c>
      <c r="AB186">
        <f t="shared" si="82"/>
        <v>1019.867493619098</v>
      </c>
      <c r="AC186">
        <f t="shared" si="83"/>
        <v>74.966873404774503</v>
      </c>
      <c r="AD186">
        <f t="shared" si="84"/>
        <v>70.182485306210879</v>
      </c>
      <c r="AE186">
        <f t="shared" si="85"/>
        <v>19.817514693789121</v>
      </c>
      <c r="AF186">
        <f t="shared" si="86"/>
        <v>4.4372971574010649E-2</v>
      </c>
      <c r="AG186">
        <f t="shared" si="87"/>
        <v>19.861887665363131</v>
      </c>
      <c r="AH186">
        <f t="shared" si="88"/>
        <v>270.6682910127476</v>
      </c>
    </row>
    <row r="187" spans="4:34" x14ac:dyDescent="0.3">
      <c r="D187" s="2" t="str">
        <f t="shared" si="61"/>
        <v>4/24/2018</v>
      </c>
      <c r="E187" s="8">
        <f t="shared" si="89"/>
        <v>0.77499999999999847</v>
      </c>
      <c r="F187" s="3">
        <f t="shared" si="62"/>
        <v>2458233.4416666664</v>
      </c>
      <c r="G187" s="4">
        <f t="shared" si="63"/>
        <v>0.18311955281769796</v>
      </c>
      <c r="I187">
        <f t="shared" si="64"/>
        <v>32.911342529607282</v>
      </c>
      <c r="J187">
        <f t="shared" si="65"/>
        <v>6949.6590958126326</v>
      </c>
      <c r="K187">
        <f t="shared" si="66"/>
        <v>1.6700931954756165E-2</v>
      </c>
      <c r="L187">
        <f t="shared" si="67"/>
        <v>1.789365256682554</v>
      </c>
      <c r="M187">
        <f t="shared" si="68"/>
        <v>34.700707786289833</v>
      </c>
      <c r="N187">
        <f t="shared" si="69"/>
        <v>6951.4484610693153</v>
      </c>
      <c r="O187">
        <f t="shared" si="70"/>
        <v>1.00586484481035</v>
      </c>
      <c r="P187">
        <f t="shared" si="71"/>
        <v>34.691402725314703</v>
      </c>
      <c r="Q187">
        <f t="shared" si="72"/>
        <v>23.436909791523124</v>
      </c>
      <c r="R187">
        <f t="shared" si="73"/>
        <v>23.435234942774095</v>
      </c>
      <c r="S187">
        <f t="shared" si="60"/>
        <v>32.420060421112638</v>
      </c>
      <c r="T187">
        <f t="shared" si="74"/>
        <v>13.082884405237872</v>
      </c>
      <c r="U187">
        <f t="shared" si="75"/>
        <v>4.3019212802027744E-2</v>
      </c>
      <c r="V187">
        <f t="shared" si="76"/>
        <v>1.9316976005222937</v>
      </c>
      <c r="W187">
        <f t="shared" si="77"/>
        <v>102.38623518150254</v>
      </c>
      <c r="X187" s="8">
        <f t="shared" si="78"/>
        <v>0.56259151472185953</v>
      </c>
      <c r="Y187" s="8">
        <f t="shared" si="79"/>
        <v>0.27818530588435247</v>
      </c>
      <c r="Z187" s="8">
        <f t="shared" si="80"/>
        <v>0.84699772355936664</v>
      </c>
      <c r="AA187" s="9">
        <f t="shared" si="81"/>
        <v>819.08988145202034</v>
      </c>
      <c r="AB187">
        <f t="shared" si="82"/>
        <v>1025.86821880052</v>
      </c>
      <c r="AC187">
        <f t="shared" si="83"/>
        <v>76.467054700130006</v>
      </c>
      <c r="AD187">
        <f t="shared" si="84"/>
        <v>71.330566599246367</v>
      </c>
      <c r="AE187">
        <f t="shared" si="85"/>
        <v>18.669433400753633</v>
      </c>
      <c r="AF187">
        <f t="shared" si="86"/>
        <v>4.7265550171710309E-2</v>
      </c>
      <c r="AG187">
        <f t="shared" si="87"/>
        <v>18.716698950925345</v>
      </c>
      <c r="AH187">
        <f t="shared" si="88"/>
        <v>271.62577126660887</v>
      </c>
    </row>
    <row r="188" spans="4:34" x14ac:dyDescent="0.3">
      <c r="D188" s="2" t="str">
        <f t="shared" si="61"/>
        <v>4/24/2018</v>
      </c>
      <c r="E188" s="8">
        <f t="shared" si="89"/>
        <v>0.77916666666666512</v>
      </c>
      <c r="F188" s="3">
        <f t="shared" si="62"/>
        <v>2458233.4458333333</v>
      </c>
      <c r="G188" s="4">
        <f t="shared" si="63"/>
        <v>0.18311966689482004</v>
      </c>
      <c r="I188">
        <f t="shared" si="64"/>
        <v>32.915449393834024</v>
      </c>
      <c r="J188">
        <f t="shared" si="65"/>
        <v>6949.6632024806822</v>
      </c>
      <c r="K188">
        <f t="shared" si="66"/>
        <v>1.6700931949955412E-2</v>
      </c>
      <c r="L188">
        <f t="shared" si="67"/>
        <v>1.7893169440658554</v>
      </c>
      <c r="M188">
        <f t="shared" si="68"/>
        <v>34.704766337899876</v>
      </c>
      <c r="N188">
        <f t="shared" si="69"/>
        <v>6951.4525194247481</v>
      </c>
      <c r="O188">
        <f t="shared" si="70"/>
        <v>1.0058659590882428</v>
      </c>
      <c r="P188">
        <f t="shared" si="71"/>
        <v>34.695461264881999</v>
      </c>
      <c r="Q188">
        <f t="shared" si="72"/>
        <v>23.436909790039643</v>
      </c>
      <c r="R188">
        <f t="shared" si="73"/>
        <v>23.435234948746363</v>
      </c>
      <c r="S188">
        <f t="shared" si="60"/>
        <v>32.423985298954953</v>
      </c>
      <c r="T188">
        <f t="shared" si="74"/>
        <v>13.084246931534862</v>
      </c>
      <c r="U188">
        <f t="shared" si="75"/>
        <v>4.3019212824577414E-2</v>
      </c>
      <c r="V188">
        <f t="shared" si="76"/>
        <v>1.9324226438297394</v>
      </c>
      <c r="W188">
        <f t="shared" si="77"/>
        <v>102.38747536572465</v>
      </c>
      <c r="X188" s="8">
        <f t="shared" si="78"/>
        <v>0.56259101121956268</v>
      </c>
      <c r="Y188" s="8">
        <f t="shared" si="79"/>
        <v>0.27818135742588307</v>
      </c>
      <c r="Z188" s="8">
        <f t="shared" si="80"/>
        <v>0.84700066501324223</v>
      </c>
      <c r="AA188" s="9">
        <f t="shared" si="81"/>
        <v>819.09980292579723</v>
      </c>
      <c r="AB188">
        <f t="shared" si="82"/>
        <v>1031.8689438438275</v>
      </c>
      <c r="AC188">
        <f t="shared" si="83"/>
        <v>77.967235960956884</v>
      </c>
      <c r="AD188">
        <f t="shared" si="84"/>
        <v>72.478104598576465</v>
      </c>
      <c r="AE188">
        <f t="shared" si="85"/>
        <v>17.521895401423535</v>
      </c>
      <c r="AF188">
        <f t="shared" si="86"/>
        <v>5.0507643597345386E-2</v>
      </c>
      <c r="AG188">
        <f t="shared" si="87"/>
        <v>17.572403045020881</v>
      </c>
      <c r="AH188">
        <f t="shared" si="88"/>
        <v>272.57750283979624</v>
      </c>
    </row>
    <row r="189" spans="4:34" x14ac:dyDescent="0.3">
      <c r="D189" s="2" t="str">
        <f t="shared" si="61"/>
        <v>4/24/2018</v>
      </c>
      <c r="E189" s="8">
        <f t="shared" si="89"/>
        <v>0.78333333333333177</v>
      </c>
      <c r="F189" s="3">
        <f t="shared" si="62"/>
        <v>2458233.4499999997</v>
      </c>
      <c r="G189" s="4">
        <f t="shared" si="63"/>
        <v>0.18311978097192938</v>
      </c>
      <c r="I189">
        <f t="shared" si="64"/>
        <v>32.91955625760329</v>
      </c>
      <c r="J189">
        <f t="shared" si="65"/>
        <v>6949.6673091482717</v>
      </c>
      <c r="K189">
        <f t="shared" si="66"/>
        <v>1.6700931945154658E-2</v>
      </c>
      <c r="L189">
        <f t="shared" si="67"/>
        <v>1.7892686224635745</v>
      </c>
      <c r="M189">
        <f t="shared" si="68"/>
        <v>34.708824880066864</v>
      </c>
      <c r="N189">
        <f t="shared" si="69"/>
        <v>6951.4565777707348</v>
      </c>
      <c r="O189">
        <f t="shared" si="70"/>
        <v>1.0058670733349964</v>
      </c>
      <c r="P189">
        <f t="shared" si="71"/>
        <v>34.699519795006296</v>
      </c>
      <c r="Q189">
        <f t="shared" si="72"/>
        <v>23.436909788556164</v>
      </c>
      <c r="R189">
        <f t="shared" si="73"/>
        <v>23.435234954718659</v>
      </c>
      <c r="S189">
        <f t="shared" si="60"/>
        <v>32.427910211049898</v>
      </c>
      <c r="T189">
        <f t="shared" si="74"/>
        <v>13.085609395376121</v>
      </c>
      <c r="U189">
        <f t="shared" si="75"/>
        <v>4.3019212847127196E-2</v>
      </c>
      <c r="V189">
        <f t="shared" si="76"/>
        <v>1.9331475488476808</v>
      </c>
      <c r="W189">
        <f t="shared" si="77"/>
        <v>102.38871551334914</v>
      </c>
      <c r="X189" s="8">
        <f t="shared" si="78"/>
        <v>0.56259050781330022</v>
      </c>
      <c r="Y189" s="8">
        <f t="shared" si="79"/>
        <v>0.27817740916510819</v>
      </c>
      <c r="Z189" s="8">
        <f t="shared" si="80"/>
        <v>0.84700360646149231</v>
      </c>
      <c r="AA189" s="9">
        <f t="shared" si="81"/>
        <v>819.10972410679312</v>
      </c>
      <c r="AB189">
        <f t="shared" si="82"/>
        <v>1037.8696687488455</v>
      </c>
      <c r="AC189">
        <f t="shared" si="83"/>
        <v>79.467417187211367</v>
      </c>
      <c r="AD189">
        <f t="shared" si="84"/>
        <v>73.624785862242206</v>
      </c>
      <c r="AE189">
        <f t="shared" si="85"/>
        <v>16.375214137757794</v>
      </c>
      <c r="AF189">
        <f t="shared" si="86"/>
        <v>5.4167487759887216E-2</v>
      </c>
      <c r="AG189">
        <f t="shared" si="87"/>
        <v>16.429381625517681</v>
      </c>
      <c r="AH189">
        <f t="shared" si="88"/>
        <v>273.52435776902502</v>
      </c>
    </row>
    <row r="190" spans="4:34" x14ac:dyDescent="0.3">
      <c r="D190" s="2" t="str">
        <f t="shared" si="61"/>
        <v>4/24/2018</v>
      </c>
      <c r="E190" s="8">
        <f t="shared" si="89"/>
        <v>0.78749999999999842</v>
      </c>
      <c r="F190" s="3">
        <f t="shared" si="62"/>
        <v>2458233.4541666666</v>
      </c>
      <c r="G190" s="4">
        <f t="shared" si="63"/>
        <v>0.18311989504905146</v>
      </c>
      <c r="I190">
        <f t="shared" si="64"/>
        <v>32.923663121831851</v>
      </c>
      <c r="J190">
        <f t="shared" si="65"/>
        <v>6949.6714158163195</v>
      </c>
      <c r="K190">
        <f t="shared" si="66"/>
        <v>1.6700931940353905E-2</v>
      </c>
      <c r="L190">
        <f t="shared" si="67"/>
        <v>1.7892202918651838</v>
      </c>
      <c r="M190">
        <f t="shared" si="68"/>
        <v>34.712883413697035</v>
      </c>
      <c r="N190">
        <f t="shared" si="69"/>
        <v>6951.4606361081851</v>
      </c>
      <c r="O190">
        <f t="shared" si="70"/>
        <v>1.0058681875508546</v>
      </c>
      <c r="P190">
        <f t="shared" si="71"/>
        <v>34.703578316593827</v>
      </c>
      <c r="Q190">
        <f t="shared" si="72"/>
        <v>23.436909787072686</v>
      </c>
      <c r="R190">
        <f t="shared" si="73"/>
        <v>23.43523496069098</v>
      </c>
      <c r="S190">
        <f t="shared" si="60"/>
        <v>32.431835158276883</v>
      </c>
      <c r="T190">
        <f t="shared" si="74"/>
        <v>13.086971797059222</v>
      </c>
      <c r="U190">
        <f t="shared" si="75"/>
        <v>4.3019212869677068E-2</v>
      </c>
      <c r="V190">
        <f t="shared" si="76"/>
        <v>1.9338723157250208</v>
      </c>
      <c r="W190">
        <f t="shared" si="77"/>
        <v>102.38995562464657</v>
      </c>
      <c r="X190" s="8">
        <f t="shared" si="78"/>
        <v>0.5625900045029687</v>
      </c>
      <c r="Y190" s="8">
        <f t="shared" si="79"/>
        <v>0.27817346110117264</v>
      </c>
      <c r="Z190" s="8">
        <f t="shared" si="80"/>
        <v>0.84700654790476482</v>
      </c>
      <c r="AA190" s="9">
        <f t="shared" si="81"/>
        <v>819.1196449971726</v>
      </c>
      <c r="AB190">
        <f t="shared" si="82"/>
        <v>1043.8703935157228</v>
      </c>
      <c r="AC190">
        <f t="shared" si="83"/>
        <v>80.967598378930688</v>
      </c>
      <c r="AD190">
        <f t="shared" si="84"/>
        <v>74.77030127941218</v>
      </c>
      <c r="AE190">
        <f t="shared" si="85"/>
        <v>15.22969872058782</v>
      </c>
      <c r="AF190">
        <f t="shared" si="86"/>
        <v>5.8331909534303734E-2</v>
      </c>
      <c r="AG190">
        <f t="shared" si="87"/>
        <v>15.288030630122122</v>
      </c>
      <c r="AH190">
        <f t="shared" si="88"/>
        <v>274.46718090984621</v>
      </c>
    </row>
    <row r="191" spans="4:34" x14ac:dyDescent="0.3">
      <c r="D191" s="2" t="str">
        <f t="shared" si="61"/>
        <v>4/24/2018</v>
      </c>
      <c r="E191" s="8">
        <f t="shared" si="89"/>
        <v>0.79166666666666508</v>
      </c>
      <c r="F191" s="3">
        <f t="shared" si="62"/>
        <v>2458233.458333333</v>
      </c>
      <c r="G191" s="4">
        <f t="shared" si="63"/>
        <v>0.1831200091261608</v>
      </c>
      <c r="I191">
        <f t="shared" si="64"/>
        <v>32.927769985601117</v>
      </c>
      <c r="J191">
        <f t="shared" si="65"/>
        <v>6949.6755224839098</v>
      </c>
      <c r="K191">
        <f t="shared" si="66"/>
        <v>1.6700931935553151E-2</v>
      </c>
      <c r="L191">
        <f t="shared" si="67"/>
        <v>1.7891719522817446</v>
      </c>
      <c r="M191">
        <f t="shared" si="68"/>
        <v>34.716941937882865</v>
      </c>
      <c r="N191">
        <f t="shared" si="69"/>
        <v>6951.4646944361912</v>
      </c>
      <c r="O191">
        <f t="shared" si="70"/>
        <v>1.0058693017355627</v>
      </c>
      <c r="P191">
        <f t="shared" si="71"/>
        <v>34.70763682873708</v>
      </c>
      <c r="Q191">
        <f t="shared" si="72"/>
        <v>23.436909785589208</v>
      </c>
      <c r="R191">
        <f t="shared" si="73"/>
        <v>23.435234966663327</v>
      </c>
      <c r="S191">
        <f t="shared" si="60"/>
        <v>32.435760139761221</v>
      </c>
      <c r="T191">
        <f t="shared" si="74"/>
        <v>13.088334136272865</v>
      </c>
      <c r="U191">
        <f t="shared" si="75"/>
        <v>4.3019212892227036E-2</v>
      </c>
      <c r="V191">
        <f t="shared" si="76"/>
        <v>1.9345969442867736</v>
      </c>
      <c r="W191">
        <f t="shared" si="77"/>
        <v>102.39119569933335</v>
      </c>
      <c r="X191" s="8">
        <f t="shared" si="78"/>
        <v>0.56258950128868968</v>
      </c>
      <c r="Y191" s="8">
        <f t="shared" si="79"/>
        <v>0.2781695132349859</v>
      </c>
      <c r="Z191" s="8">
        <f t="shared" si="80"/>
        <v>0.8470094893423934</v>
      </c>
      <c r="AA191" s="9">
        <f t="shared" si="81"/>
        <v>819.12956559466681</v>
      </c>
      <c r="AB191">
        <f t="shared" si="82"/>
        <v>1049.8711181442845</v>
      </c>
      <c r="AC191">
        <f t="shared" si="83"/>
        <v>82.467779536071134</v>
      </c>
      <c r="AD191">
        <f t="shared" si="84"/>
        <v>75.91434503564841</v>
      </c>
      <c r="AE191">
        <f t="shared" si="85"/>
        <v>14.08565496435159</v>
      </c>
      <c r="AF191">
        <f t="shared" si="86"/>
        <v>6.311292250451514E-2</v>
      </c>
      <c r="AG191">
        <f t="shared" si="87"/>
        <v>14.148767886856106</v>
      </c>
      <c r="AH191">
        <f t="shared" si="88"/>
        <v>275.40679255706777</v>
      </c>
    </row>
    <row r="192" spans="4:34" x14ac:dyDescent="0.3">
      <c r="D192" s="2" t="str">
        <f t="shared" si="61"/>
        <v>4/24/2018</v>
      </c>
      <c r="E192" s="8">
        <f t="shared" si="89"/>
        <v>0.79583333333333173</v>
      </c>
      <c r="F192" s="3">
        <f t="shared" si="62"/>
        <v>2458233.4624999999</v>
      </c>
      <c r="G192" s="4">
        <f t="shared" si="63"/>
        <v>0.18312012320328286</v>
      </c>
      <c r="I192">
        <f t="shared" si="64"/>
        <v>32.931876849827859</v>
      </c>
      <c r="J192">
        <f t="shared" si="65"/>
        <v>6949.6796291519568</v>
      </c>
      <c r="K192">
        <f t="shared" si="66"/>
        <v>1.6700931930752397E-2</v>
      </c>
      <c r="L192">
        <f t="shared" si="67"/>
        <v>1.7891236037027831</v>
      </c>
      <c r="M192">
        <f t="shared" si="68"/>
        <v>34.721000453530642</v>
      </c>
      <c r="N192">
        <f t="shared" si="69"/>
        <v>6951.4687527556598</v>
      </c>
      <c r="O192">
        <f t="shared" si="70"/>
        <v>1.0058704158893643</v>
      </c>
      <c r="P192">
        <f t="shared" si="71"/>
        <v>34.711695332342323</v>
      </c>
      <c r="Q192">
        <f t="shared" si="72"/>
        <v>23.43690978410573</v>
      </c>
      <c r="R192">
        <f t="shared" si="73"/>
        <v>23.435234972635698</v>
      </c>
      <c r="S192">
        <f t="shared" si="60"/>
        <v>32.439685156382367</v>
      </c>
      <c r="T192">
        <f t="shared" si="74"/>
        <v>13.089696413314611</v>
      </c>
      <c r="U192">
        <f t="shared" si="75"/>
        <v>4.3019212914777082E-2</v>
      </c>
      <c r="V192">
        <f t="shared" si="76"/>
        <v>1.935321434681563</v>
      </c>
      <c r="W192">
        <f t="shared" si="77"/>
        <v>102.39243573768005</v>
      </c>
      <c r="X192" s="8">
        <f t="shared" si="78"/>
        <v>0.56258899817036001</v>
      </c>
      <c r="Y192" s="8">
        <f t="shared" si="79"/>
        <v>0.27816556556569322</v>
      </c>
      <c r="Z192" s="8">
        <f t="shared" si="80"/>
        <v>0.84701243077502686</v>
      </c>
      <c r="AA192" s="9">
        <f t="shared" si="81"/>
        <v>819.13948590144037</v>
      </c>
      <c r="AB192">
        <f t="shared" si="82"/>
        <v>1055.8718426346793</v>
      </c>
      <c r="AC192">
        <f t="shared" si="83"/>
        <v>83.967960658669824</v>
      </c>
      <c r="AD192">
        <f t="shared" si="84"/>
        <v>77.056613625333739</v>
      </c>
      <c r="AE192">
        <f t="shared" si="85"/>
        <v>12.943386374666261</v>
      </c>
      <c r="AF192">
        <f t="shared" si="86"/>
        <v>6.8657224552301638E-2</v>
      </c>
      <c r="AG192">
        <f t="shared" si="87"/>
        <v>13.012043599218563</v>
      </c>
      <c r="AH192">
        <f t="shared" si="88"/>
        <v>276.34399090265794</v>
      </c>
    </row>
    <row r="193" spans="4:34" x14ac:dyDescent="0.3">
      <c r="D193" s="2" t="str">
        <f t="shared" si="61"/>
        <v>4/24/2018</v>
      </c>
      <c r="E193" s="8">
        <f t="shared" si="89"/>
        <v>0.79999999999999838</v>
      </c>
      <c r="F193" s="3">
        <f t="shared" si="62"/>
        <v>2458233.4666666663</v>
      </c>
      <c r="G193" s="4">
        <f t="shared" si="63"/>
        <v>0.1831202372803922</v>
      </c>
      <c r="I193">
        <f t="shared" si="64"/>
        <v>32.935983713595306</v>
      </c>
      <c r="J193">
        <f t="shared" si="65"/>
        <v>6949.6837358195471</v>
      </c>
      <c r="K193">
        <f t="shared" si="66"/>
        <v>1.6700931925951644E-2</v>
      </c>
      <c r="L193">
        <f t="shared" si="67"/>
        <v>1.7890752461393165</v>
      </c>
      <c r="M193">
        <f t="shared" si="68"/>
        <v>34.725058959734625</v>
      </c>
      <c r="N193">
        <f t="shared" si="69"/>
        <v>6951.4728110656861</v>
      </c>
      <c r="O193">
        <f t="shared" si="70"/>
        <v>1.0058715300120051</v>
      </c>
      <c r="P193">
        <f t="shared" si="71"/>
        <v>34.715753826503828</v>
      </c>
      <c r="Q193">
        <f t="shared" si="72"/>
        <v>23.436909782622248</v>
      </c>
      <c r="R193">
        <f t="shared" si="73"/>
        <v>23.43523497860809</v>
      </c>
      <c r="S193">
        <f t="shared" si="60"/>
        <v>32.443610207267341</v>
      </c>
      <c r="T193">
        <f t="shared" si="74"/>
        <v>13.091058627873787</v>
      </c>
      <c r="U193">
        <f t="shared" si="75"/>
        <v>4.3019212937327231E-2</v>
      </c>
      <c r="V193">
        <f t="shared" si="76"/>
        <v>1.9360457867349032</v>
      </c>
      <c r="W193">
        <f t="shared" si="77"/>
        <v>102.39367573940359</v>
      </c>
      <c r="X193" s="8">
        <f t="shared" si="78"/>
        <v>0.56258849514810072</v>
      </c>
      <c r="Y193" s="8">
        <f t="shared" si="79"/>
        <v>0.27816161809420187</v>
      </c>
      <c r="Z193" s="8">
        <f t="shared" si="80"/>
        <v>0.84701537220199952</v>
      </c>
      <c r="AA193" s="9">
        <f t="shared" si="81"/>
        <v>819.14940591522873</v>
      </c>
      <c r="AB193">
        <f t="shared" si="82"/>
        <v>1061.8725669867326</v>
      </c>
      <c r="AC193">
        <f t="shared" si="83"/>
        <v>85.468141746683159</v>
      </c>
      <c r="AD193">
        <f t="shared" si="84"/>
        <v>78.196804907654268</v>
      </c>
      <c r="AE193">
        <f t="shared" si="85"/>
        <v>11.803195092345732</v>
      </c>
      <c r="AF193">
        <f t="shared" si="86"/>
        <v>7.5160104926531454E-2</v>
      </c>
      <c r="AG193">
        <f t="shared" si="87"/>
        <v>11.878355197272263</v>
      </c>
      <c r="AH193">
        <f t="shared" si="88"/>
        <v>277.27955433693126</v>
      </c>
    </row>
    <row r="194" spans="4:34" x14ac:dyDescent="0.3">
      <c r="D194" s="2" t="str">
        <f t="shared" si="61"/>
        <v>4/24/2018</v>
      </c>
      <c r="E194" s="8">
        <f t="shared" si="89"/>
        <v>0.80416666666666503</v>
      </c>
      <c r="F194" s="3">
        <f t="shared" si="62"/>
        <v>2458233.4708333332</v>
      </c>
      <c r="G194" s="4">
        <f t="shared" si="63"/>
        <v>0.18312035135751428</v>
      </c>
      <c r="I194">
        <f t="shared" si="64"/>
        <v>32.940090577823867</v>
      </c>
      <c r="J194">
        <f t="shared" si="65"/>
        <v>6949.687842487594</v>
      </c>
      <c r="K194">
        <f t="shared" si="66"/>
        <v>1.670093192115089E-2</v>
      </c>
      <c r="L194">
        <f t="shared" si="67"/>
        <v>1.7890268795808764</v>
      </c>
      <c r="M194">
        <f t="shared" si="68"/>
        <v>34.72911745740474</v>
      </c>
      <c r="N194">
        <f t="shared" si="69"/>
        <v>6951.4768693671749</v>
      </c>
      <c r="O194">
        <f t="shared" si="70"/>
        <v>1.005872644103728</v>
      </c>
      <c r="P194">
        <f t="shared" si="71"/>
        <v>34.719812312131523</v>
      </c>
      <c r="Q194">
        <f t="shared" si="72"/>
        <v>23.43690978113877</v>
      </c>
      <c r="R194">
        <f t="shared" si="73"/>
        <v>23.435234984580511</v>
      </c>
      <c r="S194">
        <f t="shared" ref="S194:S241" si="90">DEGREES(ATAN2(COS(RADIANS(P194)),COS(RADIANS(R194))*SIN(RADIANS(P194))))</f>
        <v>32.447535293299126</v>
      </c>
      <c r="T194">
        <f t="shared" si="74"/>
        <v>13.092420780249148</v>
      </c>
      <c r="U194">
        <f t="shared" si="75"/>
        <v>4.3019212959877477E-2</v>
      </c>
      <c r="V194">
        <f t="shared" si="76"/>
        <v>1.9367700005957948</v>
      </c>
      <c r="W194">
        <f t="shared" si="77"/>
        <v>102.39491570477568</v>
      </c>
      <c r="X194" s="8">
        <f t="shared" si="78"/>
        <v>0.56258799222180855</v>
      </c>
      <c r="Y194" s="8">
        <f t="shared" si="79"/>
        <v>0.27815767081965387</v>
      </c>
      <c r="Z194" s="8">
        <f t="shared" si="80"/>
        <v>0.84701831362396329</v>
      </c>
      <c r="AA194" s="9">
        <f t="shared" si="81"/>
        <v>819.15932563820547</v>
      </c>
      <c r="AB194">
        <f t="shared" si="82"/>
        <v>1067.8732912005935</v>
      </c>
      <c r="AC194">
        <f t="shared" si="83"/>
        <v>86.968322800148371</v>
      </c>
      <c r="AD194">
        <f t="shared" si="84"/>
        <v>79.334617198009497</v>
      </c>
      <c r="AE194">
        <f t="shared" si="85"/>
        <v>10.665382801990503</v>
      </c>
      <c r="AF194">
        <f t="shared" si="86"/>
        <v>8.2886129923777543E-2</v>
      </c>
      <c r="AG194">
        <f t="shared" si="87"/>
        <v>10.74826893191428</v>
      </c>
      <c r="AH194">
        <f t="shared" si="88"/>
        <v>278.21424360674644</v>
      </c>
    </row>
    <row r="195" spans="4:34" x14ac:dyDescent="0.3">
      <c r="D195" s="2" t="str">
        <f t="shared" ref="D195:D241" si="91">$B$7</f>
        <v>4/24/2018</v>
      </c>
      <c r="E195" s="8">
        <f t="shared" si="89"/>
        <v>0.80833333333333168</v>
      </c>
      <c r="F195" s="3">
        <f t="shared" ref="F195:F241" si="92">D195+2415018.5+E195-$B$5/24</f>
        <v>2458233.4749999996</v>
      </c>
      <c r="G195" s="4">
        <f t="shared" ref="G195:G241" si="93">(F195-2451545)/36525</f>
        <v>0.18312046543462362</v>
      </c>
      <c r="I195">
        <f t="shared" ref="I195:I241" si="94">MOD(280.46646+G195*(36000.76983 + G195*0.0003032),360)</f>
        <v>32.944197441593133</v>
      </c>
      <c r="J195">
        <f t="shared" ref="J195:J241" si="95">357.52911+G195*(35999.05029 - 0.0001537*G195)</f>
        <v>6949.6919491551844</v>
      </c>
      <c r="K195">
        <f t="shared" ref="K195:K241" si="96">0.016708634-G195*(0.000042037+0.0000001267*G195)</f>
        <v>1.670093191635014E-2</v>
      </c>
      <c r="L195">
        <f t="shared" ref="L195:L241" si="97">SIN(RADIANS(J195))*(1.914602-G195*(0.004817+0.000014*G195))+SIN(RADIANS(2*J195))*(0.019993-0.000101*G195)+SIN(RADIANS(3*J195))*0.000289</f>
        <v>1.7889785040385133</v>
      </c>
      <c r="M195">
        <f t="shared" ref="M195:M241" si="98">I195+L195</f>
        <v>34.733175945631643</v>
      </c>
      <c r="N195">
        <f t="shared" ref="N195:N241" si="99">J195+L195</f>
        <v>6951.4809276592232</v>
      </c>
      <c r="O195">
        <f t="shared" ref="O195:O241" si="100">(1.000001018*(1-K195*K195))/(1+K195*COS(RADIANS(N195)))</f>
        <v>1.0058737581642794</v>
      </c>
      <c r="P195">
        <f t="shared" ref="P195:P241" si="101">M195-0.00569-0.00478*SIN(RADIANS(125.04-1934.136*G195))</f>
        <v>34.723870788316056</v>
      </c>
      <c r="Q195">
        <f t="shared" ref="Q195:Q241" si="102">23+(26+((21.448-G195*(46.815+G195*(0.00059-G195*0.001813))))/60)/60</f>
        <v>23.436909779655291</v>
      </c>
      <c r="R195">
        <f t="shared" ref="R195:R241" si="103">Q195+0.00256*COS(RADIANS(125.04-1934.136*G195))</f>
        <v>23.435234990552956</v>
      </c>
      <c r="S195">
        <f t="shared" si="90"/>
        <v>32.451460413601261</v>
      </c>
      <c r="T195">
        <f t="shared" ref="T195:T241" si="104">DEGREES(ASIN(SIN(RADIANS(R195))*SIN(RADIANS(P195))))</f>
        <v>13.093782870128839</v>
      </c>
      <c r="U195">
        <f t="shared" ref="U195:U241" si="105">TAN(RADIANS(R195/2))*TAN(RADIANS(R195/2))</f>
        <v>4.3019212982427821E-2</v>
      </c>
      <c r="V195">
        <f t="shared" ref="V195:V241" si="106">4*DEGREES(U195*SIN(2*RADIANS(I195))-2*K195*SIN(RADIANS(J195))+4*K195*U195*SIN(RADIANS(J195))*COS(2*RADIANS(I195))-0.5*U195*U195*SIN(4*RADIANS(I195))-1.25*K195*K195*SIN(2*RADIANS(J195)))</f>
        <v>1.9374940760892283</v>
      </c>
      <c r="W195">
        <f t="shared" ref="W195:W241" si="107">DEGREES(ACOS(COS(RADIANS(90.833))/(COS(RADIANS($B$3))*COS(RADIANS(T195)))-TAN(RADIANS($B$3))*TAN(RADIANS(T195))))</f>
        <v>102.39615563351217</v>
      </c>
      <c r="X195" s="8">
        <f t="shared" ref="X195:X241" si="108">(720-4*$B$4-V195+$B$5*60)/1440</f>
        <v>0.56258748939160463</v>
      </c>
      <c r="Y195" s="8">
        <f t="shared" ref="Y195:Y241" si="109">X195-W195*4/1440</f>
        <v>0.27815372374295971</v>
      </c>
      <c r="Z195" s="8">
        <f t="shared" ref="Z195:Z241" si="110">X195+W195*4/1440</f>
        <v>0.84702125504024961</v>
      </c>
      <c r="AA195" s="9">
        <f t="shared" ref="AA195:AA241" si="111">8*W195</f>
        <v>819.16924506809733</v>
      </c>
      <c r="AB195">
        <f t="shared" ref="AB195:AB241" si="112">MOD(E195*1440+V195+4*$B$4-60*$B$5,1440)</f>
        <v>1073.874015276087</v>
      </c>
      <c r="AC195">
        <f t="shared" ref="AC195:AC241" si="113">IF(AB195/4&lt;0,AB195/4+180,AB195/4-180)</f>
        <v>88.468503819021748</v>
      </c>
      <c r="AD195">
        <f t="shared" ref="AD195:AD241" si="114">DEGREES(ACOS(SIN(RADIANS($B$3))*SIN(RADIANS(T195))+COS(RADIANS($B$3))*COS(RADIANS(T195))*COS(RADIANS(AC195))))</f>
        <v>80.469748392294633</v>
      </c>
      <c r="AE195">
        <f t="shared" ref="AE195:AE241" si="115">90-AD195</f>
        <v>9.5302516077053667</v>
      </c>
      <c r="AF195">
        <f t="shared" ref="AF195:AF241" si="116">IF(AE195&gt;85,0,IF(AE195&gt;5,58.1/TAN(RADIANS(AE195))-0.07/POWER(TAN(RADIANS(AE195)),3)+0.000086/POWER(TAN(RADIANS(AE195)),5),IF(AE195&gt;-0.575,1735+AE195*(-518.2+AE195*(103.4+AE195*(-12.79+AE195*0.711))),-20.772/TAN(RADIANS(AE195)))))/3600</f>
        <v>9.2200292639862277E-2</v>
      </c>
      <c r="AG195">
        <f t="shared" ref="AG195:AG241" si="117">AE195+AF195</f>
        <v>9.6224519003452293</v>
      </c>
      <c r="AH195">
        <f t="shared" ref="AH195:AH241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279.14880383491408</v>
      </c>
    </row>
    <row r="196" spans="4:34" x14ac:dyDescent="0.3">
      <c r="D196" s="2" t="str">
        <f t="shared" si="91"/>
        <v>4/24/2018</v>
      </c>
      <c r="E196" s="8">
        <f t="shared" ref="E196:E241" si="119">E195+0.1/24</f>
        <v>0.81249999999999833</v>
      </c>
      <c r="F196" s="3">
        <f t="shared" si="92"/>
        <v>2458233.4791666665</v>
      </c>
      <c r="G196" s="4">
        <f t="shared" si="93"/>
        <v>0.18312057951174571</v>
      </c>
      <c r="I196">
        <f t="shared" si="94"/>
        <v>32.948304305820784</v>
      </c>
      <c r="J196">
        <f t="shared" si="95"/>
        <v>6949.6960558232331</v>
      </c>
      <c r="K196">
        <f t="shared" si="96"/>
        <v>1.6700931911549387E-2</v>
      </c>
      <c r="L196">
        <f t="shared" si="97"/>
        <v>1.7889301195017069</v>
      </c>
      <c r="M196">
        <f t="shared" si="98"/>
        <v>34.737234425322491</v>
      </c>
      <c r="N196">
        <f t="shared" si="99"/>
        <v>6951.484985942735</v>
      </c>
      <c r="O196">
        <f t="shared" si="100"/>
        <v>1.0058748721939021</v>
      </c>
      <c r="P196">
        <f t="shared" si="101"/>
        <v>34.72792925596459</v>
      </c>
      <c r="Q196">
        <f t="shared" si="102"/>
        <v>23.436909778171813</v>
      </c>
      <c r="R196">
        <f t="shared" si="103"/>
        <v>23.435234996525427</v>
      </c>
      <c r="S196">
        <f t="shared" si="90"/>
        <v>32.455385569054073</v>
      </c>
      <c r="T196">
        <f t="shared" si="104"/>
        <v>13.095144897810659</v>
      </c>
      <c r="U196">
        <f t="shared" si="105"/>
        <v>4.3019213004978261E-2</v>
      </c>
      <c r="V196">
        <f t="shared" si="106"/>
        <v>1.9382180133639837</v>
      </c>
      <c r="W196">
        <f t="shared" si="107"/>
        <v>102.39739552588384</v>
      </c>
      <c r="X196" s="8">
        <f t="shared" si="108"/>
        <v>0.56258698665738616</v>
      </c>
      <c r="Y196" s="8">
        <f t="shared" si="109"/>
        <v>0.27814977686326436</v>
      </c>
      <c r="Z196" s="8">
        <f t="shared" si="110"/>
        <v>0.84702419645150795</v>
      </c>
      <c r="AA196" s="9">
        <f t="shared" si="111"/>
        <v>819.1791642070707</v>
      </c>
      <c r="AB196">
        <f t="shared" si="112"/>
        <v>1079.8747392133614</v>
      </c>
      <c r="AC196">
        <f t="shared" si="113"/>
        <v>89.968684803340352</v>
      </c>
      <c r="AD196">
        <f t="shared" si="114"/>
        <v>81.601895116857932</v>
      </c>
      <c r="AE196">
        <f t="shared" si="115"/>
        <v>8.3981048831420679</v>
      </c>
      <c r="AF196">
        <f t="shared" si="116"/>
        <v>0.10361513058323296</v>
      </c>
      <c r="AG196">
        <f t="shared" si="117"/>
        <v>8.5017200137253006</v>
      </c>
      <c r="AH196">
        <f t="shared" si="118"/>
        <v>280.08396641274823</v>
      </c>
    </row>
    <row r="197" spans="4:34" x14ac:dyDescent="0.3">
      <c r="D197" s="2" t="str">
        <f t="shared" si="91"/>
        <v>4/24/2018</v>
      </c>
      <c r="E197" s="8">
        <f t="shared" si="119"/>
        <v>0.81666666666666499</v>
      </c>
      <c r="F197" s="3">
        <f t="shared" si="92"/>
        <v>2458233.4833333334</v>
      </c>
      <c r="G197" s="4">
        <f t="shared" si="93"/>
        <v>0.18312069358886776</v>
      </c>
      <c r="I197">
        <f t="shared" si="94"/>
        <v>32.952411170046616</v>
      </c>
      <c r="J197">
        <f t="shared" si="95"/>
        <v>6949.70016249128</v>
      </c>
      <c r="K197">
        <f t="shared" si="96"/>
        <v>1.6700931906748633E-2</v>
      </c>
      <c r="L197">
        <f t="shared" si="97"/>
        <v>1.7888817259761665</v>
      </c>
      <c r="M197">
        <f t="shared" si="98"/>
        <v>34.741292896022784</v>
      </c>
      <c r="N197">
        <f t="shared" si="99"/>
        <v>6951.4890442172564</v>
      </c>
      <c r="O197">
        <f t="shared" si="100"/>
        <v>1.0058759861924658</v>
      </c>
      <c r="P197">
        <f t="shared" si="101"/>
        <v>34.731987714622619</v>
      </c>
      <c r="Q197">
        <f t="shared" si="102"/>
        <v>23.436909776688335</v>
      </c>
      <c r="R197">
        <f t="shared" si="103"/>
        <v>23.435235002497922</v>
      </c>
      <c r="S197">
        <f t="shared" si="90"/>
        <v>32.459310759220955</v>
      </c>
      <c r="T197">
        <f t="shared" si="104"/>
        <v>13.096506863135412</v>
      </c>
      <c r="U197">
        <f t="shared" si="105"/>
        <v>4.3019213027528778E-2</v>
      </c>
      <c r="V197">
        <f t="shared" si="106"/>
        <v>1.938941812325905</v>
      </c>
      <c r="W197">
        <f t="shared" si="107"/>
        <v>102.39863538174552</v>
      </c>
      <c r="X197" s="8">
        <f t="shared" si="108"/>
        <v>0.56258648401921807</v>
      </c>
      <c r="Y197" s="8">
        <f t="shared" si="109"/>
        <v>0.27814583018103606</v>
      </c>
      <c r="Z197" s="8">
        <f t="shared" si="110"/>
        <v>0.84702713785740014</v>
      </c>
      <c r="AA197" s="9">
        <f t="shared" si="111"/>
        <v>819.18908305396417</v>
      </c>
      <c r="AB197">
        <f t="shared" si="112"/>
        <v>1085.8754630123235</v>
      </c>
      <c r="AC197">
        <f t="shared" si="113"/>
        <v>91.468865753080877</v>
      </c>
      <c r="AD197">
        <f t="shared" si="114"/>
        <v>82.730751902402304</v>
      </c>
      <c r="AE197">
        <f t="shared" si="115"/>
        <v>7.2692480975976963</v>
      </c>
      <c r="AF197">
        <f t="shared" si="116"/>
        <v>0.11786123187587685</v>
      </c>
      <c r="AG197">
        <f t="shared" si="117"/>
        <v>7.3871093294735735</v>
      </c>
      <c r="AH197">
        <f t="shared" si="118"/>
        <v>281.020450768312</v>
      </c>
    </row>
    <row r="198" spans="4:34" x14ac:dyDescent="0.3">
      <c r="D198" s="2" t="str">
        <f t="shared" si="91"/>
        <v>4/24/2018</v>
      </c>
      <c r="E198" s="8">
        <f t="shared" si="119"/>
        <v>0.82083333333333164</v>
      </c>
      <c r="F198" s="3">
        <f t="shared" si="92"/>
        <v>2458233.4874999998</v>
      </c>
      <c r="G198" s="4">
        <f t="shared" si="93"/>
        <v>0.1831208076659771</v>
      </c>
      <c r="I198">
        <f t="shared" si="94"/>
        <v>32.956518033815883</v>
      </c>
      <c r="J198">
        <f t="shared" si="95"/>
        <v>6949.7042691588704</v>
      </c>
      <c r="K198">
        <f t="shared" si="96"/>
        <v>1.670093190194788E-2</v>
      </c>
      <c r="L198">
        <f t="shared" si="97"/>
        <v>1.7888333234675371</v>
      </c>
      <c r="M198">
        <f t="shared" si="98"/>
        <v>34.745351357283418</v>
      </c>
      <c r="N198">
        <f t="shared" si="99"/>
        <v>6951.4931024823381</v>
      </c>
      <c r="O198">
        <f t="shared" si="100"/>
        <v>1.0058771001598412</v>
      </c>
      <c r="P198">
        <f t="shared" si="101"/>
        <v>34.736046163841046</v>
      </c>
      <c r="Q198">
        <f t="shared" si="102"/>
        <v>23.436909775204853</v>
      </c>
      <c r="R198">
        <f t="shared" si="103"/>
        <v>23.435235008470439</v>
      </c>
      <c r="S198">
        <f t="shared" si="90"/>
        <v>32.46323598367055</v>
      </c>
      <c r="T198">
        <f t="shared" si="104"/>
        <v>13.09786876594575</v>
      </c>
      <c r="U198">
        <f t="shared" si="105"/>
        <v>4.3019213050079393E-2</v>
      </c>
      <c r="V198">
        <f t="shared" si="106"/>
        <v>1.939665472881885</v>
      </c>
      <c r="W198">
        <f t="shared" si="107"/>
        <v>102.39987520095372</v>
      </c>
      <c r="X198" s="8">
        <f t="shared" si="108"/>
        <v>0.56258598147716532</v>
      </c>
      <c r="Y198" s="8">
        <f t="shared" si="109"/>
        <v>0.27814188369673831</v>
      </c>
      <c r="Z198" s="8">
        <f t="shared" si="110"/>
        <v>0.84703007925759233</v>
      </c>
      <c r="AA198" s="9">
        <f t="shared" si="111"/>
        <v>819.19900160762973</v>
      </c>
      <c r="AB198">
        <f t="shared" si="112"/>
        <v>1091.8761866728794</v>
      </c>
      <c r="AC198">
        <f t="shared" si="113"/>
        <v>92.969046668219846</v>
      </c>
      <c r="AD198">
        <f t="shared" si="114"/>
        <v>83.856010376003042</v>
      </c>
      <c r="AE198">
        <f t="shared" si="115"/>
        <v>6.1439896239969585</v>
      </c>
      <c r="AF198">
        <f t="shared" si="116"/>
        <v>0.13599015673067461</v>
      </c>
      <c r="AG198">
        <f t="shared" si="117"/>
        <v>6.2799797807276327</v>
      </c>
      <c r="AH198">
        <f t="shared" si="118"/>
        <v>281.95896601944708</v>
      </c>
    </row>
    <row r="199" spans="4:34" x14ac:dyDescent="0.3">
      <c r="D199" s="2" t="str">
        <f t="shared" si="91"/>
        <v>4/24/2018</v>
      </c>
      <c r="E199" s="8">
        <f t="shared" si="119"/>
        <v>0.82499999999999829</v>
      </c>
      <c r="F199" s="3">
        <f t="shared" si="92"/>
        <v>2458233.4916666667</v>
      </c>
      <c r="G199" s="4">
        <f t="shared" si="93"/>
        <v>0.18312092174309919</v>
      </c>
      <c r="I199">
        <f t="shared" si="94"/>
        <v>32.960624898043534</v>
      </c>
      <c r="J199">
        <f t="shared" si="95"/>
        <v>6949.7083758269182</v>
      </c>
      <c r="K199">
        <f t="shared" si="96"/>
        <v>1.6700931897147126E-2</v>
      </c>
      <c r="L199">
        <f t="shared" si="97"/>
        <v>1.7887849119653325</v>
      </c>
      <c r="M199">
        <f t="shared" si="98"/>
        <v>34.749409810008864</v>
      </c>
      <c r="N199">
        <f t="shared" si="99"/>
        <v>6951.4971607388834</v>
      </c>
      <c r="O199">
        <f t="shared" si="100"/>
        <v>1.0058782140962712</v>
      </c>
      <c r="P199">
        <f t="shared" si="101"/>
        <v>34.740104604524333</v>
      </c>
      <c r="Q199">
        <f t="shared" si="102"/>
        <v>23.436909773721375</v>
      </c>
      <c r="R199">
        <f t="shared" si="103"/>
        <v>23.435235014442984</v>
      </c>
      <c r="S199">
        <f t="shared" si="90"/>
        <v>32.467161243280579</v>
      </c>
      <c r="T199">
        <f t="shared" si="104"/>
        <v>13.099230606538518</v>
      </c>
      <c r="U199">
        <f t="shared" si="105"/>
        <v>4.3019213072630111E-2</v>
      </c>
      <c r="V199">
        <f t="shared" si="106"/>
        <v>1.9403889951801128</v>
      </c>
      <c r="W199">
        <f t="shared" si="107"/>
        <v>102.40111498377836</v>
      </c>
      <c r="X199" s="8">
        <f t="shared" si="108"/>
        <v>0.56258547903112499</v>
      </c>
      <c r="Y199" s="8">
        <f t="shared" si="109"/>
        <v>0.27813793740951842</v>
      </c>
      <c r="Z199" s="8">
        <f t="shared" si="110"/>
        <v>0.84703302065273156</v>
      </c>
      <c r="AA199" s="9">
        <f t="shared" si="111"/>
        <v>819.20891987022685</v>
      </c>
      <c r="AB199">
        <f t="shared" si="112"/>
        <v>1097.8769101951775</v>
      </c>
      <c r="AC199">
        <f t="shared" si="113"/>
        <v>94.469227548794379</v>
      </c>
      <c r="AD199">
        <f t="shared" si="114"/>
        <v>84.977358468596975</v>
      </c>
      <c r="AE199">
        <f t="shared" si="115"/>
        <v>5.0226415314030248</v>
      </c>
      <c r="AF199">
        <f t="shared" si="116"/>
        <v>0.15954512105416402</v>
      </c>
      <c r="AG199">
        <f t="shared" si="117"/>
        <v>5.1821866524571885</v>
      </c>
      <c r="AH199">
        <f t="shared" si="118"/>
        <v>282.90021251501184</v>
      </c>
    </row>
    <row r="200" spans="4:34" x14ac:dyDescent="0.3">
      <c r="D200" s="2" t="str">
        <f t="shared" si="91"/>
        <v>4/24/2018</v>
      </c>
      <c r="E200" s="8">
        <f t="shared" si="119"/>
        <v>0.82916666666666494</v>
      </c>
      <c r="F200" s="3">
        <f t="shared" si="92"/>
        <v>2458233.4958333331</v>
      </c>
      <c r="G200" s="4">
        <f t="shared" si="93"/>
        <v>0.18312103582020853</v>
      </c>
      <c r="I200">
        <f t="shared" si="94"/>
        <v>32.9647317618128</v>
      </c>
      <c r="J200">
        <f t="shared" si="95"/>
        <v>6949.7124824945085</v>
      </c>
      <c r="K200">
        <f t="shared" si="96"/>
        <v>1.6700931892346373E-2</v>
      </c>
      <c r="L200">
        <f t="shared" si="97"/>
        <v>1.7887364914806021</v>
      </c>
      <c r="M200">
        <f t="shared" si="98"/>
        <v>34.753468253293406</v>
      </c>
      <c r="N200">
        <f t="shared" si="99"/>
        <v>6951.501218985989</v>
      </c>
      <c r="O200">
        <f t="shared" si="100"/>
        <v>1.0058793280015021</v>
      </c>
      <c r="P200">
        <f t="shared" si="101"/>
        <v>34.744163035766775</v>
      </c>
      <c r="Q200">
        <f t="shared" si="102"/>
        <v>23.436909772237897</v>
      </c>
      <c r="R200">
        <f t="shared" si="103"/>
        <v>23.435235020415554</v>
      </c>
      <c r="S200">
        <f t="shared" si="90"/>
        <v>32.471086537178046</v>
      </c>
      <c r="T200">
        <f t="shared" si="104"/>
        <v>13.100592384603157</v>
      </c>
      <c r="U200">
        <f t="shared" si="105"/>
        <v>4.3019213095180912E-2</v>
      </c>
      <c r="V200">
        <f t="shared" si="106"/>
        <v>1.9411123790462521</v>
      </c>
      <c r="W200">
        <f t="shared" si="107"/>
        <v>102.40235472993645</v>
      </c>
      <c r="X200" s="8">
        <f t="shared" si="108"/>
        <v>0.56258497668121787</v>
      </c>
      <c r="Y200" s="8">
        <f t="shared" si="109"/>
        <v>0.27813399132028327</v>
      </c>
      <c r="Z200" s="8">
        <f t="shared" si="110"/>
        <v>0.84703596204215248</v>
      </c>
      <c r="AA200" s="9">
        <f t="shared" si="111"/>
        <v>819.21883783949158</v>
      </c>
      <c r="AB200">
        <f t="shared" si="112"/>
        <v>1103.8776335790437</v>
      </c>
      <c r="AC200">
        <f t="shared" si="113"/>
        <v>95.969408394760933</v>
      </c>
      <c r="AD200">
        <f t="shared" si="114"/>
        <v>86.094479635677288</v>
      </c>
      <c r="AE200">
        <f t="shared" si="115"/>
        <v>3.9055203643227117</v>
      </c>
      <c r="AF200">
        <f t="shared" si="116"/>
        <v>0.19217539460734751</v>
      </c>
      <c r="AG200">
        <f t="shared" si="117"/>
        <v>4.0976957589300591</v>
      </c>
      <c r="AH200">
        <f t="shared" si="118"/>
        <v>283.84488326683532</v>
      </c>
    </row>
    <row r="201" spans="4:34" x14ac:dyDescent="0.3">
      <c r="D201" s="2" t="str">
        <f t="shared" si="91"/>
        <v>4/24/2018</v>
      </c>
      <c r="E201" s="8">
        <f t="shared" si="119"/>
        <v>0.83333333333333159</v>
      </c>
      <c r="F201" s="3">
        <f t="shared" si="92"/>
        <v>2458233.5</v>
      </c>
      <c r="G201" s="4">
        <f t="shared" si="93"/>
        <v>0.18312114989733058</v>
      </c>
      <c r="I201">
        <f t="shared" si="94"/>
        <v>32.968838626038632</v>
      </c>
      <c r="J201">
        <f t="shared" si="95"/>
        <v>6949.7165891625564</v>
      </c>
      <c r="K201">
        <f t="shared" si="96"/>
        <v>1.6700931887545619E-2</v>
      </c>
      <c r="L201">
        <f t="shared" si="97"/>
        <v>1.7886880620028462</v>
      </c>
      <c r="M201">
        <f t="shared" si="98"/>
        <v>34.75752668804148</v>
      </c>
      <c r="N201">
        <f t="shared" si="99"/>
        <v>6951.505277224559</v>
      </c>
      <c r="O201">
        <f t="shared" si="100"/>
        <v>1.0058804418757765</v>
      </c>
      <c r="P201">
        <f t="shared" si="101"/>
        <v>34.748221458472806</v>
      </c>
      <c r="Q201">
        <f t="shared" si="102"/>
        <v>23.436909770754419</v>
      </c>
      <c r="R201">
        <f t="shared" si="103"/>
        <v>23.435235026388149</v>
      </c>
      <c r="S201">
        <f t="shared" si="90"/>
        <v>32.475011866240685</v>
      </c>
      <c r="T201">
        <f t="shared" si="104"/>
        <v>13.101954100436487</v>
      </c>
      <c r="U201">
        <f t="shared" si="105"/>
        <v>4.3019213117731825E-2</v>
      </c>
      <c r="V201">
        <f t="shared" si="106"/>
        <v>1.941835624628478</v>
      </c>
      <c r="W201">
        <f t="shared" si="107"/>
        <v>102.40359443969795</v>
      </c>
      <c r="X201" s="8">
        <f t="shared" si="108"/>
        <v>0.56258447442734127</v>
      </c>
      <c r="Y201" s="8">
        <f t="shared" si="109"/>
        <v>0.27813004542818032</v>
      </c>
      <c r="Z201" s="8">
        <f t="shared" si="110"/>
        <v>0.84703890342650223</v>
      </c>
      <c r="AA201" s="9">
        <f t="shared" si="111"/>
        <v>819.22875551758364</v>
      </c>
      <c r="AB201">
        <f t="shared" si="112"/>
        <v>1109.8783568246261</v>
      </c>
      <c r="AC201">
        <f t="shared" si="113"/>
        <v>97.469589206156513</v>
      </c>
      <c r="AD201">
        <f t="shared" si="114"/>
        <v>87.207052086407785</v>
      </c>
      <c r="AE201">
        <f t="shared" si="115"/>
        <v>2.7929479135922151</v>
      </c>
      <c r="AF201">
        <f t="shared" si="116"/>
        <v>0.23857931082567985</v>
      </c>
      <c r="AG201">
        <f t="shared" si="117"/>
        <v>3.031527224417895</v>
      </c>
      <c r="AH201">
        <f t="shared" si="118"/>
        <v>284.79366527840159</v>
      </c>
    </row>
    <row r="202" spans="4:34" x14ac:dyDescent="0.3">
      <c r="D202" s="2" t="str">
        <f t="shared" si="91"/>
        <v>4/24/2018</v>
      </c>
      <c r="E202" s="8">
        <f t="shared" si="119"/>
        <v>0.83749999999999825</v>
      </c>
      <c r="F202" s="3">
        <f t="shared" si="92"/>
        <v>2458233.5041666664</v>
      </c>
      <c r="G202" s="4">
        <f t="shared" si="93"/>
        <v>0.18312126397443992</v>
      </c>
      <c r="I202">
        <f t="shared" si="94"/>
        <v>32.972945489807898</v>
      </c>
      <c r="J202">
        <f t="shared" si="95"/>
        <v>6949.7206958301449</v>
      </c>
      <c r="K202">
        <f t="shared" si="96"/>
        <v>1.6700931882744866E-2</v>
      </c>
      <c r="L202">
        <f t="shared" si="97"/>
        <v>1.7886396235431661</v>
      </c>
      <c r="M202">
        <f t="shared" si="98"/>
        <v>34.761585113351067</v>
      </c>
      <c r="N202">
        <f t="shared" si="99"/>
        <v>6951.5093354536884</v>
      </c>
      <c r="O202">
        <f t="shared" si="100"/>
        <v>1.0058815557188401</v>
      </c>
      <c r="P202">
        <f t="shared" si="101"/>
        <v>34.752279871740399</v>
      </c>
      <c r="Q202">
        <f t="shared" si="102"/>
        <v>23.43690976927094</v>
      </c>
      <c r="R202">
        <f t="shared" si="103"/>
        <v>23.435235032360765</v>
      </c>
      <c r="S202">
        <f t="shared" si="90"/>
        <v>32.478937229599033</v>
      </c>
      <c r="T202">
        <f t="shared" si="104"/>
        <v>13.103315753729193</v>
      </c>
      <c r="U202">
        <f t="shared" si="105"/>
        <v>4.3019213140282807E-2</v>
      </c>
      <c r="V202">
        <f t="shared" si="106"/>
        <v>1.9425587317528097</v>
      </c>
      <c r="W202">
        <f t="shared" si="107"/>
        <v>102.40483411278097</v>
      </c>
      <c r="X202" s="8">
        <f t="shared" si="108"/>
        <v>0.56258397226961609</v>
      </c>
      <c r="Y202" s="8">
        <f t="shared" si="109"/>
        <v>0.2781260997341134</v>
      </c>
      <c r="Z202" s="8">
        <f t="shared" si="110"/>
        <v>0.84704184480511879</v>
      </c>
      <c r="AA202" s="9">
        <f t="shared" si="111"/>
        <v>819.2386729022478</v>
      </c>
      <c r="AB202">
        <f t="shared" si="112"/>
        <v>1115.8790799317503</v>
      </c>
      <c r="AC202">
        <f t="shared" si="113"/>
        <v>98.969769982937578</v>
      </c>
      <c r="AD202">
        <f t="shared" si="114"/>
        <v>88.314748021305647</v>
      </c>
      <c r="AE202">
        <f t="shared" si="115"/>
        <v>1.6852519786943532</v>
      </c>
      <c r="AF202">
        <f t="shared" si="116"/>
        <v>0.30552361744275014</v>
      </c>
      <c r="AG202">
        <f t="shared" si="117"/>
        <v>1.9907755961371034</v>
      </c>
      <c r="AH202">
        <f t="shared" si="118"/>
        <v>285.74724076797958</v>
      </c>
    </row>
    <row r="203" spans="4:34" x14ac:dyDescent="0.3">
      <c r="D203" s="2" t="str">
        <f t="shared" si="91"/>
        <v>4/24/2018</v>
      </c>
      <c r="E203" s="8">
        <f t="shared" si="119"/>
        <v>0.8416666666666649</v>
      </c>
      <c r="F203" s="3">
        <f t="shared" si="92"/>
        <v>2458233.5083333333</v>
      </c>
      <c r="G203" s="4">
        <f t="shared" si="93"/>
        <v>0.18312137805156201</v>
      </c>
      <c r="I203">
        <f t="shared" si="94"/>
        <v>32.97705235403555</v>
      </c>
      <c r="J203">
        <f t="shared" si="95"/>
        <v>6949.7248024981936</v>
      </c>
      <c r="K203">
        <f t="shared" si="96"/>
        <v>1.6700931877944112E-2</v>
      </c>
      <c r="L203">
        <f t="shared" si="97"/>
        <v>1.7885911760909812</v>
      </c>
      <c r="M203">
        <f t="shared" si="98"/>
        <v>34.765643530126532</v>
      </c>
      <c r="N203">
        <f t="shared" si="99"/>
        <v>6951.513393674285</v>
      </c>
      <c r="O203">
        <f t="shared" si="100"/>
        <v>1.0058826695309366</v>
      </c>
      <c r="P203">
        <f t="shared" si="101"/>
        <v>34.756338276473919</v>
      </c>
      <c r="Q203">
        <f t="shared" si="102"/>
        <v>23.436909767787462</v>
      </c>
      <c r="R203">
        <f t="shared" si="103"/>
        <v>23.43523503833341</v>
      </c>
      <c r="S203">
        <f t="shared" si="90"/>
        <v>32.482862628130768</v>
      </c>
      <c r="T203">
        <f t="shared" si="104"/>
        <v>13.104677344778056</v>
      </c>
      <c r="U203">
        <f t="shared" si="105"/>
        <v>4.30192131628339E-2</v>
      </c>
      <c r="V203">
        <f t="shared" si="106"/>
        <v>1.9432817005676628</v>
      </c>
      <c r="W203">
        <f t="shared" si="107"/>
        <v>102.40607374945544</v>
      </c>
      <c r="X203" s="8">
        <f t="shared" si="108"/>
        <v>0.56258347020793908</v>
      </c>
      <c r="Y203" s="8">
        <f t="shared" si="109"/>
        <v>0.27812215423722952</v>
      </c>
      <c r="Z203" s="8">
        <f t="shared" si="110"/>
        <v>0.84704478617864865</v>
      </c>
      <c r="AA203" s="9">
        <f t="shared" si="111"/>
        <v>819.24858999564356</v>
      </c>
      <c r="AB203">
        <f t="shared" si="112"/>
        <v>1121.8798029005652</v>
      </c>
      <c r="AC203">
        <f t="shared" si="113"/>
        <v>100.4699507251413</v>
      </c>
      <c r="AD203">
        <f t="shared" si="114"/>
        <v>89.417232873784641</v>
      </c>
      <c r="AE203">
        <f t="shared" si="115"/>
        <v>0.58276712621535864</v>
      </c>
      <c r="AF203">
        <f t="shared" si="116"/>
        <v>0.40713254544389377</v>
      </c>
      <c r="AG203">
        <f t="shared" si="117"/>
        <v>0.98989967165925241</v>
      </c>
      <c r="AH203">
        <f t="shared" si="118"/>
        <v>286.70628829099707</v>
      </c>
    </row>
    <row r="204" spans="4:34" x14ac:dyDescent="0.3">
      <c r="D204" s="2" t="str">
        <f t="shared" si="91"/>
        <v>4/24/2018</v>
      </c>
      <c r="E204" s="8">
        <f t="shared" si="119"/>
        <v>0.84583333333333155</v>
      </c>
      <c r="F204" s="3">
        <f t="shared" si="92"/>
        <v>2458233.5124999997</v>
      </c>
      <c r="G204" s="4">
        <f t="shared" si="93"/>
        <v>0.18312149212867135</v>
      </c>
      <c r="I204">
        <f t="shared" si="94"/>
        <v>32.981159217804816</v>
      </c>
      <c r="J204">
        <f t="shared" si="95"/>
        <v>6949.7289091657831</v>
      </c>
      <c r="K204">
        <f t="shared" si="96"/>
        <v>1.6700931873143358E-2</v>
      </c>
      <c r="L204">
        <f t="shared" si="97"/>
        <v>1.7885427196574271</v>
      </c>
      <c r="M204">
        <f t="shared" si="98"/>
        <v>34.769701937462244</v>
      </c>
      <c r="N204">
        <f t="shared" si="99"/>
        <v>6951.5174518854401</v>
      </c>
      <c r="O204">
        <f t="shared" si="100"/>
        <v>1.0058837833118111</v>
      </c>
      <c r="P204">
        <f t="shared" si="101"/>
        <v>34.760396671767751</v>
      </c>
      <c r="Q204">
        <f t="shared" si="102"/>
        <v>23.43690976630398</v>
      </c>
      <c r="R204">
        <f t="shared" si="103"/>
        <v>23.435235044306076</v>
      </c>
      <c r="S204">
        <f t="shared" si="90"/>
        <v>32.486788060962922</v>
      </c>
      <c r="T204">
        <f t="shared" si="104"/>
        <v>13.106038873272583</v>
      </c>
      <c r="U204">
        <f t="shared" si="105"/>
        <v>4.3019213185385076E-2</v>
      </c>
      <c r="V204">
        <f t="shared" si="106"/>
        <v>1.9440045308985376</v>
      </c>
      <c r="W204">
        <f t="shared" si="107"/>
        <v>102.4073133494384</v>
      </c>
      <c r="X204" s="8">
        <f t="shared" si="108"/>
        <v>0.56258296824243148</v>
      </c>
      <c r="Y204" s="8">
        <f t="shared" si="109"/>
        <v>0.27811820893843592</v>
      </c>
      <c r="Z204" s="8">
        <f t="shared" si="110"/>
        <v>0.84704772754642699</v>
      </c>
      <c r="AA204" s="9">
        <f t="shared" si="111"/>
        <v>819.25850679550717</v>
      </c>
      <c r="AB204">
        <f t="shared" si="112"/>
        <v>1127.8805257308961</v>
      </c>
      <c r="AC204">
        <f t="shared" si="113"/>
        <v>101.97013143272403</v>
      </c>
      <c r="AD204">
        <f t="shared" si="114"/>
        <v>90.514164556504909</v>
      </c>
      <c r="AE204">
        <f t="shared" si="115"/>
        <v>-0.51416455650490889</v>
      </c>
      <c r="AF204">
        <f t="shared" si="116"/>
        <v>0.56404545389612837</v>
      </c>
      <c r="AG204">
        <f t="shared" si="117"/>
        <v>4.9880897391219481E-2</v>
      </c>
      <c r="AH204">
        <f t="shared" si="118"/>
        <v>287.67148375712407</v>
      </c>
    </row>
    <row r="205" spans="4:34" x14ac:dyDescent="0.3">
      <c r="D205" s="2" t="str">
        <f t="shared" si="91"/>
        <v>4/24/2018</v>
      </c>
      <c r="E205" s="8">
        <f t="shared" si="119"/>
        <v>0.8499999999999982</v>
      </c>
      <c r="F205" s="3">
        <f t="shared" si="92"/>
        <v>2458233.5166666666</v>
      </c>
      <c r="G205" s="4">
        <f t="shared" si="93"/>
        <v>0.18312160620579343</v>
      </c>
      <c r="I205">
        <f t="shared" si="94"/>
        <v>32.985266082031558</v>
      </c>
      <c r="J205">
        <f t="shared" si="95"/>
        <v>6949.7330158338318</v>
      </c>
      <c r="K205">
        <f t="shared" si="96"/>
        <v>1.6700931868342605E-2</v>
      </c>
      <c r="L205">
        <f t="shared" si="97"/>
        <v>1.7884942542319462</v>
      </c>
      <c r="M205">
        <f t="shared" si="98"/>
        <v>34.773760336263507</v>
      </c>
      <c r="N205">
        <f t="shared" si="99"/>
        <v>6951.5215100880641</v>
      </c>
      <c r="O205">
        <f t="shared" si="100"/>
        <v>1.005884897061708</v>
      </c>
      <c r="P205">
        <f t="shared" si="101"/>
        <v>34.764455058527176</v>
      </c>
      <c r="Q205">
        <f t="shared" si="102"/>
        <v>23.436909764820502</v>
      </c>
      <c r="R205">
        <f t="shared" si="103"/>
        <v>23.43523505027877</v>
      </c>
      <c r="S205">
        <f t="shared" si="90"/>
        <v>32.490713528974112</v>
      </c>
      <c r="T205">
        <f t="shared" si="104"/>
        <v>13.107400339509836</v>
      </c>
      <c r="U205">
        <f t="shared" si="105"/>
        <v>4.3019213207936356E-2</v>
      </c>
      <c r="V205">
        <f t="shared" si="106"/>
        <v>1.944727222893798</v>
      </c>
      <c r="W205">
        <f t="shared" si="107"/>
        <v>102.40855291300002</v>
      </c>
      <c r="X205" s="8">
        <f t="shared" si="108"/>
        <v>0.56258246637299036</v>
      </c>
      <c r="Y205" s="8">
        <f t="shared" si="109"/>
        <v>0.27811426383687921</v>
      </c>
      <c r="Z205" s="8">
        <f t="shared" si="110"/>
        <v>0.84705066890910152</v>
      </c>
      <c r="AA205" s="9">
        <f t="shared" si="111"/>
        <v>819.26842330400018</v>
      </c>
      <c r="AB205">
        <f t="shared" si="112"/>
        <v>1133.8812484228913</v>
      </c>
      <c r="AC205">
        <f t="shared" si="113"/>
        <v>103.47031210572283</v>
      </c>
      <c r="AD205">
        <f t="shared" si="114"/>
        <v>91.605192708477404</v>
      </c>
      <c r="AE205">
        <f t="shared" si="115"/>
        <v>-1.6051927084774036</v>
      </c>
      <c r="AF205">
        <f t="shared" si="116"/>
        <v>0.20590060461829227</v>
      </c>
      <c r="AG205">
        <f t="shared" si="117"/>
        <v>-1.3992921038591113</v>
      </c>
      <c r="AH205">
        <f t="shared" si="118"/>
        <v>288.6435013446075</v>
      </c>
    </row>
    <row r="206" spans="4:34" x14ac:dyDescent="0.3">
      <c r="D206" s="2" t="str">
        <f t="shared" si="91"/>
        <v>4/24/2018</v>
      </c>
      <c r="E206" s="8">
        <f t="shared" si="119"/>
        <v>0.85416666666666485</v>
      </c>
      <c r="F206" s="3">
        <f t="shared" si="92"/>
        <v>2458233.520833333</v>
      </c>
      <c r="G206" s="4">
        <f t="shared" si="93"/>
        <v>0.18312172028290274</v>
      </c>
      <c r="I206">
        <f t="shared" si="94"/>
        <v>32.989372945799914</v>
      </c>
      <c r="J206">
        <f t="shared" si="95"/>
        <v>6949.7371225014213</v>
      </c>
      <c r="K206">
        <f t="shared" si="96"/>
        <v>1.6700931863541855E-2</v>
      </c>
      <c r="L206">
        <f t="shared" si="97"/>
        <v>1.788445779825669</v>
      </c>
      <c r="M206">
        <f t="shared" si="98"/>
        <v>34.777818725625586</v>
      </c>
      <c r="N206">
        <f t="shared" si="99"/>
        <v>6951.5255682812467</v>
      </c>
      <c r="O206">
        <f t="shared" si="100"/>
        <v>1.0058860107803718</v>
      </c>
      <c r="P206">
        <f t="shared" si="101"/>
        <v>34.768513435847481</v>
      </c>
      <c r="Q206">
        <f t="shared" si="102"/>
        <v>23.436909763337024</v>
      </c>
      <c r="R206">
        <f t="shared" si="103"/>
        <v>23.435235056251489</v>
      </c>
      <c r="S206">
        <f t="shared" si="90"/>
        <v>32.494639031292202</v>
      </c>
      <c r="T206">
        <f t="shared" si="104"/>
        <v>13.108761743179649</v>
      </c>
      <c r="U206">
        <f t="shared" si="105"/>
        <v>4.3019213230487727E-2</v>
      </c>
      <c r="V206">
        <f t="shared" si="106"/>
        <v>1.9454497763791725</v>
      </c>
      <c r="W206">
        <f t="shared" si="107"/>
        <v>102.40979243985763</v>
      </c>
      <c r="X206" s="8">
        <f t="shared" si="108"/>
        <v>0.56258196459973675</v>
      </c>
      <c r="Y206" s="8">
        <f t="shared" si="109"/>
        <v>0.27811031893346555</v>
      </c>
      <c r="Z206" s="8">
        <f t="shared" si="110"/>
        <v>0.84705361026600801</v>
      </c>
      <c r="AA206" s="9">
        <f t="shared" si="111"/>
        <v>819.278339518861</v>
      </c>
      <c r="AB206">
        <f t="shared" si="112"/>
        <v>1139.8819709763766</v>
      </c>
      <c r="AC206">
        <f t="shared" si="113"/>
        <v>104.97049274409414</v>
      </c>
      <c r="AD206">
        <f t="shared" si="114"/>
        <v>92.689957944636319</v>
      </c>
      <c r="AE206">
        <f t="shared" si="115"/>
        <v>-2.6899579446363191</v>
      </c>
      <c r="AF206">
        <f t="shared" si="116"/>
        <v>0.12280999237427077</v>
      </c>
      <c r="AG206">
        <f t="shared" si="117"/>
        <v>-2.5671479522620482</v>
      </c>
      <c r="AH206">
        <f t="shared" si="118"/>
        <v>289.62301430505755</v>
      </c>
    </row>
    <row r="207" spans="4:34" x14ac:dyDescent="0.3">
      <c r="D207" s="2" t="str">
        <f t="shared" si="91"/>
        <v>4/24/2018</v>
      </c>
      <c r="E207" s="8">
        <f t="shared" si="119"/>
        <v>0.85833333333333151</v>
      </c>
      <c r="F207" s="3">
        <f t="shared" si="92"/>
        <v>2458233.5249999999</v>
      </c>
      <c r="G207" s="4">
        <f t="shared" si="93"/>
        <v>0.18312183436002483</v>
      </c>
      <c r="I207">
        <f t="shared" si="94"/>
        <v>32.993479810027566</v>
      </c>
      <c r="J207">
        <f t="shared" si="95"/>
        <v>6949.7412291694682</v>
      </c>
      <c r="K207">
        <f t="shared" si="96"/>
        <v>1.6700931858741101E-2</v>
      </c>
      <c r="L207">
        <f t="shared" si="97"/>
        <v>1.788397296428035</v>
      </c>
      <c r="M207">
        <f t="shared" si="98"/>
        <v>34.781877106455603</v>
      </c>
      <c r="N207">
        <f t="shared" si="99"/>
        <v>6951.5296264658964</v>
      </c>
      <c r="O207">
        <f t="shared" si="100"/>
        <v>1.0058871244680461</v>
      </c>
      <c r="P207">
        <f t="shared" si="101"/>
        <v>34.772571804635767</v>
      </c>
      <c r="Q207">
        <f t="shared" si="102"/>
        <v>23.436909761853546</v>
      </c>
      <c r="R207">
        <f t="shared" si="103"/>
        <v>23.435235062224233</v>
      </c>
      <c r="S207">
        <f t="shared" si="90"/>
        <v>32.498564568797583</v>
      </c>
      <c r="T207">
        <f t="shared" si="104"/>
        <v>13.110123084579669</v>
      </c>
      <c r="U207">
        <f t="shared" si="105"/>
        <v>4.3019213253039201E-2</v>
      </c>
      <c r="V207">
        <f t="shared" si="106"/>
        <v>1.9461721915032031</v>
      </c>
      <c r="W207">
        <f t="shared" si="107"/>
        <v>102.41103193028195</v>
      </c>
      <c r="X207" s="8">
        <f t="shared" si="108"/>
        <v>0.56258146292256728</v>
      </c>
      <c r="Y207" s="8">
        <f t="shared" si="109"/>
        <v>0.27810637422733964</v>
      </c>
      <c r="Z207" s="8">
        <f t="shared" si="110"/>
        <v>0.84705655161779492</v>
      </c>
      <c r="AA207" s="9">
        <f t="shared" si="111"/>
        <v>819.2882554422556</v>
      </c>
      <c r="AB207">
        <f t="shared" si="112"/>
        <v>1145.8826933915004</v>
      </c>
      <c r="AC207">
        <f t="shared" si="113"/>
        <v>106.47067334787511</v>
      </c>
      <c r="AD207">
        <f t="shared" si="114"/>
        <v>93.768091104535003</v>
      </c>
      <c r="AE207">
        <f t="shared" si="115"/>
        <v>-3.768091104535003</v>
      </c>
      <c r="AF207">
        <f t="shared" si="116"/>
        <v>8.7609316880583224E-2</v>
      </c>
      <c r="AG207">
        <f t="shared" si="117"/>
        <v>-3.6804817876544198</v>
      </c>
      <c r="AH207">
        <f t="shared" si="118"/>
        <v>290.61069565882786</v>
      </c>
    </row>
    <row r="208" spans="4:34" x14ac:dyDescent="0.3">
      <c r="D208" s="2" t="str">
        <f t="shared" si="91"/>
        <v>4/24/2018</v>
      </c>
      <c r="E208" s="8">
        <f t="shared" si="119"/>
        <v>0.86249999999999816</v>
      </c>
      <c r="F208" s="3">
        <f t="shared" si="92"/>
        <v>2458233.5291666663</v>
      </c>
      <c r="G208" s="4">
        <f t="shared" si="93"/>
        <v>0.18312194843713417</v>
      </c>
      <c r="I208">
        <f t="shared" si="94"/>
        <v>32.997586673796832</v>
      </c>
      <c r="J208">
        <f t="shared" si="95"/>
        <v>6949.7453358370585</v>
      </c>
      <c r="K208">
        <f t="shared" si="96"/>
        <v>1.6700931853940348E-2</v>
      </c>
      <c r="L208">
        <f t="shared" si="97"/>
        <v>1.7883488040501301</v>
      </c>
      <c r="M208">
        <f t="shared" si="98"/>
        <v>34.785935477846962</v>
      </c>
      <c r="N208">
        <f t="shared" si="99"/>
        <v>6951.5336846411083</v>
      </c>
      <c r="O208">
        <f t="shared" si="100"/>
        <v>1.0058882381244767</v>
      </c>
      <c r="P208">
        <f t="shared" si="101"/>
        <v>34.776630163985459</v>
      </c>
      <c r="Q208">
        <f t="shared" si="102"/>
        <v>23.436909760370067</v>
      </c>
      <c r="R208">
        <f t="shared" si="103"/>
        <v>23.435235068196999</v>
      </c>
      <c r="S208">
        <f t="shared" si="90"/>
        <v>32.502490140616302</v>
      </c>
      <c r="T208">
        <f t="shared" si="104"/>
        <v>13.11148436339913</v>
      </c>
      <c r="U208">
        <f t="shared" si="105"/>
        <v>4.3019213275590738E-2</v>
      </c>
      <c r="V208">
        <f t="shared" si="106"/>
        <v>1.9468944680916271</v>
      </c>
      <c r="W208">
        <f t="shared" si="107"/>
        <v>102.41227138398976</v>
      </c>
      <c r="X208" s="8">
        <f t="shared" si="108"/>
        <v>0.56258096134160307</v>
      </c>
      <c r="Y208" s="8">
        <f t="shared" si="109"/>
        <v>0.27810242971940929</v>
      </c>
      <c r="Z208" s="8">
        <f t="shared" si="110"/>
        <v>0.8470594929637969</v>
      </c>
      <c r="AA208" s="9">
        <f t="shared" si="111"/>
        <v>819.29817107191809</v>
      </c>
      <c r="AB208">
        <f t="shared" si="112"/>
        <v>1151.8834156680889</v>
      </c>
      <c r="AC208">
        <f t="shared" si="113"/>
        <v>107.97085391702223</v>
      </c>
      <c r="AD208">
        <f t="shared" si="114"/>
        <v>94.839212502735222</v>
      </c>
      <c r="AE208">
        <f t="shared" si="115"/>
        <v>-4.8392125027352222</v>
      </c>
      <c r="AF208">
        <f t="shared" si="116"/>
        <v>6.8153685571132522E-2</v>
      </c>
      <c r="AG208">
        <f t="shared" si="117"/>
        <v>-4.7710588171640893</v>
      </c>
      <c r="AH208">
        <f t="shared" si="118"/>
        <v>291.60721877176661</v>
      </c>
    </row>
    <row r="209" spans="4:34" x14ac:dyDescent="0.3">
      <c r="D209" s="2" t="str">
        <f t="shared" si="91"/>
        <v>4/24/2018</v>
      </c>
      <c r="E209" s="8">
        <f t="shared" si="119"/>
        <v>0.86666666666666481</v>
      </c>
      <c r="F209" s="3">
        <f t="shared" si="92"/>
        <v>2458233.5333333332</v>
      </c>
      <c r="G209" s="4">
        <f t="shared" si="93"/>
        <v>0.18312206251425625</v>
      </c>
      <c r="I209">
        <f t="shared" si="94"/>
        <v>33.001693538023574</v>
      </c>
      <c r="J209">
        <f t="shared" si="95"/>
        <v>6949.7494425051063</v>
      </c>
      <c r="K209">
        <f t="shared" si="96"/>
        <v>1.6700931849139594E-2</v>
      </c>
      <c r="L209">
        <f t="shared" si="97"/>
        <v>1.7883003026814477</v>
      </c>
      <c r="M209">
        <f t="shared" si="98"/>
        <v>34.789993840705023</v>
      </c>
      <c r="N209">
        <f t="shared" si="99"/>
        <v>6951.5377428077882</v>
      </c>
      <c r="O209">
        <f t="shared" si="100"/>
        <v>1.0058893517499072</v>
      </c>
      <c r="P209">
        <f t="shared" si="101"/>
        <v>34.780688514801895</v>
      </c>
      <c r="Q209">
        <f t="shared" si="102"/>
        <v>23.436909758886586</v>
      </c>
      <c r="R209">
        <f t="shared" si="103"/>
        <v>23.435235074169789</v>
      </c>
      <c r="S209">
        <f t="shared" si="90"/>
        <v>32.506415747627059</v>
      </c>
      <c r="T209">
        <f t="shared" si="104"/>
        <v>13.112845579935064</v>
      </c>
      <c r="U209">
        <f t="shared" si="105"/>
        <v>4.3019213298142393E-2</v>
      </c>
      <c r="V209">
        <f t="shared" si="106"/>
        <v>1.9476166062924776</v>
      </c>
      <c r="W209">
        <f t="shared" si="107"/>
        <v>102.41351080125122</v>
      </c>
      <c r="X209" s="8">
        <f t="shared" si="108"/>
        <v>0.56258045985674132</v>
      </c>
      <c r="Y209" s="8">
        <f t="shared" si="109"/>
        <v>0.27809848540882126</v>
      </c>
      <c r="Z209" s="8">
        <f t="shared" si="110"/>
        <v>0.84706243430466133</v>
      </c>
      <c r="AA209" s="9">
        <f t="shared" si="111"/>
        <v>819.30808641000976</v>
      </c>
      <c r="AB209">
        <f t="shared" si="112"/>
        <v>1157.8841378062898</v>
      </c>
      <c r="AC209">
        <f t="shared" si="113"/>
        <v>109.47103445157245</v>
      </c>
      <c r="AD209">
        <f t="shared" si="114"/>
        <v>95.902931178357264</v>
      </c>
      <c r="AE209">
        <f t="shared" si="115"/>
        <v>-5.9029311783572638</v>
      </c>
      <c r="AF209">
        <f t="shared" si="116"/>
        <v>5.5807213145400998E-2</v>
      </c>
      <c r="AG209">
        <f t="shared" si="117"/>
        <v>-5.8471239652118632</v>
      </c>
      <c r="AH209">
        <f t="shared" si="118"/>
        <v>292.61325781091256</v>
      </c>
    </row>
    <row r="210" spans="4:34" x14ac:dyDescent="0.3">
      <c r="D210" s="2" t="str">
        <f t="shared" si="91"/>
        <v>4/24/2018</v>
      </c>
      <c r="E210" s="8">
        <f t="shared" si="119"/>
        <v>0.87083333333333146</v>
      </c>
      <c r="F210" s="3">
        <f t="shared" si="92"/>
        <v>2458233.5374999996</v>
      </c>
      <c r="G210" s="4">
        <f t="shared" si="93"/>
        <v>0.18312217659136557</v>
      </c>
      <c r="I210">
        <f t="shared" si="94"/>
        <v>33.00580040179193</v>
      </c>
      <c r="J210">
        <f t="shared" si="95"/>
        <v>6949.7535491726958</v>
      </c>
      <c r="K210">
        <f t="shared" si="96"/>
        <v>1.6700931844338841E-2</v>
      </c>
      <c r="L210">
        <f t="shared" si="97"/>
        <v>1.7882517923330676</v>
      </c>
      <c r="M210">
        <f t="shared" si="98"/>
        <v>34.794052194125001</v>
      </c>
      <c r="N210">
        <f t="shared" si="99"/>
        <v>6951.5418009650284</v>
      </c>
      <c r="O210">
        <f t="shared" si="100"/>
        <v>1.0058904653440826</v>
      </c>
      <c r="P210">
        <f t="shared" si="101"/>
        <v>34.784746856180313</v>
      </c>
      <c r="Q210">
        <f t="shared" si="102"/>
        <v>23.436909757403107</v>
      </c>
      <c r="R210">
        <f t="shared" si="103"/>
        <v>23.435235080142608</v>
      </c>
      <c r="S210">
        <f t="shared" si="90"/>
        <v>32.510341388957642</v>
      </c>
      <c r="T210">
        <f t="shared" si="104"/>
        <v>13.114206733877348</v>
      </c>
      <c r="U210">
        <f t="shared" si="105"/>
        <v>4.3019213320694139E-2</v>
      </c>
      <c r="V210">
        <f t="shared" si="106"/>
        <v>1.9483386059318366</v>
      </c>
      <c r="W210">
        <f t="shared" si="107"/>
        <v>102.41475018178366</v>
      </c>
      <c r="X210" s="8">
        <f t="shared" si="108"/>
        <v>0.56257995846810283</v>
      </c>
      <c r="Y210" s="8">
        <f t="shared" si="109"/>
        <v>0.27809454129648153</v>
      </c>
      <c r="Z210" s="8">
        <f t="shared" si="110"/>
        <v>0.84706537563972417</v>
      </c>
      <c r="AA210" s="9">
        <f t="shared" si="111"/>
        <v>819.31800145426928</v>
      </c>
      <c r="AB210">
        <f t="shared" si="112"/>
        <v>1163.8848598059292</v>
      </c>
      <c r="AC210">
        <f t="shared" si="113"/>
        <v>110.9712149514823</v>
      </c>
      <c r="AD210">
        <f t="shared" si="114"/>
        <v>96.958844147354071</v>
      </c>
      <c r="AE210">
        <f t="shared" si="115"/>
        <v>-6.9588441473540712</v>
      </c>
      <c r="AF210">
        <f t="shared" si="116"/>
        <v>4.7273579950959335E-2</v>
      </c>
      <c r="AG210">
        <f t="shared" si="117"/>
        <v>-6.9115705674031123</v>
      </c>
      <c r="AH210">
        <f t="shared" si="118"/>
        <v>293.62948806731794</v>
      </c>
    </row>
    <row r="211" spans="4:34" x14ac:dyDescent="0.3">
      <c r="D211" s="2" t="str">
        <f t="shared" si="91"/>
        <v>4/24/2018</v>
      </c>
      <c r="E211" s="8">
        <f t="shared" si="119"/>
        <v>0.87499999999999811</v>
      </c>
      <c r="F211" s="3">
        <f t="shared" si="92"/>
        <v>2458233.5416666665</v>
      </c>
      <c r="G211" s="4">
        <f t="shared" si="93"/>
        <v>0.18312229066848765</v>
      </c>
      <c r="I211">
        <f t="shared" si="94"/>
        <v>33.009907266020491</v>
      </c>
      <c r="J211">
        <f t="shared" si="95"/>
        <v>6949.7576558407436</v>
      </c>
      <c r="K211">
        <f t="shared" si="96"/>
        <v>1.6700931839538087E-2</v>
      </c>
      <c r="L211">
        <f t="shared" si="97"/>
        <v>1.7882032729944508</v>
      </c>
      <c r="M211">
        <f t="shared" si="98"/>
        <v>34.798110539014942</v>
      </c>
      <c r="N211">
        <f t="shared" si="99"/>
        <v>6951.5458591137376</v>
      </c>
      <c r="O211">
        <f t="shared" si="100"/>
        <v>1.0058915789072467</v>
      </c>
      <c r="P211">
        <f t="shared" si="101"/>
        <v>34.788805189028743</v>
      </c>
      <c r="Q211">
        <f t="shared" si="102"/>
        <v>23.436909755919629</v>
      </c>
      <c r="R211">
        <f t="shared" si="103"/>
        <v>23.435235086115451</v>
      </c>
      <c r="S211">
        <f t="shared" si="90"/>
        <v>32.514267065489356</v>
      </c>
      <c r="T211">
        <f t="shared" si="104"/>
        <v>13.115567825523874</v>
      </c>
      <c r="U211">
        <f t="shared" si="105"/>
        <v>4.3019213343245981E-2</v>
      </c>
      <c r="V211">
        <f t="shared" si="106"/>
        <v>1.949060467158142</v>
      </c>
      <c r="W211">
        <f t="shared" si="107"/>
        <v>102.41598952585807</v>
      </c>
      <c r="X211" s="8">
        <f t="shared" si="108"/>
        <v>0.56257945717558455</v>
      </c>
      <c r="Y211" s="8">
        <f t="shared" si="109"/>
        <v>0.27809059738153435</v>
      </c>
      <c r="Z211" s="8">
        <f t="shared" si="110"/>
        <v>0.84706831696963469</v>
      </c>
      <c r="AA211" s="9">
        <f t="shared" si="111"/>
        <v>819.32791620686453</v>
      </c>
      <c r="AB211">
        <f t="shared" si="112"/>
        <v>1169.8855816671555</v>
      </c>
      <c r="AC211">
        <f t="shared" si="113"/>
        <v>112.47139541678888</v>
      </c>
      <c r="AD211">
        <f t="shared" si="114"/>
        <v>98.00653565594736</v>
      </c>
      <c r="AE211">
        <f t="shared" si="115"/>
        <v>-8.0065356559473599</v>
      </c>
      <c r="AF211">
        <f t="shared" si="116"/>
        <v>4.1021730200063174E-2</v>
      </c>
      <c r="AG211">
        <f t="shared" si="117"/>
        <v>-7.9655139257472971</v>
      </c>
      <c r="AH211">
        <f t="shared" si="118"/>
        <v>294.6565861408348</v>
      </c>
    </row>
    <row r="212" spans="4:34" x14ac:dyDescent="0.3">
      <c r="D212" s="2" t="str">
        <f t="shared" si="91"/>
        <v>4/24/2018</v>
      </c>
      <c r="E212" s="8">
        <f t="shared" si="119"/>
        <v>0.87916666666666476</v>
      </c>
      <c r="F212" s="3">
        <f t="shared" si="92"/>
        <v>2458233.5458333334</v>
      </c>
      <c r="G212" s="4">
        <f t="shared" si="93"/>
        <v>0.18312240474560973</v>
      </c>
      <c r="I212">
        <f t="shared" si="94"/>
        <v>33.014014130248142</v>
      </c>
      <c r="J212">
        <f t="shared" si="95"/>
        <v>6949.7617625087923</v>
      </c>
      <c r="K212">
        <f t="shared" si="96"/>
        <v>1.6700931834737334E-2</v>
      </c>
      <c r="L212">
        <f t="shared" si="97"/>
        <v>1.7881547446712831</v>
      </c>
      <c r="M212">
        <f t="shared" si="98"/>
        <v>34.802168874919424</v>
      </c>
      <c r="N212">
        <f t="shared" si="99"/>
        <v>6951.5499172534637</v>
      </c>
      <c r="O212">
        <f t="shared" si="100"/>
        <v>1.0058926924392699</v>
      </c>
      <c r="P212">
        <f t="shared" si="101"/>
        <v>34.792863512891763</v>
      </c>
      <c r="Q212">
        <f t="shared" si="102"/>
        <v>23.436909754436151</v>
      </c>
      <c r="R212">
        <f t="shared" si="103"/>
        <v>23.43523509208832</v>
      </c>
      <c r="S212">
        <f t="shared" si="90"/>
        <v>32.518192776784652</v>
      </c>
      <c r="T212">
        <f t="shared" si="104"/>
        <v>13.116928854715244</v>
      </c>
      <c r="U212">
        <f t="shared" si="105"/>
        <v>4.3019213365797913E-2</v>
      </c>
      <c r="V212">
        <f t="shared" si="106"/>
        <v>1.9497821898775405</v>
      </c>
      <c r="W212">
        <f t="shared" si="107"/>
        <v>102.41722883332901</v>
      </c>
      <c r="X212" s="8">
        <f t="shared" si="108"/>
        <v>0.56257895597925167</v>
      </c>
      <c r="Y212" s="8">
        <f t="shared" si="109"/>
        <v>0.2780866536644489</v>
      </c>
      <c r="Z212" s="8">
        <f t="shared" si="110"/>
        <v>0.8470712582940545</v>
      </c>
      <c r="AA212" s="9">
        <f t="shared" si="111"/>
        <v>819.33783066663204</v>
      </c>
      <c r="AB212">
        <f t="shared" si="112"/>
        <v>1175.8863033898749</v>
      </c>
      <c r="AC212">
        <f t="shared" si="113"/>
        <v>113.97157584746873</v>
      </c>
      <c r="AD212">
        <f t="shared" si="114"/>
        <v>99.045576439874722</v>
      </c>
      <c r="AE212">
        <f t="shared" si="115"/>
        <v>-9.045576439874722</v>
      </c>
      <c r="AF212">
        <f t="shared" si="116"/>
        <v>3.6243728435103373E-2</v>
      </c>
      <c r="AG212">
        <f t="shared" si="117"/>
        <v>-9.0093327114396189</v>
      </c>
      <c r="AH212">
        <f t="shared" si="118"/>
        <v>295.69522997242495</v>
      </c>
    </row>
    <row r="213" spans="4:34" x14ac:dyDescent="0.3">
      <c r="D213" s="2" t="str">
        <f t="shared" si="91"/>
        <v>4/24/2018</v>
      </c>
      <c r="E213" s="8">
        <f t="shared" si="119"/>
        <v>0.88333333333333142</v>
      </c>
      <c r="F213" s="3">
        <f t="shared" si="92"/>
        <v>2458233.5499999998</v>
      </c>
      <c r="G213" s="4">
        <f t="shared" si="93"/>
        <v>0.18312251882271907</v>
      </c>
      <c r="I213">
        <f t="shared" si="94"/>
        <v>33.01812099401559</v>
      </c>
      <c r="J213">
        <f t="shared" si="95"/>
        <v>6949.7658691763827</v>
      </c>
      <c r="K213">
        <f t="shared" si="96"/>
        <v>1.670093182993658E-2</v>
      </c>
      <c r="L213">
        <f t="shared" si="97"/>
        <v>1.7881062073692746</v>
      </c>
      <c r="M213">
        <f t="shared" si="98"/>
        <v>34.806227201384864</v>
      </c>
      <c r="N213">
        <f t="shared" si="99"/>
        <v>6951.553975383752</v>
      </c>
      <c r="O213">
        <f t="shared" si="100"/>
        <v>1.0058938059400213</v>
      </c>
      <c r="P213">
        <f t="shared" si="101"/>
        <v>34.796921827315799</v>
      </c>
      <c r="Q213">
        <f t="shared" si="102"/>
        <v>23.436909752952673</v>
      </c>
      <c r="R213">
        <f t="shared" si="103"/>
        <v>23.435235098061209</v>
      </c>
      <c r="S213">
        <f t="shared" si="90"/>
        <v>32.522118522407716</v>
      </c>
      <c r="T213">
        <f t="shared" si="104"/>
        <v>13.1182898212927</v>
      </c>
      <c r="U213">
        <f t="shared" si="105"/>
        <v>4.3019213388349943E-2</v>
      </c>
      <c r="V213">
        <f t="shared" si="106"/>
        <v>1.9505037739964155</v>
      </c>
      <c r="W213">
        <f t="shared" si="107"/>
        <v>102.41846810405164</v>
      </c>
      <c r="X213" s="8">
        <f t="shared" si="108"/>
        <v>0.56257845487916913</v>
      </c>
      <c r="Y213" s="8">
        <f t="shared" si="109"/>
        <v>0.27808271014569236</v>
      </c>
      <c r="Z213" s="8">
        <f t="shared" si="110"/>
        <v>0.84707419961264585</v>
      </c>
      <c r="AA213" s="9">
        <f t="shared" si="111"/>
        <v>819.34774483241313</v>
      </c>
      <c r="AB213">
        <f t="shared" si="112"/>
        <v>1181.8870249739937</v>
      </c>
      <c r="AC213">
        <f t="shared" si="113"/>
        <v>115.47175624349842</v>
      </c>
      <c r="AD213">
        <f t="shared" si="114"/>
        <v>100.07552298970926</v>
      </c>
      <c r="AE213">
        <f t="shared" si="115"/>
        <v>-10.075522989709256</v>
      </c>
      <c r="AF213">
        <f t="shared" si="116"/>
        <v>3.2472940292369176E-2</v>
      </c>
      <c r="AG213">
        <f t="shared" si="117"/>
        <v>-10.043050049416888</v>
      </c>
      <c r="AH213">
        <f t="shared" si="118"/>
        <v>296.7460987151137</v>
      </c>
    </row>
    <row r="214" spans="4:34" x14ac:dyDescent="0.3">
      <c r="D214" s="2" t="str">
        <f t="shared" si="91"/>
        <v>4/24/2018</v>
      </c>
      <c r="E214" s="8">
        <f t="shared" si="119"/>
        <v>0.88749999999999807</v>
      </c>
      <c r="F214" s="3">
        <f t="shared" si="92"/>
        <v>2458233.5541666667</v>
      </c>
      <c r="G214" s="4">
        <f t="shared" si="93"/>
        <v>0.18312263289984115</v>
      </c>
      <c r="I214">
        <f t="shared" si="94"/>
        <v>33.02222785824415</v>
      </c>
      <c r="J214">
        <f t="shared" si="95"/>
        <v>6949.7699758444296</v>
      </c>
      <c r="K214">
        <f t="shared" si="96"/>
        <v>1.6700931825135826E-2</v>
      </c>
      <c r="L214">
        <f t="shared" si="97"/>
        <v>1.7880576610778982</v>
      </c>
      <c r="M214">
        <f t="shared" si="98"/>
        <v>34.810285519322051</v>
      </c>
      <c r="N214">
        <f t="shared" si="99"/>
        <v>6951.5580335055074</v>
      </c>
      <c r="O214">
        <f t="shared" si="100"/>
        <v>1.0058949194097444</v>
      </c>
      <c r="P214">
        <f t="shared" si="101"/>
        <v>34.800980133211638</v>
      </c>
      <c r="Q214">
        <f t="shared" si="102"/>
        <v>23.436909751469191</v>
      </c>
      <c r="R214">
        <f t="shared" si="103"/>
        <v>23.435235104034124</v>
      </c>
      <c r="S214">
        <f t="shared" si="90"/>
        <v>32.526044303242571</v>
      </c>
      <c r="T214">
        <f t="shared" si="104"/>
        <v>13.119650725555021</v>
      </c>
      <c r="U214">
        <f t="shared" si="105"/>
        <v>4.3019213410902042E-2</v>
      </c>
      <c r="V214">
        <f t="shared" si="106"/>
        <v>1.9512252196633926</v>
      </c>
      <c r="W214">
        <f t="shared" si="107"/>
        <v>102.41970733829774</v>
      </c>
      <c r="X214" s="8">
        <f t="shared" si="108"/>
        <v>0.56257795387523368</v>
      </c>
      <c r="Y214" s="8">
        <f t="shared" si="109"/>
        <v>0.27807876682440663</v>
      </c>
      <c r="Z214" s="8">
        <f t="shared" si="110"/>
        <v>0.84707714092606068</v>
      </c>
      <c r="AA214" s="9">
        <f t="shared" si="111"/>
        <v>819.35765870638193</v>
      </c>
      <c r="AB214">
        <f t="shared" si="112"/>
        <v>1187.8877464196607</v>
      </c>
      <c r="AC214">
        <f t="shared" si="113"/>
        <v>116.97193660491519</v>
      </c>
      <c r="AD214">
        <f t="shared" si="114"/>
        <v>101.09591682636248</v>
      </c>
      <c r="AE214">
        <f t="shared" si="115"/>
        <v>-11.095916826362483</v>
      </c>
      <c r="AF214">
        <f t="shared" si="116"/>
        <v>2.9421033867018002E-2</v>
      </c>
      <c r="AG214">
        <f t="shared" si="117"/>
        <v>-11.066495792495465</v>
      </c>
      <c r="AH214">
        <f t="shared" si="118"/>
        <v>297.80987242890046</v>
      </c>
    </row>
    <row r="215" spans="4:34" x14ac:dyDescent="0.3">
      <c r="D215" s="2" t="str">
        <f t="shared" si="91"/>
        <v>4/24/2018</v>
      </c>
      <c r="E215" s="8">
        <f t="shared" si="119"/>
        <v>0.89166666666666472</v>
      </c>
      <c r="F215" s="3">
        <f t="shared" si="92"/>
        <v>2458233.5583333331</v>
      </c>
      <c r="G215" s="4">
        <f t="shared" si="93"/>
        <v>0.18312274697695047</v>
      </c>
      <c r="I215">
        <f t="shared" si="94"/>
        <v>33.026334722012507</v>
      </c>
      <c r="J215">
        <f t="shared" si="95"/>
        <v>6949.774082512019</v>
      </c>
      <c r="K215">
        <f t="shared" si="96"/>
        <v>1.6700931820335073E-2</v>
      </c>
      <c r="L215">
        <f t="shared" si="97"/>
        <v>1.7880091058082255</v>
      </c>
      <c r="M215">
        <f t="shared" si="98"/>
        <v>34.814343827820736</v>
      </c>
      <c r="N215">
        <f t="shared" si="99"/>
        <v>6951.5620916178277</v>
      </c>
      <c r="O215">
        <f t="shared" si="100"/>
        <v>1.0058960328481859</v>
      </c>
      <c r="P215">
        <f t="shared" si="101"/>
        <v>34.805038429669025</v>
      </c>
      <c r="Q215">
        <f t="shared" si="102"/>
        <v>23.436909749985713</v>
      </c>
      <c r="R215">
        <f t="shared" si="103"/>
        <v>23.435235110007067</v>
      </c>
      <c r="S215">
        <f t="shared" si="90"/>
        <v>32.529970118411626</v>
      </c>
      <c r="T215">
        <f t="shared" si="104"/>
        <v>13.121011567190317</v>
      </c>
      <c r="U215">
        <f t="shared" si="105"/>
        <v>4.3019213433454273E-2</v>
      </c>
      <c r="V215">
        <f t="shared" si="106"/>
        <v>1.9519465267041007</v>
      </c>
      <c r="W215">
        <f t="shared" si="107"/>
        <v>102.42094653578303</v>
      </c>
      <c r="X215" s="8">
        <f t="shared" si="108"/>
        <v>0.56257745296756656</v>
      </c>
      <c r="Y215" s="8">
        <f t="shared" si="109"/>
        <v>0.2780748237015026</v>
      </c>
      <c r="Z215" s="8">
        <f t="shared" si="110"/>
        <v>0.84708008223363052</v>
      </c>
      <c r="AA215" s="9">
        <f t="shared" si="111"/>
        <v>819.36757228626425</v>
      </c>
      <c r="AB215">
        <f t="shared" si="112"/>
        <v>1193.8884677267015</v>
      </c>
      <c r="AC215">
        <f t="shared" si="113"/>
        <v>118.47211693167537</v>
      </c>
      <c r="AD215">
        <f t="shared" si="114"/>
        <v>102.10628379174649</v>
      </c>
      <c r="AE215">
        <f t="shared" si="115"/>
        <v>-12.106283791746492</v>
      </c>
      <c r="AF215">
        <f t="shared" si="116"/>
        <v>2.6900250941132471E-2</v>
      </c>
      <c r="AG215">
        <f t="shared" si="117"/>
        <v>-12.07938354080536</v>
      </c>
      <c r="AH215">
        <f t="shared" si="118"/>
        <v>298.88723158355629</v>
      </c>
    </row>
    <row r="216" spans="4:34" x14ac:dyDescent="0.3">
      <c r="D216" s="2" t="str">
        <f t="shared" si="91"/>
        <v>4/24/2018</v>
      </c>
      <c r="E216" s="8">
        <f t="shared" si="119"/>
        <v>0.89583333333333137</v>
      </c>
      <c r="F216" s="3">
        <f t="shared" si="92"/>
        <v>2458233.5625</v>
      </c>
      <c r="G216" s="4">
        <f t="shared" si="93"/>
        <v>0.18312286105407255</v>
      </c>
      <c r="I216">
        <f t="shared" si="94"/>
        <v>33.030441586240158</v>
      </c>
      <c r="J216">
        <f t="shared" si="95"/>
        <v>6949.7781891800669</v>
      </c>
      <c r="K216">
        <f t="shared" si="96"/>
        <v>1.6700931815534319E-2</v>
      </c>
      <c r="L216">
        <f t="shared" si="97"/>
        <v>1.7879605415497268</v>
      </c>
      <c r="M216">
        <f t="shared" si="98"/>
        <v>34.818402127789888</v>
      </c>
      <c r="N216">
        <f t="shared" si="99"/>
        <v>6951.566149721617</v>
      </c>
      <c r="O216">
        <f t="shared" si="100"/>
        <v>1.0058971462555877</v>
      </c>
      <c r="P216">
        <f t="shared" si="101"/>
        <v>34.809096717596937</v>
      </c>
      <c r="Q216">
        <f t="shared" si="102"/>
        <v>23.436909748502234</v>
      </c>
      <c r="R216">
        <f t="shared" si="103"/>
        <v>23.435235115980035</v>
      </c>
      <c r="S216">
        <f t="shared" si="90"/>
        <v>32.533895968797168</v>
      </c>
      <c r="T216">
        <f t="shared" si="104"/>
        <v>13.122372346496732</v>
      </c>
      <c r="U216">
        <f t="shared" si="105"/>
        <v>4.301921345600658E-2</v>
      </c>
      <c r="V216">
        <f t="shared" si="106"/>
        <v>1.9526676952668653</v>
      </c>
      <c r="W216">
        <f t="shared" si="107"/>
        <v>102.42218569677868</v>
      </c>
      <c r="X216" s="8">
        <f t="shared" si="108"/>
        <v>0.56257695215606462</v>
      </c>
      <c r="Y216" s="8">
        <f t="shared" si="109"/>
        <v>0.27807088077612385</v>
      </c>
      <c r="Z216" s="8">
        <f t="shared" si="110"/>
        <v>0.8470830235360054</v>
      </c>
      <c r="AA216" s="9">
        <f t="shared" si="111"/>
        <v>819.37748557422947</v>
      </c>
      <c r="AB216">
        <f t="shared" si="112"/>
        <v>1199.8891888952642</v>
      </c>
      <c r="AC216">
        <f t="shared" si="113"/>
        <v>119.97229722381604</v>
      </c>
      <c r="AD216">
        <f t="shared" si="114"/>
        <v>103.10613335708737</v>
      </c>
      <c r="AE216">
        <f t="shared" si="115"/>
        <v>-13.106133357087373</v>
      </c>
      <c r="AF216">
        <f t="shared" si="116"/>
        <v>2.478307970170765E-2</v>
      </c>
      <c r="AG216">
        <f t="shared" si="117"/>
        <v>-13.081350277385665</v>
      </c>
      <c r="AH216">
        <f t="shared" si="118"/>
        <v>299.97885635615717</v>
      </c>
    </row>
    <row r="217" spans="4:34" x14ac:dyDescent="0.3">
      <c r="D217" s="2" t="str">
        <f t="shared" si="91"/>
        <v>4/24/2018</v>
      </c>
      <c r="E217" s="8">
        <f t="shared" si="119"/>
        <v>0.89999999999999802</v>
      </c>
      <c r="F217" s="3">
        <f t="shared" si="92"/>
        <v>2458233.5666666664</v>
      </c>
      <c r="G217" s="4">
        <f t="shared" si="93"/>
        <v>0.18312297513118189</v>
      </c>
      <c r="I217">
        <f t="shared" si="94"/>
        <v>33.034548450008515</v>
      </c>
      <c r="J217">
        <f t="shared" si="95"/>
        <v>6949.7822958476572</v>
      </c>
      <c r="K217">
        <f t="shared" si="96"/>
        <v>1.6700931810733566E-2</v>
      </c>
      <c r="L217">
        <f t="shared" si="97"/>
        <v>1.7879119683134965</v>
      </c>
      <c r="M217">
        <f t="shared" si="98"/>
        <v>34.822460418322009</v>
      </c>
      <c r="N217">
        <f t="shared" si="99"/>
        <v>6951.5702078159711</v>
      </c>
      <c r="O217">
        <f t="shared" si="100"/>
        <v>1.0058982596316968</v>
      </c>
      <c r="P217">
        <f t="shared" si="101"/>
        <v>34.813154996087867</v>
      </c>
      <c r="Q217">
        <f t="shared" si="102"/>
        <v>23.436909747018756</v>
      </c>
      <c r="R217">
        <f t="shared" si="103"/>
        <v>23.435235121953024</v>
      </c>
      <c r="S217">
        <f t="shared" si="90"/>
        <v>32.537821853524257</v>
      </c>
      <c r="T217">
        <f t="shared" si="104"/>
        <v>13.123733063163321</v>
      </c>
      <c r="U217">
        <f t="shared" si="105"/>
        <v>4.3019213478558978E-2</v>
      </c>
      <c r="V217">
        <f t="shared" si="106"/>
        <v>1.9533887251776563</v>
      </c>
      <c r="W217">
        <f t="shared" si="107"/>
        <v>102.42342482100129</v>
      </c>
      <c r="X217" s="8">
        <f t="shared" si="108"/>
        <v>0.56257645144084889</v>
      </c>
      <c r="Y217" s="8">
        <f t="shared" si="109"/>
        <v>0.27806693804917865</v>
      </c>
      <c r="Z217" s="8">
        <f t="shared" si="110"/>
        <v>0.84708596483251908</v>
      </c>
      <c r="AA217" s="9">
        <f t="shared" si="111"/>
        <v>819.38739856801033</v>
      </c>
      <c r="AB217">
        <f t="shared" si="112"/>
        <v>1205.8899099251746</v>
      </c>
      <c r="AC217">
        <f t="shared" si="113"/>
        <v>121.47247748129365</v>
      </c>
      <c r="AD217">
        <f t="shared" si="114"/>
        <v>104.09495795765426</v>
      </c>
      <c r="AE217">
        <f t="shared" si="115"/>
        <v>-14.094957957654259</v>
      </c>
      <c r="AF217">
        <f t="shared" si="116"/>
        <v>2.2979891491590215E-2</v>
      </c>
      <c r="AG217">
        <f t="shared" si="117"/>
        <v>-14.071978066162668</v>
      </c>
      <c r="AH217">
        <f t="shared" si="118"/>
        <v>301.08542570201757</v>
      </c>
    </row>
    <row r="218" spans="4:34" x14ac:dyDescent="0.3">
      <c r="D218" s="2" t="str">
        <f t="shared" si="91"/>
        <v>4/24/2018</v>
      </c>
      <c r="E218" s="8">
        <f t="shared" si="119"/>
        <v>0.90416666666666468</v>
      </c>
      <c r="F218" s="3">
        <f t="shared" si="92"/>
        <v>2458233.5708333333</v>
      </c>
      <c r="G218" s="4">
        <f t="shared" si="93"/>
        <v>0.18312308920830397</v>
      </c>
      <c r="I218">
        <f t="shared" si="94"/>
        <v>33.038655314236166</v>
      </c>
      <c r="J218">
        <f t="shared" si="95"/>
        <v>6949.786402515706</v>
      </c>
      <c r="K218">
        <f t="shared" si="96"/>
        <v>1.6700931805932812E-2</v>
      </c>
      <c r="L218">
        <f t="shared" si="97"/>
        <v>1.7878633860889912</v>
      </c>
      <c r="M218">
        <f t="shared" si="98"/>
        <v>34.82651870032516</v>
      </c>
      <c r="N218">
        <f t="shared" si="99"/>
        <v>6951.5742659017951</v>
      </c>
      <c r="O218">
        <f t="shared" si="100"/>
        <v>1.0058993729767558</v>
      </c>
      <c r="P218">
        <f t="shared" si="101"/>
        <v>34.817213266049883</v>
      </c>
      <c r="Q218">
        <f t="shared" si="102"/>
        <v>23.436909745535278</v>
      </c>
      <c r="R218">
        <f t="shared" si="103"/>
        <v>23.435235127926042</v>
      </c>
      <c r="S218">
        <f t="shared" si="90"/>
        <v>32.541747773474299</v>
      </c>
      <c r="T218">
        <f t="shared" si="104"/>
        <v>13.125093717487903</v>
      </c>
      <c r="U218">
        <f t="shared" si="105"/>
        <v>4.3019213501111472E-2</v>
      </c>
      <c r="V218">
        <f t="shared" si="106"/>
        <v>1.9541096165846741</v>
      </c>
      <c r="W218">
        <f t="shared" si="107"/>
        <v>102.42466390872175</v>
      </c>
      <c r="X218" s="8">
        <f t="shared" si="108"/>
        <v>0.56257595082181622</v>
      </c>
      <c r="Y218" s="8">
        <f t="shared" si="109"/>
        <v>0.27806299551981134</v>
      </c>
      <c r="Z218" s="8">
        <f t="shared" si="110"/>
        <v>0.84708890612382115</v>
      </c>
      <c r="AA218" s="9">
        <f t="shared" si="111"/>
        <v>819.39731126977404</v>
      </c>
      <c r="AB218">
        <f t="shared" si="112"/>
        <v>1211.8906308165817</v>
      </c>
      <c r="AC218">
        <f t="shared" si="113"/>
        <v>122.97265770414543</v>
      </c>
      <c r="AD218">
        <f t="shared" si="114"/>
        <v>105.07223235764394</v>
      </c>
      <c r="AE218">
        <f t="shared" si="115"/>
        <v>-15.072232357643941</v>
      </c>
      <c r="AF218">
        <f t="shared" si="116"/>
        <v>2.1425850956448261E-2</v>
      </c>
      <c r="AG218">
        <f t="shared" si="117"/>
        <v>-15.050806506687492</v>
      </c>
      <c r="AH218">
        <f t="shared" si="118"/>
        <v>302.20761618422205</v>
      </c>
    </row>
    <row r="219" spans="4:34" x14ac:dyDescent="0.3">
      <c r="D219" s="2" t="str">
        <f t="shared" si="91"/>
        <v>4/24/2018</v>
      </c>
      <c r="E219" s="8">
        <f t="shared" si="119"/>
        <v>0.90833333333333133</v>
      </c>
      <c r="F219" s="3">
        <f t="shared" si="92"/>
        <v>2458233.5749999997</v>
      </c>
      <c r="G219" s="4">
        <f t="shared" si="93"/>
        <v>0.18312320328541329</v>
      </c>
      <c r="I219">
        <f t="shared" si="94"/>
        <v>33.042762178004523</v>
      </c>
      <c r="J219">
        <f t="shared" si="95"/>
        <v>6949.7905091832936</v>
      </c>
      <c r="K219">
        <f t="shared" si="96"/>
        <v>1.6700931801132062E-2</v>
      </c>
      <c r="L219">
        <f t="shared" si="97"/>
        <v>1.7878147948873668</v>
      </c>
      <c r="M219">
        <f t="shared" si="98"/>
        <v>34.83057697289189</v>
      </c>
      <c r="N219">
        <f t="shared" si="99"/>
        <v>6951.5783239781813</v>
      </c>
      <c r="O219">
        <f t="shared" si="100"/>
        <v>1.0059004862905097</v>
      </c>
      <c r="P219">
        <f t="shared" si="101"/>
        <v>34.821271526575529</v>
      </c>
      <c r="Q219">
        <f t="shared" si="102"/>
        <v>23.4369097440518</v>
      </c>
      <c r="R219">
        <f t="shared" si="103"/>
        <v>23.435235133899084</v>
      </c>
      <c r="S219">
        <f t="shared" si="90"/>
        <v>32.545673727772403</v>
      </c>
      <c r="T219">
        <f t="shared" si="104"/>
        <v>13.126454309159577</v>
      </c>
      <c r="U219">
        <f t="shared" si="105"/>
        <v>4.3019213523664064E-2</v>
      </c>
      <c r="V219">
        <f t="shared" si="106"/>
        <v>1.9548303693137246</v>
      </c>
      <c r="W219">
        <f t="shared" si="107"/>
        <v>102.42590295965667</v>
      </c>
      <c r="X219" s="8">
        <f t="shared" si="108"/>
        <v>0.56257545029908773</v>
      </c>
      <c r="Y219" s="8">
        <f t="shared" si="109"/>
        <v>0.27805905318893032</v>
      </c>
      <c r="Z219" s="8">
        <f t="shared" si="110"/>
        <v>0.84709184740924515</v>
      </c>
      <c r="AA219" s="9">
        <f t="shared" si="111"/>
        <v>819.40722367725334</v>
      </c>
      <c r="AB219">
        <f t="shared" si="112"/>
        <v>1217.8913515693107</v>
      </c>
      <c r="AC219">
        <f t="shared" si="113"/>
        <v>124.47283789232768</v>
      </c>
      <c r="AD219">
        <f t="shared" si="114"/>
        <v>106.03741305627049</v>
      </c>
      <c r="AE219">
        <f t="shared" si="115"/>
        <v>-16.037413056270495</v>
      </c>
      <c r="AF219">
        <f t="shared" si="116"/>
        <v>2.0072903308457873E-2</v>
      </c>
      <c r="AG219">
        <f t="shared" si="117"/>
        <v>-16.017340152962039</v>
      </c>
      <c r="AH219">
        <f t="shared" si="118"/>
        <v>303.34610053813816</v>
      </c>
    </row>
    <row r="220" spans="4:34" x14ac:dyDescent="0.3">
      <c r="D220" s="2" t="str">
        <f t="shared" si="91"/>
        <v>4/24/2018</v>
      </c>
      <c r="E220" s="8">
        <f t="shared" si="119"/>
        <v>0.91249999999999798</v>
      </c>
      <c r="F220" s="3">
        <f t="shared" si="92"/>
        <v>2458233.5791666666</v>
      </c>
      <c r="G220" s="4">
        <f t="shared" si="93"/>
        <v>0.18312331736253537</v>
      </c>
      <c r="I220">
        <f t="shared" si="94"/>
        <v>33.046869042232174</v>
      </c>
      <c r="J220">
        <f t="shared" si="95"/>
        <v>6949.7946158513423</v>
      </c>
      <c r="K220">
        <f t="shared" si="96"/>
        <v>1.6700931796331309E-2</v>
      </c>
      <c r="L220">
        <f t="shared" si="97"/>
        <v>1.787766194698009</v>
      </c>
      <c r="M220">
        <f t="shared" si="98"/>
        <v>34.834635236930183</v>
      </c>
      <c r="N220">
        <f t="shared" si="99"/>
        <v>6951.58238204604</v>
      </c>
      <c r="O220">
        <f t="shared" si="100"/>
        <v>1.0059015995732026</v>
      </c>
      <c r="P220">
        <f t="shared" si="101"/>
        <v>34.825329778572794</v>
      </c>
      <c r="Q220">
        <f t="shared" si="102"/>
        <v>23.436909742568318</v>
      </c>
      <c r="R220">
        <f t="shared" si="103"/>
        <v>23.435235139872148</v>
      </c>
      <c r="S220">
        <f t="shared" si="90"/>
        <v>32.549599717299905</v>
      </c>
      <c r="T220">
        <f t="shared" si="104"/>
        <v>13.1278148384761</v>
      </c>
      <c r="U220">
        <f t="shared" si="105"/>
        <v>4.3019213546216753E-2</v>
      </c>
      <c r="V220">
        <f t="shared" si="106"/>
        <v>1.9555509835132123</v>
      </c>
      <c r="W220">
        <f t="shared" si="107"/>
        <v>102.42714197407692</v>
      </c>
      <c r="X220" s="8">
        <f t="shared" si="108"/>
        <v>0.56257494987256029</v>
      </c>
      <c r="Y220" s="8">
        <f t="shared" si="109"/>
        <v>0.27805511105567998</v>
      </c>
      <c r="Z220" s="8">
        <f t="shared" si="110"/>
        <v>0.84709478868944066</v>
      </c>
      <c r="AA220" s="9">
        <f t="shared" si="111"/>
        <v>819.41713579261534</v>
      </c>
      <c r="AB220">
        <f t="shared" si="112"/>
        <v>1223.8920721835102</v>
      </c>
      <c r="AC220">
        <f t="shared" si="113"/>
        <v>125.97301804587755</v>
      </c>
      <c r="AD220">
        <f t="shared" si="114"/>
        <v>106.98993774101972</v>
      </c>
      <c r="AE220">
        <f t="shared" si="115"/>
        <v>-16.989937741019716</v>
      </c>
      <c r="AF220">
        <f t="shared" si="116"/>
        <v>1.8884680778852251E-2</v>
      </c>
      <c r="AG220">
        <f t="shared" si="117"/>
        <v>-16.971053060240862</v>
      </c>
      <c r="AH220">
        <f t="shared" si="118"/>
        <v>304.50154595428273</v>
      </c>
    </row>
    <row r="221" spans="4:34" x14ac:dyDescent="0.3">
      <c r="D221" s="2" t="str">
        <f t="shared" si="91"/>
        <v>4/24/2018</v>
      </c>
      <c r="E221" s="8">
        <f t="shared" si="119"/>
        <v>0.91666666666666463</v>
      </c>
      <c r="F221" s="3">
        <f t="shared" si="92"/>
        <v>2458233.583333333</v>
      </c>
      <c r="G221" s="4">
        <f t="shared" si="93"/>
        <v>0.18312343143964471</v>
      </c>
      <c r="I221">
        <f t="shared" si="94"/>
        <v>33.050975906000531</v>
      </c>
      <c r="J221">
        <f t="shared" si="95"/>
        <v>6949.7987225189318</v>
      </c>
      <c r="K221">
        <f t="shared" si="96"/>
        <v>1.6700931791530555E-2</v>
      </c>
      <c r="L221">
        <f t="shared" si="97"/>
        <v>1.7877175855320688</v>
      </c>
      <c r="M221">
        <f t="shared" si="98"/>
        <v>34.838693491532602</v>
      </c>
      <c r="N221">
        <f t="shared" si="99"/>
        <v>6951.5864401044637</v>
      </c>
      <c r="O221">
        <f t="shared" si="100"/>
        <v>1.0059027128245808</v>
      </c>
      <c r="P221">
        <f t="shared" si="101"/>
        <v>34.829388021134235</v>
      </c>
      <c r="Q221">
        <f t="shared" si="102"/>
        <v>23.43690974108484</v>
      </c>
      <c r="R221">
        <f t="shared" si="103"/>
        <v>23.435235145845237</v>
      </c>
      <c r="S221">
        <f t="shared" si="90"/>
        <v>32.5535257411819</v>
      </c>
      <c r="T221">
        <f t="shared" si="104"/>
        <v>13.129175305126605</v>
      </c>
      <c r="U221">
        <f t="shared" si="105"/>
        <v>4.3019213568769518E-2</v>
      </c>
      <c r="V221">
        <f t="shared" si="106"/>
        <v>1.9562714590090529</v>
      </c>
      <c r="W221">
        <f t="shared" si="107"/>
        <v>102.4283809516991</v>
      </c>
      <c r="X221" s="8">
        <f t="shared" si="108"/>
        <v>0.5625744495423548</v>
      </c>
      <c r="Y221" s="8">
        <f t="shared" si="109"/>
        <v>0.27805116912096844</v>
      </c>
      <c r="Z221" s="8">
        <f t="shared" si="110"/>
        <v>0.84709772996374122</v>
      </c>
      <c r="AA221" s="9">
        <f t="shared" si="111"/>
        <v>819.42704761359278</v>
      </c>
      <c r="AB221">
        <f t="shared" si="112"/>
        <v>1229.8927926590061</v>
      </c>
      <c r="AC221">
        <f t="shared" si="113"/>
        <v>127.47319816475152</v>
      </c>
      <c r="AD221">
        <f t="shared" si="114"/>
        <v>107.92922480164401</v>
      </c>
      <c r="AE221">
        <f t="shared" si="115"/>
        <v>-17.929224801644011</v>
      </c>
      <c r="AF221">
        <f t="shared" si="116"/>
        <v>1.7833158533188648E-2</v>
      </c>
      <c r="AG221">
        <f t="shared" si="117"/>
        <v>-17.911391643110822</v>
      </c>
      <c r="AH221">
        <f t="shared" si="118"/>
        <v>305.67461205472603</v>
      </c>
    </row>
    <row r="222" spans="4:34" x14ac:dyDescent="0.3">
      <c r="D222" s="2" t="str">
        <f t="shared" si="91"/>
        <v>4/24/2018</v>
      </c>
      <c r="E222" s="8">
        <f t="shared" si="119"/>
        <v>0.92083333333333128</v>
      </c>
      <c r="F222" s="3">
        <f t="shared" si="92"/>
        <v>2458233.5874999999</v>
      </c>
      <c r="G222" s="4">
        <f t="shared" si="93"/>
        <v>0.18312354551676679</v>
      </c>
      <c r="I222">
        <f t="shared" si="94"/>
        <v>33.055082770228182</v>
      </c>
      <c r="J222">
        <f t="shared" si="95"/>
        <v>6949.8028291869805</v>
      </c>
      <c r="K222">
        <f t="shared" si="96"/>
        <v>1.6700931786729802E-2</v>
      </c>
      <c r="L222">
        <f t="shared" si="97"/>
        <v>1.7876689673789654</v>
      </c>
      <c r="M222">
        <f t="shared" si="98"/>
        <v>34.842751737607145</v>
      </c>
      <c r="N222">
        <f t="shared" si="99"/>
        <v>6951.590498154359</v>
      </c>
      <c r="O222">
        <f t="shared" si="100"/>
        <v>1.0059038260448863</v>
      </c>
      <c r="P222">
        <f t="shared" si="101"/>
        <v>34.833446255167857</v>
      </c>
      <c r="Q222">
        <f t="shared" si="102"/>
        <v>23.436909739601361</v>
      </c>
      <c r="R222">
        <f t="shared" si="103"/>
        <v>23.435235151818354</v>
      </c>
      <c r="S222">
        <f t="shared" si="90"/>
        <v>32.557451800299773</v>
      </c>
      <c r="T222">
        <f t="shared" si="104"/>
        <v>13.130535709408834</v>
      </c>
      <c r="U222">
        <f t="shared" si="105"/>
        <v>4.3019213591322381E-2</v>
      </c>
      <c r="V222">
        <f t="shared" si="106"/>
        <v>1.9569917959494425</v>
      </c>
      <c r="W222">
        <f t="shared" si="107"/>
        <v>102.42961989279407</v>
      </c>
      <c r="X222" s="8">
        <f t="shared" si="108"/>
        <v>0.56257394930836835</v>
      </c>
      <c r="Y222" s="8">
        <f t="shared" si="109"/>
        <v>0.27804722738394039</v>
      </c>
      <c r="Z222" s="8">
        <f t="shared" si="110"/>
        <v>0.84710067123279631</v>
      </c>
      <c r="AA222" s="9">
        <f t="shared" si="111"/>
        <v>819.43695914235252</v>
      </c>
      <c r="AB222">
        <f t="shared" si="112"/>
        <v>1235.8935129959466</v>
      </c>
      <c r="AC222">
        <f t="shared" si="113"/>
        <v>128.97337824898665</v>
      </c>
      <c r="AD222">
        <f t="shared" si="114"/>
        <v>108.85467291337345</v>
      </c>
      <c r="AE222">
        <f t="shared" si="115"/>
        <v>-18.854672913373449</v>
      </c>
      <c r="AF222">
        <f t="shared" si="116"/>
        <v>1.6896396996554694E-2</v>
      </c>
      <c r="AG222">
        <f t="shared" si="117"/>
        <v>-18.837776516376895</v>
      </c>
      <c r="AH222">
        <f t="shared" si="118"/>
        <v>306.86594854584553</v>
      </c>
    </row>
    <row r="223" spans="4:34" x14ac:dyDescent="0.3">
      <c r="D223" s="2" t="str">
        <f t="shared" si="91"/>
        <v>4/24/2018</v>
      </c>
      <c r="E223" s="8">
        <f t="shared" si="119"/>
        <v>0.92499999999999793</v>
      </c>
      <c r="F223" s="3">
        <f t="shared" si="92"/>
        <v>2458233.5916666663</v>
      </c>
      <c r="G223" s="4">
        <f t="shared" si="93"/>
        <v>0.18312365959387611</v>
      </c>
      <c r="I223">
        <f t="shared" si="94"/>
        <v>33.059189633996539</v>
      </c>
      <c r="J223">
        <f t="shared" si="95"/>
        <v>6949.8069358545699</v>
      </c>
      <c r="K223">
        <f t="shared" si="96"/>
        <v>1.6700931781929048E-2</v>
      </c>
      <c r="L223">
        <f t="shared" si="97"/>
        <v>1.7876203402498543</v>
      </c>
      <c r="M223">
        <f t="shared" si="98"/>
        <v>34.846809974246391</v>
      </c>
      <c r="N223">
        <f t="shared" si="99"/>
        <v>6951.5945561948201</v>
      </c>
      <c r="O223">
        <f t="shared" si="100"/>
        <v>1.0059049392338657</v>
      </c>
      <c r="P223">
        <f t="shared" si="101"/>
        <v>34.837504479766238</v>
      </c>
      <c r="Q223">
        <f t="shared" si="102"/>
        <v>23.436909738117883</v>
      </c>
      <c r="R223">
        <f t="shared" si="103"/>
        <v>23.435235157791496</v>
      </c>
      <c r="S223">
        <f t="shared" si="90"/>
        <v>32.561377893778605</v>
      </c>
      <c r="T223">
        <f t="shared" si="104"/>
        <v>13.131896051011951</v>
      </c>
      <c r="U223">
        <f t="shared" si="105"/>
        <v>4.3019213613875354E-2</v>
      </c>
      <c r="V223">
        <f t="shared" si="106"/>
        <v>1.957711994160364</v>
      </c>
      <c r="W223">
        <f t="shared" si="107"/>
        <v>102.43085879707846</v>
      </c>
      <c r="X223" s="8">
        <f t="shared" si="108"/>
        <v>0.56257344917072205</v>
      </c>
      <c r="Y223" s="8">
        <f t="shared" si="109"/>
        <v>0.27804328584550414</v>
      </c>
      <c r="Z223" s="8">
        <f t="shared" si="110"/>
        <v>0.84710361249593991</v>
      </c>
      <c r="AA223" s="9">
        <f t="shared" si="111"/>
        <v>819.44687037662766</v>
      </c>
      <c r="AB223">
        <f t="shared" si="112"/>
        <v>1241.8942331941573</v>
      </c>
      <c r="AC223">
        <f t="shared" si="113"/>
        <v>130.47355829853933</v>
      </c>
      <c r="AD223">
        <f t="shared" si="114"/>
        <v>109.76566070572312</v>
      </c>
      <c r="AE223">
        <f t="shared" si="115"/>
        <v>-19.765660705723121</v>
      </c>
      <c r="AF223">
        <f t="shared" si="116"/>
        <v>1.60569799781871E-2</v>
      </c>
      <c r="AG223">
        <f t="shared" si="117"/>
        <v>-19.749603725744933</v>
      </c>
      <c r="AH223">
        <f t="shared" si="118"/>
        <v>308.07619252304494</v>
      </c>
    </row>
    <row r="224" spans="4:34" x14ac:dyDescent="0.3">
      <c r="D224" s="2" t="str">
        <f t="shared" si="91"/>
        <v>4/24/2018</v>
      </c>
      <c r="E224" s="8">
        <f t="shared" si="119"/>
        <v>0.92916666666666459</v>
      </c>
      <c r="F224" s="3">
        <f t="shared" si="92"/>
        <v>2458233.5958333332</v>
      </c>
      <c r="G224" s="4">
        <f t="shared" si="93"/>
        <v>0.18312377367099819</v>
      </c>
      <c r="I224">
        <f t="shared" si="94"/>
        <v>33.06329649822419</v>
      </c>
      <c r="J224">
        <f t="shared" si="95"/>
        <v>6949.8110425226178</v>
      </c>
      <c r="K224">
        <f t="shared" si="96"/>
        <v>1.6700931777128294E-2</v>
      </c>
      <c r="L224">
        <f t="shared" si="97"/>
        <v>1.7875717041341608</v>
      </c>
      <c r="M224">
        <f t="shared" si="98"/>
        <v>34.850868202358349</v>
      </c>
      <c r="N224">
        <f t="shared" si="99"/>
        <v>6951.598614226752</v>
      </c>
      <c r="O224">
        <f t="shared" si="100"/>
        <v>1.0059060523917618</v>
      </c>
      <c r="P224">
        <f t="shared" si="101"/>
        <v>34.841562695837382</v>
      </c>
      <c r="Q224">
        <f t="shared" si="102"/>
        <v>23.436909736634405</v>
      </c>
      <c r="R224">
        <f t="shared" si="103"/>
        <v>23.435235163764659</v>
      </c>
      <c r="S224">
        <f t="shared" si="90"/>
        <v>32.565304022499802</v>
      </c>
      <c r="T224">
        <f t="shared" si="104"/>
        <v>13.133256330233664</v>
      </c>
      <c r="U224">
        <f t="shared" si="105"/>
        <v>4.3019213636428411E-2</v>
      </c>
      <c r="V224">
        <f t="shared" si="106"/>
        <v>1.9584320537899185</v>
      </c>
      <c r="W224">
        <f t="shared" si="107"/>
        <v>102.43209766482309</v>
      </c>
      <c r="X224" s="8">
        <f t="shared" si="108"/>
        <v>0.56257294912931255</v>
      </c>
      <c r="Y224" s="8">
        <f t="shared" si="109"/>
        <v>0.27803934450480394</v>
      </c>
      <c r="Z224" s="8">
        <f t="shared" si="110"/>
        <v>0.84710655375382116</v>
      </c>
      <c r="AA224" s="9">
        <f t="shared" si="111"/>
        <v>819.45678131858472</v>
      </c>
      <c r="AB224">
        <f t="shared" si="112"/>
        <v>1247.894953253787</v>
      </c>
      <c r="AC224">
        <f t="shared" si="113"/>
        <v>131.97373831344674</v>
      </c>
      <c r="AD224">
        <f t="shared" si="114"/>
        <v>110.66154652809932</v>
      </c>
      <c r="AE224">
        <f t="shared" si="115"/>
        <v>-20.661546528099322</v>
      </c>
      <c r="AF224">
        <f t="shared" si="116"/>
        <v>1.530091065230612E-2</v>
      </c>
      <c r="AG224">
        <f t="shared" si="117"/>
        <v>-20.646245617447015</v>
      </c>
      <c r="AH224">
        <f t="shared" si="118"/>
        <v>309.30596541172315</v>
      </c>
    </row>
    <row r="225" spans="4:34" x14ac:dyDescent="0.3">
      <c r="D225" s="2" t="str">
        <f t="shared" si="91"/>
        <v>4/24/2018</v>
      </c>
      <c r="E225" s="8">
        <f t="shared" si="119"/>
        <v>0.93333333333333124</v>
      </c>
      <c r="F225" s="3">
        <f t="shared" si="92"/>
        <v>2458233.5999999996</v>
      </c>
      <c r="G225" s="4">
        <f t="shared" si="93"/>
        <v>0.18312388774810753</v>
      </c>
      <c r="I225">
        <f t="shared" si="94"/>
        <v>33.067403361992547</v>
      </c>
      <c r="J225">
        <f t="shared" si="95"/>
        <v>6949.8151491902081</v>
      </c>
      <c r="K225">
        <f t="shared" si="96"/>
        <v>1.6700931772327541E-2</v>
      </c>
      <c r="L225">
        <f t="shared" si="97"/>
        <v>1.7875230590429956</v>
      </c>
      <c r="M225">
        <f t="shared" si="98"/>
        <v>34.854926421035543</v>
      </c>
      <c r="N225">
        <f t="shared" si="99"/>
        <v>6951.6026722492506</v>
      </c>
      <c r="O225">
        <f t="shared" si="100"/>
        <v>1.0059071655183203</v>
      </c>
      <c r="P225">
        <f t="shared" si="101"/>
        <v>34.845620902473811</v>
      </c>
      <c r="Q225">
        <f t="shared" si="102"/>
        <v>23.436909735150923</v>
      </c>
      <c r="R225">
        <f t="shared" si="103"/>
        <v>23.435235169737847</v>
      </c>
      <c r="S225">
        <f t="shared" si="90"/>
        <v>32.56923018558836</v>
      </c>
      <c r="T225">
        <f t="shared" si="104"/>
        <v>13.134616546763155</v>
      </c>
      <c r="U225">
        <f t="shared" si="105"/>
        <v>4.301921365898155E-2</v>
      </c>
      <c r="V225">
        <f t="shared" si="106"/>
        <v>1.9591519746643393</v>
      </c>
      <c r="W225">
        <f t="shared" si="107"/>
        <v>102.43333649574464</v>
      </c>
      <c r="X225" s="8">
        <f t="shared" si="108"/>
        <v>0.56257244918426086</v>
      </c>
      <c r="Y225" s="8">
        <f t="shared" si="109"/>
        <v>0.27803540336274796</v>
      </c>
      <c r="Z225" s="8">
        <f t="shared" si="110"/>
        <v>0.84710949500577382</v>
      </c>
      <c r="AA225" s="9">
        <f t="shared" si="111"/>
        <v>819.46669196595712</v>
      </c>
      <c r="AB225">
        <f t="shared" si="112"/>
        <v>1253.8956731746614</v>
      </c>
      <c r="AC225">
        <f t="shared" si="113"/>
        <v>133.47391829366535</v>
      </c>
      <c r="AD225">
        <f t="shared" si="114"/>
        <v>111.54166833152996</v>
      </c>
      <c r="AE225">
        <f t="shared" si="115"/>
        <v>-21.541668331529962</v>
      </c>
      <c r="AF225">
        <f t="shared" si="116"/>
        <v>1.4616816109044188E-2</v>
      </c>
      <c r="AG225">
        <f t="shared" si="117"/>
        <v>-21.527051515420919</v>
      </c>
      <c r="AH225">
        <f t="shared" si="118"/>
        <v>310.55586952304509</v>
      </c>
    </row>
    <row r="226" spans="4:34" x14ac:dyDescent="0.3">
      <c r="D226" s="2" t="str">
        <f t="shared" si="91"/>
        <v>4/24/2018</v>
      </c>
      <c r="E226" s="8">
        <f t="shared" si="119"/>
        <v>0.93749999999999789</v>
      </c>
      <c r="F226" s="3">
        <f t="shared" si="92"/>
        <v>2458233.6041666665</v>
      </c>
      <c r="G226" s="4">
        <f t="shared" si="93"/>
        <v>0.18312400182522962</v>
      </c>
      <c r="I226">
        <f t="shared" si="94"/>
        <v>33.071510226220198</v>
      </c>
      <c r="J226">
        <f t="shared" si="95"/>
        <v>6949.819255858255</v>
      </c>
      <c r="K226">
        <f t="shared" si="96"/>
        <v>1.6700931767526787E-2</v>
      </c>
      <c r="L226">
        <f t="shared" si="97"/>
        <v>1.7874744049658189</v>
      </c>
      <c r="M226">
        <f t="shared" si="98"/>
        <v>34.858984631186019</v>
      </c>
      <c r="N226">
        <f t="shared" si="99"/>
        <v>6951.6067302632209</v>
      </c>
      <c r="O226">
        <f t="shared" si="100"/>
        <v>1.0059082786137845</v>
      </c>
      <c r="P226">
        <f t="shared" si="101"/>
        <v>34.849679100583579</v>
      </c>
      <c r="Q226">
        <f t="shared" si="102"/>
        <v>23.436909733667445</v>
      </c>
      <c r="R226">
        <f t="shared" si="103"/>
        <v>23.435235175711064</v>
      </c>
      <c r="S226">
        <f t="shared" si="90"/>
        <v>32.573156383925777</v>
      </c>
      <c r="T226">
        <f t="shared" si="104"/>
        <v>13.135976700898125</v>
      </c>
      <c r="U226">
        <f t="shared" si="105"/>
        <v>4.3019213681534815E-2</v>
      </c>
      <c r="V226">
        <f t="shared" si="106"/>
        <v>1.9598717569315312</v>
      </c>
      <c r="W226">
        <f t="shared" si="107"/>
        <v>102.43457529011391</v>
      </c>
      <c r="X226" s="8">
        <f t="shared" si="108"/>
        <v>0.56257194933546417</v>
      </c>
      <c r="Y226" s="8">
        <f t="shared" si="109"/>
        <v>0.27803146241848109</v>
      </c>
      <c r="Z226" s="8">
        <f t="shared" si="110"/>
        <v>0.84711243625244725</v>
      </c>
      <c r="AA226" s="9">
        <f t="shared" si="111"/>
        <v>819.4766023209113</v>
      </c>
      <c r="AB226">
        <f t="shared" si="112"/>
        <v>1259.8963929569286</v>
      </c>
      <c r="AC226">
        <f t="shared" si="113"/>
        <v>134.97409823923215</v>
      </c>
      <c r="AD226">
        <f t="shared" si="114"/>
        <v>112.40534368047898</v>
      </c>
      <c r="AE226">
        <f t="shared" si="115"/>
        <v>-22.405343680478978</v>
      </c>
      <c r="AF226">
        <f t="shared" si="116"/>
        <v>1.3995364346175574E-2</v>
      </c>
      <c r="AG226">
        <f t="shared" si="117"/>
        <v>-22.391348316132802</v>
      </c>
      <c r="AH226">
        <f t="shared" si="118"/>
        <v>311.82648421328167</v>
      </c>
    </row>
    <row r="227" spans="4:34" x14ac:dyDescent="0.3">
      <c r="D227" s="2" t="str">
        <f t="shared" si="91"/>
        <v>4/24/2018</v>
      </c>
      <c r="E227" s="8">
        <f t="shared" si="119"/>
        <v>0.94166666666666454</v>
      </c>
      <c r="F227" s="3">
        <f t="shared" si="92"/>
        <v>2458233.6083333334</v>
      </c>
      <c r="G227" s="4">
        <f t="shared" si="93"/>
        <v>0.1831241159023517</v>
      </c>
      <c r="I227">
        <f t="shared" si="94"/>
        <v>33.075617090447849</v>
      </c>
      <c r="J227">
        <f t="shared" si="95"/>
        <v>6949.8233625263038</v>
      </c>
      <c r="K227">
        <f t="shared" si="96"/>
        <v>1.6700931762726034E-2</v>
      </c>
      <c r="L227">
        <f t="shared" si="97"/>
        <v>1.7874257419083133</v>
      </c>
      <c r="M227">
        <f t="shared" si="98"/>
        <v>34.863042832356165</v>
      </c>
      <c r="N227">
        <f t="shared" si="99"/>
        <v>6951.6107882682118</v>
      </c>
      <c r="O227">
        <f t="shared" si="100"/>
        <v>1.0059093916780248</v>
      </c>
      <c r="P227">
        <f t="shared" si="101"/>
        <v>34.853737289713074</v>
      </c>
      <c r="Q227">
        <f t="shared" si="102"/>
        <v>23.436909732183967</v>
      </c>
      <c r="R227">
        <f t="shared" si="103"/>
        <v>23.435235181684305</v>
      </c>
      <c r="S227">
        <f t="shared" si="90"/>
        <v>32.577082617076144</v>
      </c>
      <c r="T227">
        <f t="shared" si="104"/>
        <v>13.137336792479884</v>
      </c>
      <c r="U227">
        <f t="shared" si="105"/>
        <v>4.3019213704088156E-2</v>
      </c>
      <c r="V227">
        <f t="shared" si="106"/>
        <v>1.9605914004982214</v>
      </c>
      <c r="W227">
        <f t="shared" si="107"/>
        <v>102.43581404778611</v>
      </c>
      <c r="X227" s="8">
        <f t="shared" si="108"/>
        <v>0.56257144958298733</v>
      </c>
      <c r="Y227" s="8">
        <f t="shared" si="109"/>
        <v>0.27802752167247036</v>
      </c>
      <c r="Z227" s="8">
        <f t="shared" si="110"/>
        <v>0.8471153774935043</v>
      </c>
      <c r="AA227" s="9">
        <f t="shared" si="111"/>
        <v>819.48651238228888</v>
      </c>
      <c r="AB227">
        <f t="shared" si="112"/>
        <v>1265.8971126004953</v>
      </c>
      <c r="AC227">
        <f t="shared" si="113"/>
        <v>136.47427815012384</v>
      </c>
      <c r="AD227">
        <f t="shared" si="114"/>
        <v>113.25186991680393</v>
      </c>
      <c r="AE227">
        <f t="shared" si="115"/>
        <v>-23.251869916803926</v>
      </c>
      <c r="AF227">
        <f t="shared" si="116"/>
        <v>1.3428830334534306E-2</v>
      </c>
      <c r="AG227">
        <f t="shared" si="117"/>
        <v>-23.238441086469393</v>
      </c>
      <c r="AH227">
        <f t="shared" si="118"/>
        <v>313.1183616318948</v>
      </c>
    </row>
    <row r="228" spans="4:34" x14ac:dyDescent="0.3">
      <c r="D228" s="2" t="str">
        <f t="shared" si="91"/>
        <v>4/24/2018</v>
      </c>
      <c r="E228" s="8">
        <f t="shared" si="119"/>
        <v>0.94583333333333119</v>
      </c>
      <c r="F228" s="3">
        <f t="shared" si="92"/>
        <v>2458233.6124999998</v>
      </c>
      <c r="G228" s="4">
        <f t="shared" si="93"/>
        <v>0.18312422997946101</v>
      </c>
      <c r="I228">
        <f t="shared" si="94"/>
        <v>33.079723954216206</v>
      </c>
      <c r="J228">
        <f t="shared" si="95"/>
        <v>6949.8274691938932</v>
      </c>
      <c r="K228">
        <f t="shared" si="96"/>
        <v>1.670093175792528E-2</v>
      </c>
      <c r="L228">
        <f t="shared" si="97"/>
        <v>1.7873770698762035</v>
      </c>
      <c r="M228">
        <f t="shared" si="98"/>
        <v>34.867101024092406</v>
      </c>
      <c r="N228">
        <f t="shared" si="99"/>
        <v>6951.6148462637693</v>
      </c>
      <c r="O228">
        <f t="shared" si="100"/>
        <v>1.0059105047109111</v>
      </c>
      <c r="P228">
        <f t="shared" si="101"/>
        <v>34.857795469408714</v>
      </c>
      <c r="Q228">
        <f t="shared" si="102"/>
        <v>23.436909730700489</v>
      </c>
      <c r="R228">
        <f t="shared" si="103"/>
        <v>23.435235187657568</v>
      </c>
      <c r="S228">
        <f t="shared" si="90"/>
        <v>32.581008884603555</v>
      </c>
      <c r="T228">
        <f t="shared" si="104"/>
        <v>13.138696821349765</v>
      </c>
      <c r="U228">
        <f t="shared" si="105"/>
        <v>4.3019213726641588E-2</v>
      </c>
      <c r="V228">
        <f t="shared" si="106"/>
        <v>1.9613109052710653</v>
      </c>
      <c r="W228">
        <f t="shared" si="107"/>
        <v>102.43705276861641</v>
      </c>
      <c r="X228" s="8">
        <f t="shared" si="108"/>
        <v>0.56257094992689505</v>
      </c>
      <c r="Y228" s="8">
        <f t="shared" si="109"/>
        <v>0.27802358112518277</v>
      </c>
      <c r="Z228" s="8">
        <f t="shared" si="110"/>
        <v>0.84711831872860732</v>
      </c>
      <c r="AA228" s="9">
        <f t="shared" si="111"/>
        <v>819.49642214893129</v>
      </c>
      <c r="AB228">
        <f t="shared" si="112"/>
        <v>1271.897832105268</v>
      </c>
      <c r="AC228">
        <f t="shared" si="113"/>
        <v>137.974458026317</v>
      </c>
      <c r="AD228">
        <f t="shared" si="114"/>
        <v>114.08052449308643</v>
      </c>
      <c r="AE228">
        <f t="shared" si="115"/>
        <v>-24.080524493086429</v>
      </c>
      <c r="AF228">
        <f t="shared" si="116"/>
        <v>1.2910768510946496E-2</v>
      </c>
      <c r="AG228">
        <f t="shared" si="117"/>
        <v>-24.067613724575484</v>
      </c>
      <c r="AH228">
        <f t="shared" si="118"/>
        <v>314.43202205496709</v>
      </c>
    </row>
    <row r="229" spans="4:34" x14ac:dyDescent="0.3">
      <c r="D229" s="2" t="str">
        <f t="shared" si="91"/>
        <v>4/24/2018</v>
      </c>
      <c r="E229" s="8">
        <f t="shared" si="119"/>
        <v>0.94999999999999785</v>
      </c>
      <c r="F229" s="3">
        <f t="shared" si="92"/>
        <v>2458233.6166666667</v>
      </c>
      <c r="G229" s="4">
        <f t="shared" si="93"/>
        <v>0.18312434405658309</v>
      </c>
      <c r="I229">
        <f t="shared" si="94"/>
        <v>33.083830818442948</v>
      </c>
      <c r="J229">
        <f t="shared" si="95"/>
        <v>6949.831575861941</v>
      </c>
      <c r="K229">
        <f t="shared" si="96"/>
        <v>1.6700931753124527E-2</v>
      </c>
      <c r="L229">
        <f t="shared" si="97"/>
        <v>1.7873283888589055</v>
      </c>
      <c r="M229">
        <f t="shared" si="98"/>
        <v>34.871159207301851</v>
      </c>
      <c r="N229">
        <f t="shared" si="99"/>
        <v>6951.6189042508004</v>
      </c>
      <c r="O229">
        <f t="shared" si="100"/>
        <v>1.0059116177126868</v>
      </c>
      <c r="P229">
        <f t="shared" si="101"/>
        <v>34.861853640577614</v>
      </c>
      <c r="Q229">
        <f t="shared" si="102"/>
        <v>23.43690972921701</v>
      </c>
      <c r="R229">
        <f t="shared" si="103"/>
        <v>23.435235193630859</v>
      </c>
      <c r="S229">
        <f t="shared" si="90"/>
        <v>32.584935187388623</v>
      </c>
      <c r="T229">
        <f t="shared" si="104"/>
        <v>13.140056787805133</v>
      </c>
      <c r="U229">
        <f t="shared" si="105"/>
        <v>4.3019213749195123E-2</v>
      </c>
      <c r="V229">
        <f t="shared" si="106"/>
        <v>1.9620302713979072</v>
      </c>
      <c r="W229">
        <f t="shared" si="107"/>
        <v>102.43829145287536</v>
      </c>
      <c r="X229" s="8">
        <f t="shared" si="108"/>
        <v>0.56257045036708475</v>
      </c>
      <c r="Y229" s="8">
        <f t="shared" si="109"/>
        <v>0.2780196407757643</v>
      </c>
      <c r="Z229" s="8">
        <f t="shared" si="110"/>
        <v>0.84712125995840526</v>
      </c>
      <c r="AA229" s="9">
        <f t="shared" si="111"/>
        <v>819.50633162300289</v>
      </c>
      <c r="AB229">
        <f t="shared" si="112"/>
        <v>1277.8985514713947</v>
      </c>
      <c r="AC229">
        <f t="shared" si="113"/>
        <v>139.47463786784868</v>
      </c>
      <c r="AD229">
        <f t="shared" si="114"/>
        <v>114.89056549738005</v>
      </c>
      <c r="AE229">
        <f t="shared" si="115"/>
        <v>-24.890565497380052</v>
      </c>
      <c r="AF229">
        <f t="shared" si="116"/>
        <v>1.2435762444868078E-2</v>
      </c>
      <c r="AG229">
        <f t="shared" si="117"/>
        <v>-24.878129734935186</v>
      </c>
      <c r="AH229">
        <f t="shared" si="118"/>
        <v>315.76794880277043</v>
      </c>
    </row>
    <row r="230" spans="4:34" x14ac:dyDescent="0.3">
      <c r="D230" s="2" t="str">
        <f t="shared" si="91"/>
        <v>4/24/2018</v>
      </c>
      <c r="E230" s="8">
        <f t="shared" si="119"/>
        <v>0.9541666666666645</v>
      </c>
      <c r="F230" s="3">
        <f t="shared" si="92"/>
        <v>2458233.6208333331</v>
      </c>
      <c r="G230" s="4">
        <f t="shared" si="93"/>
        <v>0.18312445813369244</v>
      </c>
      <c r="I230">
        <f t="shared" si="94"/>
        <v>33.087937682212214</v>
      </c>
      <c r="J230">
        <f t="shared" si="95"/>
        <v>6949.8356825295314</v>
      </c>
      <c r="K230">
        <f t="shared" si="96"/>
        <v>1.6700931748323773E-2</v>
      </c>
      <c r="L230">
        <f t="shared" si="97"/>
        <v>1.7872796988675594</v>
      </c>
      <c r="M230">
        <f t="shared" si="98"/>
        <v>34.875217381079771</v>
      </c>
      <c r="N230">
        <f t="shared" si="99"/>
        <v>6951.622962228399</v>
      </c>
      <c r="O230">
        <f t="shared" si="100"/>
        <v>1.0059127306830973</v>
      </c>
      <c r="P230">
        <f t="shared" si="101"/>
        <v>34.86591180231504</v>
      </c>
      <c r="Q230">
        <f t="shared" si="102"/>
        <v>23.436909727733529</v>
      </c>
      <c r="R230">
        <f t="shared" si="103"/>
        <v>23.435235199604168</v>
      </c>
      <c r="S230">
        <f t="shared" si="90"/>
        <v>32.588861524558951</v>
      </c>
      <c r="T230">
        <f t="shared" si="104"/>
        <v>13.141416691536122</v>
      </c>
      <c r="U230">
        <f t="shared" si="105"/>
        <v>4.3019213771748714E-2</v>
      </c>
      <c r="V230">
        <f t="shared" si="106"/>
        <v>1.9627494987054177</v>
      </c>
      <c r="W230">
        <f t="shared" si="107"/>
        <v>102.43953010028045</v>
      </c>
      <c r="X230" s="8">
        <f t="shared" si="108"/>
        <v>0.5625699509036769</v>
      </c>
      <c r="Y230" s="8">
        <f t="shared" si="109"/>
        <v>0.2780157006251201</v>
      </c>
      <c r="Z230" s="8">
        <f t="shared" si="110"/>
        <v>0.84712420118223375</v>
      </c>
      <c r="AA230" s="9">
        <f t="shared" si="111"/>
        <v>819.5162408022436</v>
      </c>
      <c r="AB230">
        <f t="shared" si="112"/>
        <v>1283.8992706987021</v>
      </c>
      <c r="AC230">
        <f t="shared" si="113"/>
        <v>140.97481767467553</v>
      </c>
      <c r="AD230">
        <f t="shared" si="114"/>
        <v>115.68123239232783</v>
      </c>
      <c r="AE230">
        <f t="shared" si="115"/>
        <v>-25.681232392327829</v>
      </c>
      <c r="AF230">
        <f t="shared" si="116"/>
        <v>1.1999231266166609E-2</v>
      </c>
      <c r="AG230">
        <f t="shared" si="117"/>
        <v>-25.669233161061662</v>
      </c>
      <c r="AH230">
        <f t="shared" si="118"/>
        <v>317.12658274807268</v>
      </c>
    </row>
    <row r="231" spans="4:34" x14ac:dyDescent="0.3">
      <c r="D231" s="2" t="str">
        <f t="shared" si="91"/>
        <v>4/24/2018</v>
      </c>
      <c r="E231" s="8">
        <f t="shared" si="119"/>
        <v>0.95833333333333115</v>
      </c>
      <c r="F231" s="3">
        <f t="shared" si="92"/>
        <v>2458233.625</v>
      </c>
      <c r="G231" s="4">
        <f t="shared" si="93"/>
        <v>0.18312457221081452</v>
      </c>
      <c r="I231">
        <f t="shared" si="94"/>
        <v>33.092044546440775</v>
      </c>
      <c r="J231">
        <f t="shared" si="95"/>
        <v>6949.8397891975792</v>
      </c>
      <c r="K231">
        <f t="shared" si="96"/>
        <v>1.670093174352302E-2</v>
      </c>
      <c r="L231">
        <f t="shared" si="97"/>
        <v>1.7872309998916058</v>
      </c>
      <c r="M231">
        <f t="shared" si="98"/>
        <v>34.87927554633238</v>
      </c>
      <c r="N231">
        <f t="shared" si="99"/>
        <v>6951.6270201974712</v>
      </c>
      <c r="O231">
        <f t="shared" si="100"/>
        <v>1.0059138436223858</v>
      </c>
      <c r="P231">
        <f t="shared" si="101"/>
        <v>34.86996995552721</v>
      </c>
      <c r="Q231">
        <f t="shared" si="102"/>
        <v>23.43690972625005</v>
      </c>
      <c r="R231">
        <f t="shared" si="103"/>
        <v>23.435235205577509</v>
      </c>
      <c r="S231">
        <f t="shared" si="90"/>
        <v>32.592787896994274</v>
      </c>
      <c r="T231">
        <f t="shared" si="104"/>
        <v>13.142776532839786</v>
      </c>
      <c r="U231">
        <f t="shared" si="105"/>
        <v>4.3019213794302437E-2</v>
      </c>
      <c r="V231">
        <f t="shared" si="106"/>
        <v>1.9634685873411768</v>
      </c>
      <c r="W231">
        <f t="shared" si="107"/>
        <v>102.44076871110192</v>
      </c>
      <c r="X231" s="8">
        <f t="shared" si="108"/>
        <v>0.56256945153656868</v>
      </c>
      <c r="Y231" s="8">
        <f t="shared" si="109"/>
        <v>0.27801176067239669</v>
      </c>
      <c r="Z231" s="8">
        <f t="shared" si="110"/>
        <v>0.84712714240074072</v>
      </c>
      <c r="AA231" s="9">
        <f t="shared" si="111"/>
        <v>819.52614968881539</v>
      </c>
      <c r="AB231">
        <f t="shared" si="112"/>
        <v>1289.899989787338</v>
      </c>
      <c r="AC231">
        <f t="shared" si="113"/>
        <v>142.47499744683449</v>
      </c>
      <c r="AD231">
        <f t="shared" si="114"/>
        <v>116.45174698800254</v>
      </c>
      <c r="AE231">
        <f t="shared" si="115"/>
        <v>-26.45174698800254</v>
      </c>
      <c r="AF231">
        <f t="shared" si="116"/>
        <v>1.1597278388099944E-2</v>
      </c>
      <c r="AG231">
        <f t="shared" si="117"/>
        <v>-26.440149709614442</v>
      </c>
      <c r="AH231">
        <f t="shared" si="118"/>
        <v>318.50831643494246</v>
      </c>
    </row>
    <row r="232" spans="4:34" x14ac:dyDescent="0.3">
      <c r="D232" s="2" t="str">
        <f t="shared" si="91"/>
        <v>4/24/2018</v>
      </c>
      <c r="E232" s="8">
        <f t="shared" si="119"/>
        <v>0.9624999999999978</v>
      </c>
      <c r="F232" s="3">
        <f t="shared" si="92"/>
        <v>2458233.6291666664</v>
      </c>
      <c r="G232" s="4">
        <f t="shared" si="93"/>
        <v>0.18312468628792383</v>
      </c>
      <c r="I232">
        <f t="shared" si="94"/>
        <v>33.096151410209131</v>
      </c>
      <c r="J232">
        <f t="shared" si="95"/>
        <v>6949.8438958651677</v>
      </c>
      <c r="K232">
        <f t="shared" si="96"/>
        <v>1.6700931738722266E-2</v>
      </c>
      <c r="L232">
        <f t="shared" si="97"/>
        <v>1.7871822919421803</v>
      </c>
      <c r="M232">
        <f t="shared" si="98"/>
        <v>34.883333702151312</v>
      </c>
      <c r="N232">
        <f t="shared" si="99"/>
        <v>6951.6310781571101</v>
      </c>
      <c r="O232">
        <f t="shared" si="100"/>
        <v>1.0059149565302983</v>
      </c>
      <c r="P232">
        <f t="shared" si="101"/>
        <v>34.874028099305761</v>
      </c>
      <c r="Q232">
        <f t="shared" si="102"/>
        <v>23.436909724766572</v>
      </c>
      <c r="R232">
        <f t="shared" si="103"/>
        <v>23.435235211550872</v>
      </c>
      <c r="S232">
        <f t="shared" si="90"/>
        <v>32.596714303818672</v>
      </c>
      <c r="T232">
        <f t="shared" si="104"/>
        <v>13.144136311405076</v>
      </c>
      <c r="U232">
        <f t="shared" si="105"/>
        <v>4.3019213816856236E-2</v>
      </c>
      <c r="V232">
        <f t="shared" si="106"/>
        <v>1.9641875371314814</v>
      </c>
      <c r="W232">
        <f t="shared" si="107"/>
        <v>102.44200728505618</v>
      </c>
      <c r="X232" s="8">
        <f t="shared" si="108"/>
        <v>0.56256895226588088</v>
      </c>
      <c r="Y232" s="8">
        <f t="shared" si="109"/>
        <v>0.27800782091850262</v>
      </c>
      <c r="Z232" s="8">
        <f t="shared" si="110"/>
        <v>0.84713008361325914</v>
      </c>
      <c r="AA232" s="9">
        <f t="shared" si="111"/>
        <v>819.53605828044942</v>
      </c>
      <c r="AB232">
        <f t="shared" si="112"/>
        <v>1295.9007087371283</v>
      </c>
      <c r="AC232">
        <f t="shared" si="113"/>
        <v>143.97517718428207</v>
      </c>
      <c r="AD232">
        <f t="shared" si="114"/>
        <v>117.20131467429631</v>
      </c>
      <c r="AE232">
        <f t="shared" si="115"/>
        <v>-27.201314674296313</v>
      </c>
      <c r="AF232">
        <f t="shared" si="116"/>
        <v>1.1226572120917077E-2</v>
      </c>
      <c r="AG232">
        <f t="shared" si="117"/>
        <v>-27.190088102175395</v>
      </c>
      <c r="AH232">
        <f t="shared" si="118"/>
        <v>319.91348783255035</v>
      </c>
    </row>
    <row r="233" spans="4:34" x14ac:dyDescent="0.3">
      <c r="D233" s="2" t="str">
        <f t="shared" si="91"/>
        <v>4/24/2018</v>
      </c>
      <c r="E233" s="8">
        <f t="shared" si="119"/>
        <v>0.96666666666666445</v>
      </c>
      <c r="F233" s="3">
        <f t="shared" si="92"/>
        <v>2458233.6333333333</v>
      </c>
      <c r="G233" s="4">
        <f t="shared" si="93"/>
        <v>0.18312480036504591</v>
      </c>
      <c r="I233">
        <f t="shared" si="94"/>
        <v>33.100258274434964</v>
      </c>
      <c r="J233">
        <f t="shared" si="95"/>
        <v>6949.8480025332155</v>
      </c>
      <c r="K233">
        <f t="shared" si="96"/>
        <v>1.6700931733921513E-2</v>
      </c>
      <c r="L233">
        <f t="shared" si="97"/>
        <v>1.7871335750086803</v>
      </c>
      <c r="M233">
        <f t="shared" si="98"/>
        <v>34.887391849443645</v>
      </c>
      <c r="N233">
        <f t="shared" si="99"/>
        <v>6951.6351361082243</v>
      </c>
      <c r="O233">
        <f t="shared" si="100"/>
        <v>1.0059160694070781</v>
      </c>
      <c r="P233">
        <f t="shared" si="101"/>
        <v>34.878086234557756</v>
      </c>
      <c r="Q233">
        <f t="shared" si="102"/>
        <v>23.436909723283094</v>
      </c>
      <c r="R233">
        <f t="shared" si="103"/>
        <v>23.435235217524262</v>
      </c>
      <c r="S233">
        <f t="shared" si="90"/>
        <v>32.600640745912713</v>
      </c>
      <c r="T233">
        <f t="shared" si="104"/>
        <v>13.145496027529274</v>
      </c>
      <c r="U233">
        <f t="shared" si="105"/>
        <v>4.3019213839410139E-2</v>
      </c>
      <c r="V233">
        <f t="shared" si="106"/>
        <v>1.9649063482241054</v>
      </c>
      <c r="W233">
        <f t="shared" si="107"/>
        <v>102.4432458224137</v>
      </c>
      <c r="X233" s="8">
        <f t="shared" si="108"/>
        <v>0.56256845309151104</v>
      </c>
      <c r="Y233" s="8">
        <f t="shared" si="109"/>
        <v>0.27800388136258408</v>
      </c>
      <c r="Z233" s="8">
        <f t="shared" si="110"/>
        <v>0.84713302482043806</v>
      </c>
      <c r="AA233" s="9">
        <f t="shared" si="111"/>
        <v>819.54596657930961</v>
      </c>
      <c r="AB233">
        <f t="shared" si="112"/>
        <v>1301.9014275482209</v>
      </c>
      <c r="AC233">
        <f t="shared" si="113"/>
        <v>145.47535688705523</v>
      </c>
      <c r="AD233">
        <f t="shared" si="114"/>
        <v>117.9291259308371</v>
      </c>
      <c r="AE233">
        <f t="shared" si="115"/>
        <v>-27.929125930837102</v>
      </c>
      <c r="AF233">
        <f t="shared" si="116"/>
        <v>1.0884250599418119E-2</v>
      </c>
      <c r="AG233">
        <f t="shared" si="117"/>
        <v>-27.918241680237685</v>
      </c>
      <c r="AH233">
        <f t="shared" si="118"/>
        <v>321.34237376796335</v>
      </c>
    </row>
    <row r="234" spans="4:34" x14ac:dyDescent="0.3">
      <c r="D234" s="2" t="str">
        <f t="shared" si="91"/>
        <v>4/24/2018</v>
      </c>
      <c r="E234" s="8">
        <f t="shared" si="119"/>
        <v>0.97083333333333111</v>
      </c>
      <c r="F234" s="3">
        <f t="shared" si="92"/>
        <v>2458233.6374999997</v>
      </c>
      <c r="G234" s="4">
        <f t="shared" si="93"/>
        <v>0.18312491444215526</v>
      </c>
      <c r="I234">
        <f t="shared" si="94"/>
        <v>33.10436513820423</v>
      </c>
      <c r="J234">
        <f t="shared" si="95"/>
        <v>6949.8521092008059</v>
      </c>
      <c r="K234">
        <f t="shared" si="96"/>
        <v>1.6700931729120759E-2</v>
      </c>
      <c r="L234">
        <f t="shared" si="97"/>
        <v>1.7870848491022735</v>
      </c>
      <c r="M234">
        <f t="shared" si="98"/>
        <v>34.891449987306501</v>
      </c>
      <c r="N234">
        <f t="shared" si="99"/>
        <v>6951.6391940499079</v>
      </c>
      <c r="O234">
        <f t="shared" si="100"/>
        <v>1.0059171822524708</v>
      </c>
      <c r="P234">
        <f t="shared" si="101"/>
        <v>34.882144360380337</v>
      </c>
      <c r="Q234">
        <f t="shared" si="102"/>
        <v>23.436909721799616</v>
      </c>
      <c r="R234">
        <f t="shared" si="103"/>
        <v>23.435235223497678</v>
      </c>
      <c r="S234">
        <f t="shared" si="90"/>
        <v>32.604567222405798</v>
      </c>
      <c r="T234">
        <f t="shared" si="104"/>
        <v>13.146855680903235</v>
      </c>
      <c r="U234">
        <f t="shared" si="105"/>
        <v>4.3019213861964153E-2</v>
      </c>
      <c r="V234">
        <f t="shared" si="106"/>
        <v>1.9656250204460306</v>
      </c>
      <c r="W234">
        <f t="shared" si="107"/>
        <v>102.44448432289261</v>
      </c>
      <c r="X234" s="8">
        <f t="shared" si="108"/>
        <v>0.56256795401357917</v>
      </c>
      <c r="Y234" s="8">
        <f t="shared" si="109"/>
        <v>0.27799994200554418</v>
      </c>
      <c r="Z234" s="8">
        <f t="shared" si="110"/>
        <v>0.84713596602161423</v>
      </c>
      <c r="AA234" s="9">
        <f t="shared" si="111"/>
        <v>819.55587458314085</v>
      </c>
      <c r="AB234">
        <f t="shared" si="112"/>
        <v>1307.9021462204428</v>
      </c>
      <c r="AC234">
        <f t="shared" si="113"/>
        <v>146.97553655511069</v>
      </c>
      <c r="AD234">
        <f t="shared" si="114"/>
        <v>118.63435813879198</v>
      </c>
      <c r="AE234">
        <f t="shared" si="115"/>
        <v>-28.634358138791981</v>
      </c>
      <c r="AF234">
        <f t="shared" si="116"/>
        <v>1.0567845433511195E-2</v>
      </c>
      <c r="AG234">
        <f t="shared" si="117"/>
        <v>-28.623790293358471</v>
      </c>
      <c r="AH234">
        <f t="shared" si="118"/>
        <v>322.79518308917511</v>
      </c>
    </row>
    <row r="235" spans="4:34" x14ac:dyDescent="0.3">
      <c r="D235" s="2" t="str">
        <f t="shared" si="91"/>
        <v>4/24/2018</v>
      </c>
      <c r="E235" s="8">
        <f t="shared" si="119"/>
        <v>0.97499999999999776</v>
      </c>
      <c r="F235" s="3">
        <f t="shared" si="92"/>
        <v>2458233.6416666666</v>
      </c>
      <c r="G235" s="4">
        <f t="shared" si="93"/>
        <v>0.18312502851927734</v>
      </c>
      <c r="I235">
        <f t="shared" si="94"/>
        <v>33.108472002432791</v>
      </c>
      <c r="J235">
        <f t="shared" si="95"/>
        <v>6949.8562158688546</v>
      </c>
      <c r="K235">
        <f t="shared" si="96"/>
        <v>1.6700931724320005E-2</v>
      </c>
      <c r="L235">
        <f t="shared" si="97"/>
        <v>1.7870361142123548</v>
      </c>
      <c r="M235">
        <f t="shared" si="98"/>
        <v>34.895508116645146</v>
      </c>
      <c r="N235">
        <f t="shared" si="99"/>
        <v>6951.6432519830669</v>
      </c>
      <c r="O235">
        <f t="shared" si="100"/>
        <v>1.00591829506672</v>
      </c>
      <c r="P235">
        <f t="shared" si="101"/>
        <v>34.886202477678758</v>
      </c>
      <c r="Q235">
        <f t="shared" si="102"/>
        <v>23.436909720316137</v>
      </c>
      <c r="R235">
        <f t="shared" si="103"/>
        <v>23.435235229471115</v>
      </c>
      <c r="S235">
        <f t="shared" si="90"/>
        <v>32.608493734176768</v>
      </c>
      <c r="T235">
        <f t="shared" si="104"/>
        <v>13.148215271823583</v>
      </c>
      <c r="U235">
        <f t="shared" si="105"/>
        <v>4.301921388451823E-2</v>
      </c>
      <c r="V235">
        <f t="shared" si="106"/>
        <v>1.9663435539447178</v>
      </c>
      <c r="W235">
        <f t="shared" si="107"/>
        <v>102.44572278676277</v>
      </c>
      <c r="X235" s="8">
        <f t="shared" si="108"/>
        <v>0.56256745503198291</v>
      </c>
      <c r="Y235" s="8">
        <f t="shared" si="109"/>
        <v>0.27799600284653075</v>
      </c>
      <c r="Z235" s="8">
        <f t="shared" si="110"/>
        <v>0.84713890721743512</v>
      </c>
      <c r="AA235" s="9">
        <f t="shared" si="111"/>
        <v>819.56578229410218</v>
      </c>
      <c r="AB235">
        <f t="shared" si="112"/>
        <v>1313.9028647539415</v>
      </c>
      <c r="AC235">
        <f t="shared" si="113"/>
        <v>148.47571618848536</v>
      </c>
      <c r="AD235">
        <f t="shared" si="114"/>
        <v>119.31617770935543</v>
      </c>
      <c r="AE235">
        <f t="shared" si="115"/>
        <v>-29.316177709355429</v>
      </c>
      <c r="AF235">
        <f t="shared" si="116"/>
        <v>1.0275219915542731E-2</v>
      </c>
      <c r="AG235">
        <f t="shared" si="117"/>
        <v>-29.305902489439887</v>
      </c>
      <c r="AH235">
        <f t="shared" si="118"/>
        <v>324.27204963210198</v>
      </c>
    </row>
    <row r="236" spans="4:34" x14ac:dyDescent="0.3">
      <c r="D236" s="2" t="str">
        <f t="shared" si="91"/>
        <v>4/24/2018</v>
      </c>
      <c r="E236" s="8">
        <f t="shared" si="119"/>
        <v>0.97916666666666441</v>
      </c>
      <c r="F236" s="3">
        <f t="shared" si="92"/>
        <v>2458233.645833333</v>
      </c>
      <c r="G236" s="4">
        <f t="shared" si="93"/>
        <v>0.18312514259638665</v>
      </c>
      <c r="I236">
        <f t="shared" si="94"/>
        <v>33.112578866201147</v>
      </c>
      <c r="J236">
        <f t="shared" si="95"/>
        <v>6949.8603225364432</v>
      </c>
      <c r="K236">
        <f t="shared" si="96"/>
        <v>1.6700931719519255E-2</v>
      </c>
      <c r="L236">
        <f t="shared" si="97"/>
        <v>1.7869873703501149</v>
      </c>
      <c r="M236">
        <f t="shared" si="98"/>
        <v>34.899566236551266</v>
      </c>
      <c r="N236">
        <f t="shared" si="99"/>
        <v>6951.6473099067935</v>
      </c>
      <c r="O236">
        <f t="shared" si="100"/>
        <v>1.0059194078495706</v>
      </c>
      <c r="P236">
        <f t="shared" si="101"/>
        <v>34.890260585544709</v>
      </c>
      <c r="Q236">
        <f t="shared" si="102"/>
        <v>23.436909718832656</v>
      </c>
      <c r="R236">
        <f t="shared" si="103"/>
        <v>23.435235235444576</v>
      </c>
      <c r="S236">
        <f t="shared" si="90"/>
        <v>32.612420280349703</v>
      </c>
      <c r="T236">
        <f t="shared" si="104"/>
        <v>13.149574799979373</v>
      </c>
      <c r="U236">
        <f t="shared" si="105"/>
        <v>4.3019213907072411E-2</v>
      </c>
      <c r="V236">
        <f t="shared" si="106"/>
        <v>1.9670619485464418</v>
      </c>
      <c r="W236">
        <f t="shared" si="107"/>
        <v>102.44696121374069</v>
      </c>
      <c r="X236" s="8">
        <f t="shared" si="108"/>
        <v>0.56256695614684271</v>
      </c>
      <c r="Y236" s="8">
        <f t="shared" si="109"/>
        <v>0.27799206388645192</v>
      </c>
      <c r="Z236" s="8">
        <f t="shared" si="110"/>
        <v>0.8471418484072335</v>
      </c>
      <c r="AA236" s="9">
        <f t="shared" si="111"/>
        <v>819.57568970992554</v>
      </c>
      <c r="AB236">
        <f t="shared" si="112"/>
        <v>1319.9035831485432</v>
      </c>
      <c r="AC236">
        <f t="shared" si="113"/>
        <v>149.97589578713581</v>
      </c>
      <c r="AD236">
        <f t="shared" si="114"/>
        <v>119.97374254868576</v>
      </c>
      <c r="AE236">
        <f t="shared" si="115"/>
        <v>-29.973742548685763</v>
      </c>
      <c r="AF236">
        <f t="shared" si="116"/>
        <v>1.0004518641598254E-2</v>
      </c>
      <c r="AG236">
        <f t="shared" si="117"/>
        <v>-29.963738030044166</v>
      </c>
      <c r="AH236">
        <f t="shared" si="118"/>
        <v>325.77302507537286</v>
      </c>
    </row>
    <row r="237" spans="4:34" x14ac:dyDescent="0.3">
      <c r="D237" s="2" t="str">
        <f t="shared" si="91"/>
        <v>4/24/2018</v>
      </c>
      <c r="E237" s="8">
        <f t="shared" si="119"/>
        <v>0.98333333333333106</v>
      </c>
      <c r="F237" s="3">
        <f t="shared" si="92"/>
        <v>2458233.65</v>
      </c>
      <c r="G237" s="4">
        <f t="shared" si="93"/>
        <v>0.18312525667350874</v>
      </c>
      <c r="I237">
        <f t="shared" si="94"/>
        <v>33.116685730427889</v>
      </c>
      <c r="J237">
        <f t="shared" si="95"/>
        <v>6949.8644292044919</v>
      </c>
      <c r="K237">
        <f t="shared" si="96"/>
        <v>1.6700931714718502E-2</v>
      </c>
      <c r="L237">
        <f t="shared" si="97"/>
        <v>1.7869386175049158</v>
      </c>
      <c r="M237">
        <f t="shared" si="98"/>
        <v>34.903624347932805</v>
      </c>
      <c r="N237">
        <f t="shared" si="99"/>
        <v>6951.6513678219972</v>
      </c>
      <c r="O237">
        <f t="shared" si="100"/>
        <v>1.0059205206012667</v>
      </c>
      <c r="P237">
        <f t="shared" si="101"/>
        <v>34.89431868488613</v>
      </c>
      <c r="Q237">
        <f t="shared" si="102"/>
        <v>23.436909717349177</v>
      </c>
      <c r="R237">
        <f t="shared" si="103"/>
        <v>23.435235241418063</v>
      </c>
      <c r="S237">
        <f t="shared" si="90"/>
        <v>32.616346861806051</v>
      </c>
      <c r="T237">
        <f t="shared" si="104"/>
        <v>13.150934265668123</v>
      </c>
      <c r="U237">
        <f t="shared" si="105"/>
        <v>4.3019213929626682E-2</v>
      </c>
      <c r="V237">
        <f t="shared" si="106"/>
        <v>1.9677802043990864</v>
      </c>
      <c r="W237">
        <f t="shared" si="107"/>
        <v>102.44819960409703</v>
      </c>
      <c r="X237" s="8">
        <f t="shared" si="108"/>
        <v>0.56256645735805622</v>
      </c>
      <c r="Y237" s="8">
        <f t="shared" si="109"/>
        <v>0.27798812512445337</v>
      </c>
      <c r="Z237" s="8">
        <f t="shared" si="110"/>
        <v>0.84714478959165906</v>
      </c>
      <c r="AA237" s="9">
        <f t="shared" si="111"/>
        <v>819.58559683277622</v>
      </c>
      <c r="AB237">
        <f t="shared" si="112"/>
        <v>1325.9043014043959</v>
      </c>
      <c r="AC237">
        <f t="shared" si="113"/>
        <v>151.47607535109898</v>
      </c>
      <c r="AD237">
        <f t="shared" si="114"/>
        <v>120.60620486748441</v>
      </c>
      <c r="AE237">
        <f t="shared" si="115"/>
        <v>-30.606204867484408</v>
      </c>
      <c r="AF237">
        <f t="shared" si="116"/>
        <v>9.754126158739964E-3</v>
      </c>
      <c r="AG237">
        <f t="shared" si="117"/>
        <v>-30.596450741325668</v>
      </c>
      <c r="AH237">
        <f t="shared" si="118"/>
        <v>327.29807179102102</v>
      </c>
    </row>
    <row r="238" spans="4:34" x14ac:dyDescent="0.3">
      <c r="D238" s="2" t="str">
        <f t="shared" si="91"/>
        <v>4/24/2018</v>
      </c>
      <c r="E238" s="8">
        <f t="shared" si="119"/>
        <v>0.98749999999999771</v>
      </c>
      <c r="F238" s="3">
        <f t="shared" si="92"/>
        <v>2458233.6541666663</v>
      </c>
      <c r="G238" s="4">
        <f t="shared" si="93"/>
        <v>0.18312537075061808</v>
      </c>
      <c r="I238">
        <f t="shared" si="94"/>
        <v>33.120792594197155</v>
      </c>
      <c r="J238">
        <f t="shared" si="95"/>
        <v>6949.8685358720804</v>
      </c>
      <c r="K238">
        <f t="shared" si="96"/>
        <v>1.6700931709917748E-2</v>
      </c>
      <c r="L238">
        <f t="shared" si="97"/>
        <v>1.7868898556879713</v>
      </c>
      <c r="M238">
        <f t="shared" si="98"/>
        <v>34.907682449885129</v>
      </c>
      <c r="N238">
        <f t="shared" si="99"/>
        <v>6951.6554257277685</v>
      </c>
      <c r="O238">
        <f t="shared" si="100"/>
        <v>1.0059216333215533</v>
      </c>
      <c r="P238">
        <f t="shared" si="101"/>
        <v>34.898376774798393</v>
      </c>
      <c r="Q238">
        <f t="shared" si="102"/>
        <v>23.436909715865699</v>
      </c>
      <c r="R238">
        <f t="shared" si="103"/>
        <v>23.435235247391578</v>
      </c>
      <c r="S238">
        <f t="shared" si="90"/>
        <v>32.620273477673464</v>
      </c>
      <c r="T238">
        <f t="shared" si="104"/>
        <v>13.152293668580141</v>
      </c>
      <c r="U238">
        <f t="shared" si="105"/>
        <v>4.3019213952181071E-2</v>
      </c>
      <c r="V238">
        <f t="shared" si="106"/>
        <v>1.9684983213293796</v>
      </c>
      <c r="W238">
        <f t="shared" si="107"/>
        <v>102.44943795754941</v>
      </c>
      <c r="X238" s="8">
        <f t="shared" si="108"/>
        <v>0.56256595866574344</v>
      </c>
      <c r="Y238" s="8">
        <f t="shared" si="109"/>
        <v>0.27798418656143953</v>
      </c>
      <c r="Z238" s="8">
        <f t="shared" si="110"/>
        <v>0.84714773077004735</v>
      </c>
      <c r="AA238" s="9">
        <f t="shared" si="111"/>
        <v>819.59550366039525</v>
      </c>
      <c r="AB238">
        <f t="shared" si="112"/>
        <v>1331.9050195213263</v>
      </c>
      <c r="AC238">
        <f t="shared" si="113"/>
        <v>152.97625488033157</v>
      </c>
      <c r="AD238">
        <f t="shared" si="114"/>
        <v>121.21271434660531</v>
      </c>
      <c r="AE238">
        <f t="shared" si="115"/>
        <v>-31.21271434660531</v>
      </c>
      <c r="AF238">
        <f t="shared" si="116"/>
        <v>9.522632801907396E-3</v>
      </c>
      <c r="AG238">
        <f t="shared" si="117"/>
        <v>-31.203191713803403</v>
      </c>
      <c r="AH238">
        <f t="shared" si="118"/>
        <v>328.84705581061223</v>
      </c>
    </row>
    <row r="239" spans="4:34" x14ac:dyDescent="0.3">
      <c r="D239" s="2" t="str">
        <f t="shared" si="91"/>
        <v>4/24/2018</v>
      </c>
      <c r="E239" s="8">
        <f t="shared" si="119"/>
        <v>0.99166666666666436</v>
      </c>
      <c r="F239" s="3">
        <f t="shared" si="92"/>
        <v>2458233.6583333332</v>
      </c>
      <c r="G239" s="4">
        <f t="shared" si="93"/>
        <v>0.18312548482774016</v>
      </c>
      <c r="I239">
        <f t="shared" si="94"/>
        <v>33.124899458424807</v>
      </c>
      <c r="J239">
        <f t="shared" si="95"/>
        <v>6949.8726425401292</v>
      </c>
      <c r="K239">
        <f t="shared" si="96"/>
        <v>1.6700931705116995E-2</v>
      </c>
      <c r="L239">
        <f t="shared" si="97"/>
        <v>1.7868410848886203</v>
      </c>
      <c r="M239">
        <f t="shared" si="98"/>
        <v>34.911740543313428</v>
      </c>
      <c r="N239">
        <f t="shared" si="99"/>
        <v>6951.6594836250179</v>
      </c>
      <c r="O239">
        <f t="shared" si="100"/>
        <v>1.0059227460106741</v>
      </c>
      <c r="P239">
        <f t="shared" si="101"/>
        <v>34.90243485618668</v>
      </c>
      <c r="Q239">
        <f t="shared" si="102"/>
        <v>23.436909714382221</v>
      </c>
      <c r="R239">
        <f t="shared" si="103"/>
        <v>23.435235253365114</v>
      </c>
      <c r="S239">
        <f t="shared" si="90"/>
        <v>32.624200128830751</v>
      </c>
      <c r="T239">
        <f t="shared" si="104"/>
        <v>13.153653009011983</v>
      </c>
      <c r="U239">
        <f t="shared" si="105"/>
        <v>4.3019213974735515E-2</v>
      </c>
      <c r="V239">
        <f t="shared" si="106"/>
        <v>1.9692162994848608</v>
      </c>
      <c r="W239">
        <f t="shared" si="107"/>
        <v>102.45067627436768</v>
      </c>
      <c r="X239" s="8">
        <f t="shared" si="108"/>
        <v>0.56256546006980213</v>
      </c>
      <c r="Y239" s="8">
        <f t="shared" si="109"/>
        <v>0.27798024819655859</v>
      </c>
      <c r="Z239" s="8">
        <f t="shared" si="110"/>
        <v>0.84715067194304572</v>
      </c>
      <c r="AA239" s="9">
        <f t="shared" si="111"/>
        <v>819.60541019494144</v>
      </c>
      <c r="AB239">
        <f t="shared" si="112"/>
        <v>1337.9057374994816</v>
      </c>
      <c r="AC239">
        <f t="shared" si="113"/>
        <v>154.47643437487039</v>
      </c>
      <c r="AD239">
        <f t="shared" si="114"/>
        <v>121.79242165618849</v>
      </c>
      <c r="AE239">
        <f t="shared" si="115"/>
        <v>-31.792421656188495</v>
      </c>
      <c r="AF239">
        <f t="shared" si="116"/>
        <v>9.3088063022359214E-3</v>
      </c>
      <c r="AG239">
        <f t="shared" si="117"/>
        <v>-31.783112849886258</v>
      </c>
      <c r="AH239">
        <f t="shared" si="118"/>
        <v>330.41974005029363</v>
      </c>
    </row>
    <row r="240" spans="4:34" x14ac:dyDescent="0.3">
      <c r="D240" s="2" t="str">
        <f t="shared" si="91"/>
        <v>4/24/2018</v>
      </c>
      <c r="E240" s="8">
        <f t="shared" si="119"/>
        <v>0.99583333333333102</v>
      </c>
      <c r="F240" s="3">
        <f t="shared" si="92"/>
        <v>2458233.6624999996</v>
      </c>
      <c r="G240" s="4">
        <f t="shared" si="93"/>
        <v>0.18312559890484947</v>
      </c>
      <c r="I240">
        <f t="shared" si="94"/>
        <v>33.129006322193163</v>
      </c>
      <c r="J240">
        <f t="shared" si="95"/>
        <v>6949.8767492077186</v>
      </c>
      <c r="K240">
        <f t="shared" si="96"/>
        <v>1.6700931700316241E-2</v>
      </c>
      <c r="L240">
        <f t="shared" si="97"/>
        <v>1.7867923051180714</v>
      </c>
      <c r="M240">
        <f t="shared" si="98"/>
        <v>34.915798627311233</v>
      </c>
      <c r="N240">
        <f t="shared" si="99"/>
        <v>6951.6635415128367</v>
      </c>
      <c r="O240">
        <f t="shared" si="100"/>
        <v>1.005923858668375</v>
      </c>
      <c r="P240">
        <f t="shared" si="101"/>
        <v>34.90649292814453</v>
      </c>
      <c r="Q240">
        <f t="shared" si="102"/>
        <v>23.436909712898743</v>
      </c>
      <c r="R240">
        <f t="shared" si="103"/>
        <v>23.435235259338679</v>
      </c>
      <c r="S240">
        <f t="shared" si="90"/>
        <v>32.628126814403743</v>
      </c>
      <c r="T240">
        <f t="shared" si="104"/>
        <v>13.155012286653381</v>
      </c>
      <c r="U240">
        <f t="shared" si="105"/>
        <v>4.3019213997290091E-2</v>
      </c>
      <c r="V240">
        <f t="shared" si="106"/>
        <v>1.9699341386921383</v>
      </c>
      <c r="W240">
        <f t="shared" si="107"/>
        <v>102.45191455426888</v>
      </c>
      <c r="X240" s="8">
        <f t="shared" si="108"/>
        <v>0.56256496157035263</v>
      </c>
      <c r="Y240" s="8">
        <f t="shared" si="109"/>
        <v>0.27797631003071682</v>
      </c>
      <c r="Z240" s="8">
        <f t="shared" si="110"/>
        <v>0.84715361310998838</v>
      </c>
      <c r="AA240" s="9">
        <f t="shared" si="111"/>
        <v>819.61531643415105</v>
      </c>
      <c r="AB240">
        <f t="shared" si="112"/>
        <v>1343.9064553386888</v>
      </c>
      <c r="AC240">
        <f t="shared" si="113"/>
        <v>155.97661383467221</v>
      </c>
      <c r="AD240">
        <f t="shared" si="114"/>
        <v>122.34448232704806</v>
      </c>
      <c r="AE240">
        <f t="shared" si="115"/>
        <v>-32.344482327048055</v>
      </c>
      <c r="AF240">
        <f t="shared" si="116"/>
        <v>9.1115680578497636E-3</v>
      </c>
      <c r="AG240">
        <f t="shared" si="117"/>
        <v>-32.335370758990209</v>
      </c>
      <c r="AH240">
        <f t="shared" si="118"/>
        <v>332.01577794833815</v>
      </c>
    </row>
    <row r="241" spans="4:34" x14ac:dyDescent="0.3">
      <c r="D241" s="2" t="str">
        <f t="shared" si="91"/>
        <v>4/24/2018</v>
      </c>
      <c r="E241" s="8">
        <f t="shared" si="119"/>
        <v>0.99999999999999767</v>
      </c>
      <c r="F241" s="3">
        <f t="shared" si="92"/>
        <v>2458233.6666666665</v>
      </c>
      <c r="G241" s="4">
        <f t="shared" si="93"/>
        <v>0.18312571298197156</v>
      </c>
      <c r="I241">
        <f t="shared" si="94"/>
        <v>33.133113186419905</v>
      </c>
      <c r="J241">
        <f t="shared" si="95"/>
        <v>6949.8808558757664</v>
      </c>
      <c r="K241">
        <f t="shared" si="96"/>
        <v>1.6700931695515488E-2</v>
      </c>
      <c r="L241">
        <f t="shared" si="97"/>
        <v>1.786743516365717</v>
      </c>
      <c r="M241">
        <f t="shared" si="98"/>
        <v>34.919856702785623</v>
      </c>
      <c r="N241">
        <f t="shared" si="99"/>
        <v>6951.6675993921317</v>
      </c>
      <c r="O241">
        <f t="shared" si="100"/>
        <v>1.0059249712948988</v>
      </c>
      <c r="P241">
        <f t="shared" si="101"/>
        <v>34.910550991579015</v>
      </c>
      <c r="Q241">
        <f t="shared" si="102"/>
        <v>23.436909711415261</v>
      </c>
      <c r="R241">
        <f t="shared" si="103"/>
        <v>23.435235265312262</v>
      </c>
      <c r="S241">
        <f t="shared" si="90"/>
        <v>32.632053535273087</v>
      </c>
      <c r="T241">
        <f t="shared" si="104"/>
        <v>13.156371501801498</v>
      </c>
      <c r="U241">
        <f t="shared" si="105"/>
        <v>4.3019214019844716E-2</v>
      </c>
      <c r="V241">
        <f t="shared" si="106"/>
        <v>1.9706518390986998</v>
      </c>
      <c r="W241">
        <f t="shared" si="107"/>
        <v>102.45315279752342</v>
      </c>
      <c r="X241" s="8">
        <f t="shared" si="108"/>
        <v>0.56256446316729247</v>
      </c>
      <c r="Y241" s="8">
        <f t="shared" si="109"/>
        <v>0.27797237206306075</v>
      </c>
      <c r="Z241" s="8">
        <f t="shared" si="110"/>
        <v>0.84715655427152425</v>
      </c>
      <c r="AA241" s="9">
        <f t="shared" si="111"/>
        <v>819.62522238018732</v>
      </c>
      <c r="AB241">
        <f t="shared" si="112"/>
        <v>1349.9071730390954</v>
      </c>
      <c r="AC241">
        <f t="shared" si="113"/>
        <v>157.47679325977384</v>
      </c>
      <c r="AD241">
        <f t="shared" si="114"/>
        <v>122.86806095682225</v>
      </c>
      <c r="AE241">
        <f t="shared" si="115"/>
        <v>-32.868060956822248</v>
      </c>
      <c r="AF241">
        <f t="shared" si="116"/>
        <v>8.9299731992434541E-3</v>
      </c>
      <c r="AG241">
        <f t="shared" si="117"/>
        <v>-32.859130983623004</v>
      </c>
      <c r="AH241">
        <f t="shared" si="118"/>
        <v>333.63470768904921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2018-04-26T16:24:33Z</dcterms:modified>
</cp:coreProperties>
</file>