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itt\OneDrive - Macpherson Kelley\Documents\R\seek\data\"/>
    </mc:Choice>
  </mc:AlternateContent>
  <xr:revisionPtr revIDLastSave="0" documentId="8_{A435BFEA-0A77-4673-8139-07D2E51DD9E2}" xr6:coauthVersionLast="45" xr6:coauthVersionMax="45" xr10:uidLastSave="{00000000-0000-0000-0000-000000000000}"/>
  <bookViews>
    <workbookView xWindow="-110" yWindow="-110" windowWidth="29020" windowHeight="158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<sst xmlns="http://schemas.openxmlformats.org/spreadsheetml/2006/main" count="108" uniqueCount="94">
  <si>
    <t>Analyst/ Junior Data Scientist</t>
  </si>
  <si>
    <t>IAG</t>
  </si>
  <si>
    <t>Information &amp; Communication Technology</t>
  </si>
  <si>
    <t>Are you interested in using AI and data analysis to improve customer experience? Do you want wish to develop a career in Data Science?</t>
  </si>
  <si>
    <t>seek.com.au/job/51866822?type=standard#searchRequestToken=27076c96-1a85-45c3-9f93-5b7b6818545d</t>
  </si>
  <si>
    <t>Data Analyst</t>
  </si>
  <si>
    <t>ASIC</t>
  </si>
  <si>
    <t>Government &amp; Defence</t>
  </si>
  <si>
    <t>Utilise your skills in data analytic and insights to drive the progress of complex investigations</t>
  </si>
  <si>
    <t>seek.com.au/job/51858396?type=standout#searchRequestToken=27076c96-1a85-45c3-9f93-5b7b6818545d</t>
  </si>
  <si>
    <t>Technical Business Analyst - Data</t>
  </si>
  <si>
    <t>DWS Limited</t>
  </si>
  <si>
    <t>Tech BA with hands-on technical background in data mining and big data tools (Python, EMR, Hive, Spark + SQL). Immediate Start, up to $130K package</t>
  </si>
  <si>
    <t>seek.com.au/job/51865555?type=standout#searchRequestToken=27076c96-1a85-45c3-9f93-5b7b6818545d</t>
  </si>
  <si>
    <t>Operations Data Scientist</t>
  </si>
  <si>
    <t>TRILITY Pty Ltd</t>
  </si>
  <si>
    <t>Mining, Resources &amp; Energy</t>
  </si>
  <si>
    <t>TRILITY is seeking a talented Operations Data Scientist to join the Data Analytics team. Make a real difference in your role and grow with us!</t>
  </si>
  <si>
    <t>seek.com.au/job/51874871?type=standout#searchRequestToken=27076c96-1a85-45c3-9f93-5b7b6818545d</t>
  </si>
  <si>
    <t>Business Intelligence Analyst</t>
  </si>
  <si>
    <t>Hostplus Superannuation</t>
  </si>
  <si>
    <t>Banking &amp; Financial Services</t>
  </si>
  <si>
    <t>This is a fantastic opportunity to showcase your expertise &amp; passion for data analysis to improve the way our business operates.</t>
  </si>
  <si>
    <t>seek.com.au/job/51839373?type=standout#searchRequestToken=27076c96-1a85-45c3-9f93-5b7b6818545d</t>
  </si>
  <si>
    <t>Digital Insights Analyst</t>
  </si>
  <si>
    <t>Michael Page</t>
  </si>
  <si>
    <t>Marketing &amp; Communications</t>
  </si>
  <si>
    <t>To pull data and insights from digital campaigns to report a holistic customer view.</t>
  </si>
  <si>
    <t>seek.com.au/job/51867634?type=standard#searchRequestToken=27076c96-1a85-45c3-9f93-5b7b6818545d</t>
  </si>
  <si>
    <t>Senior Insights Analyst/Customer Insights Lead</t>
  </si>
  <si>
    <t>Origin</t>
  </si>
  <si>
    <t>Consulting &amp; Strategy</t>
  </si>
  <si>
    <t>This is your chance to play a pivotal role in providing valuable, real time insights into customer behaviours and preferences for Origin Energy</t>
  </si>
  <si>
    <t>seek.com.au/job/51856419?type=standout#searchRequestToken=27076c96-1a85-45c3-9f93-5b7b6818545d</t>
  </si>
  <si>
    <t>Business Analyst (Reporting and BI)</t>
  </si>
  <si>
    <t>Certane</t>
  </si>
  <si>
    <t>An exciting opportunity has presented for an Business Analyst in our Melbourne Office! Excellent career development opportunities await!</t>
  </si>
  <si>
    <t>seek.com.au/job/51850172?type=standard#searchRequestToken=27076c96-1a85-45c3-9f93-5b7b6818545d</t>
  </si>
  <si>
    <t>People Insights Analyst</t>
  </si>
  <si>
    <t>Peoplebank Australia VIC</t>
  </si>
  <si>
    <t>Seeking two People Insights professionals to work permanently within the People and Culture Team.</t>
  </si>
  <si>
    <t>seek.com.au/job/51856510?type=standout#searchRequestToken=27076c96-1a85-45c3-9f93-5b7b6818545d</t>
  </si>
  <si>
    <t>Analytics Analyst</t>
  </si>
  <si>
    <t>ANZ</t>
  </si>
  <si>
    <t>Be part of an innovative and high-performing team Opportunity to work closely between technology and operations business Build your career your ...</t>
  </si>
  <si>
    <t>seek.com.au/job/51845515?type=standout#searchRequestToken=27076c96-1a85-45c3-9f93-5b7b6818545d</t>
  </si>
  <si>
    <t>Senior Data Analyst</t>
  </si>
  <si>
    <t>nura</t>
  </si>
  <si>
    <t>Rare &amp; exciting opportunity for an experienced data &amp; analytics gun to join our thriving Melbourne based Tech start-up on a Full Time Basis!</t>
  </si>
  <si>
    <t>seek.com.au/job/51800571?type=standout#searchRequestToken=27076c96-1a85-45c3-9f93-5b7b6818545d</t>
  </si>
  <si>
    <t>Senior Data Analyst- 18 month FTC</t>
  </si>
  <si>
    <t>CPA Australia</t>
  </si>
  <si>
    <t>Science &amp; Technology</t>
  </si>
  <si>
    <t>Opportunity for a Senior Data Analyst to join CPA Australia’s growing data and analytics team.</t>
  </si>
  <si>
    <t>seek.com.au/job/51842881?type=standout#searchRequestToken=27076c96-1a85-45c3-9f93-5b7b6818545d</t>
  </si>
  <si>
    <t>Health Data Analyst</t>
  </si>
  <si>
    <t>Reflect Recruitment Pty Ltd</t>
  </si>
  <si>
    <t>An exciting opportunity for an experienced Health Data Analyst to embarks on a major health services payment model re-design</t>
  </si>
  <si>
    <t>seek.com.au/job/51831164?type=standout#searchRequestToken=27076c96-1a85-45c3-9f93-5b7b6818545d</t>
  </si>
  <si>
    <t>Technical Data Analyst</t>
  </si>
  <si>
    <t>Capgemini Australia Pty Ltd</t>
  </si>
  <si>
    <t>•	Must have 4-7 years hands-on experience on Interpreting data, analyze results and provide ongoing reports</t>
  </si>
  <si>
    <t>seek.com.au/job/51818514?type=standout#searchRequestToken=27076c96-1a85-45c3-9f93-5b7b6818545d</t>
  </si>
  <si>
    <t>SEEK Limited</t>
  </si>
  <si>
    <t>Own analytics across Certsy including digital analysis for four product squads, operational insights &amp; reporting and strategic business analysis.</t>
  </si>
  <si>
    <t>seek.com.au/job/51795464?type=standout#searchRequestToken=27076c96-1a85-45c3-9f93-5b7b6818545d</t>
  </si>
  <si>
    <t>BI Specialist</t>
  </si>
  <si>
    <t>Orora</t>
  </si>
  <si>
    <t>If you have a passion for building relationships, working cross-functionally, and unlocking business value through data &amp; insights, this could be the</t>
  </si>
  <si>
    <t>seek.com.au/job/51838633?type=standout#searchRequestToken=27076c96-1a85-45c3-9f93-5b7b6818545d</t>
  </si>
  <si>
    <t>Data Scientist - Revenue Strategy</t>
  </si>
  <si>
    <t>Mars Australia</t>
  </si>
  <si>
    <t>Large consumer goods company, home of Snickers &amp; Skittles, great career development, loads of flexibility, work with engaged people</t>
  </si>
  <si>
    <t>seek.com.au/job/51863732?type=standout#searchRequestToken=27076c96-1a85-45c3-9f93-5b7b6818545d</t>
  </si>
  <si>
    <t>Marketing Data Analyst</t>
  </si>
  <si>
    <t>Amber Electric</t>
  </si>
  <si>
    <t>We’re looking for an Analyst who is excited to apply their analytical &amp; problem-solving skills to drive decision-making in marketing &amp; the business.</t>
  </si>
  <si>
    <t>seek.com.au/job/51796602?type=standard#searchRequestToken=27076c96-1a85-45c3-9f93-5b7b6818545d</t>
  </si>
  <si>
    <t>IT Data / BI Analyst</t>
  </si>
  <si>
    <t>Knight Frank</t>
  </si>
  <si>
    <t>If you are driven by problem solving and interested in commercial real estate - then keep reading!</t>
  </si>
  <si>
    <t>seek.com.au/job/51816397?type=standout#searchRequestToken=27076c96-1a85-45c3-9f93-5b7b6818545d</t>
  </si>
  <si>
    <t>HR Systems and Reporting Analyst</t>
  </si>
  <si>
    <t>Metro Trains Melbourne</t>
  </si>
  <si>
    <t>Bring your PowerBI, HR systems experience along with your strong analytical skillset experience to this challenging position.</t>
  </si>
  <si>
    <t>seek.com.au/job/51823285?type=standout#searchRequestToken=d19d1d12-1c32-4682-b5c2-72608b8b5185</t>
  </si>
  <si>
    <t>title</t>
  </si>
  <si>
    <t>company</t>
  </si>
  <si>
    <t>industry</t>
  </si>
  <si>
    <t>job_desc</t>
  </si>
  <si>
    <t>link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</si>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</sst>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[Red]\(#,##0.00\)"/>
    <numFmt numFmtId="165" formatCode="#,##0.00;[Red]\(#,##0.00\);_-* &quot;-&quot;??_-"/>
    <numFmt numFmtId="167" formatCode="#,##0;[Red]\(#,##0\);_-* &quot;-&quot;??_-"/>
  </numFmts>
  <fonts count="2">
    <font>
      <sz val="8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4">
    <xf numFmtId="164" fontId="0" fillId="0" borderId="0" xfId="0"/>
    <xf numFmtId="165" fontId="1" fillId="0" borderId="0" xfId="0" applyNumberFormat="1" applyFon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"/>
  <sheetViews>
    <sheetView tabSelected="1" workbookViewId="0">
      <selection activeCell="E23" sqref="E23"/>
    </sheetView>
  </sheetViews>
  <sheetFormatPr defaultColWidth="9.33203125" defaultRowHeight="10"/>
  <cols>
    <col min="1" max="1" width="37.77734375" style="2" bestFit="1" customWidth="1"/>
    <col min="2" max="2" width="22.88671875" style="2" bestFit="1" customWidth="1"/>
    <col min="3" max="3" width="33.44140625" style="2" bestFit="1" customWidth="1"/>
    <col min="4" max="4" width="121.44140625" style="2" bestFit="1" customWidth="1"/>
    <col min="5" max="5" width="88.44140625" style="2" bestFit="1" customWidth="1"/>
    <col min="6" max="6" width="9.33203125" style="3"/>
    <col min="7" max="7" width="11.5546875" style="3" customWidth="1"/>
    <col min="8" max="8" width="9.6640625" style="3" customWidth="1"/>
    <col min="9" max="16384" width="9.33203125" style="2"/>
  </cols>
  <sheetData>
    <row r="1" spans="1:8">
      <c r="A1" t="s">
        <v>86</v>
      </c>
      <c r="B1" t="s">
        <v>87</v>
      </c>
      <c r="C1" t="s">
        <v>88</v>
      </c>
      <c r="D1" t="s">
        <v>89</v>
      </c>
      <c r="E1" t="s">
        <v>90</v>
      </c>
      <c r="F1" s="3" t="s">
        <v>91</v>
      </c>
      <c r="G1" s="3" t="s">
        <v>92</v>
      </c>
      <c r="H1" s="3" t="s">
        <v>93</v>
      </c>
    </row>
    <row r="2" spans="1: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>
        <v>72000</v>
      </c>
      <c r="G2" s="3">
        <v>120000</v>
      </c>
      <c r="H2" s="3">
        <f>MEDIAN(F2,G2)</f>
        <v>96000</v>
      </c>
    </row>
    <row r="3" spans="1:8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3">
        <v>72000</v>
      </c>
      <c r="G3" s="3">
        <v>120000</v>
      </c>
      <c r="H3" s="3">
        <f t="shared" ref="H3:H21" si="0">MEDIAN(F3,G3)</f>
        <v>96000</v>
      </c>
    </row>
    <row r="4" spans="1:8">
      <c r="A4" s="2" t="s">
        <v>10</v>
      </c>
      <c r="B4" s="2" t="s">
        <v>11</v>
      </c>
      <c r="C4" s="2" t="s">
        <v>2</v>
      </c>
      <c r="D4" s="2" t="s">
        <v>12</v>
      </c>
      <c r="E4" s="2" t="s">
        <v>13</v>
      </c>
      <c r="F4" s="3">
        <v>102000</v>
      </c>
      <c r="G4" s="3">
        <v>150000</v>
      </c>
      <c r="H4" s="3">
        <f t="shared" si="0"/>
        <v>126000</v>
      </c>
    </row>
    <row r="5" spans="1:8">
      <c r="A5" s="2" t="s">
        <v>14</v>
      </c>
      <c r="B5" s="1" t="s">
        <v>15</v>
      </c>
      <c r="C5" s="2" t="s">
        <v>16</v>
      </c>
      <c r="D5" s="2" t="s">
        <v>17</v>
      </c>
      <c r="E5" s="2" t="s">
        <v>18</v>
      </c>
      <c r="F5" s="3">
        <v>82000</v>
      </c>
      <c r="G5" s="3">
        <v>120000</v>
      </c>
      <c r="H5" s="3">
        <f t="shared" si="0"/>
        <v>101000</v>
      </c>
    </row>
    <row r="6" spans="1:8">
      <c r="A6" s="2" t="s">
        <v>19</v>
      </c>
      <c r="B6" s="2" t="s">
        <v>20</v>
      </c>
      <c r="C6" s="2" t="s">
        <v>21</v>
      </c>
      <c r="D6" s="2" t="s">
        <v>22</v>
      </c>
      <c r="E6" s="2" t="s">
        <v>23</v>
      </c>
      <c r="F6" s="3">
        <v>72000</v>
      </c>
      <c r="G6" s="3">
        <v>120000</v>
      </c>
      <c r="H6" s="3">
        <f t="shared" si="0"/>
        <v>96000</v>
      </c>
    </row>
    <row r="7" spans="1:8">
      <c r="A7" s="2" t="s">
        <v>24</v>
      </c>
      <c r="B7" s="2" t="s">
        <v>25</v>
      </c>
      <c r="C7" s="2" t="s">
        <v>26</v>
      </c>
      <c r="D7" s="2" t="s">
        <v>27</v>
      </c>
      <c r="E7" s="2" t="s">
        <v>28</v>
      </c>
      <c r="F7" s="3">
        <v>82000</v>
      </c>
      <c r="G7" s="3">
        <v>150000</v>
      </c>
      <c r="H7" s="3">
        <f t="shared" si="0"/>
        <v>116000</v>
      </c>
    </row>
    <row r="8" spans="1:8">
      <c r="A8" s="2" t="s">
        <v>29</v>
      </c>
      <c r="B8" s="2" t="s">
        <v>30</v>
      </c>
      <c r="C8" s="2" t="s">
        <v>31</v>
      </c>
      <c r="D8" s="2" t="s">
        <v>32</v>
      </c>
      <c r="E8" s="2" t="s">
        <v>33</v>
      </c>
      <c r="F8" s="3">
        <v>122000</v>
      </c>
      <c r="G8" s="3">
        <v>200000</v>
      </c>
      <c r="H8" s="3">
        <f t="shared" si="0"/>
        <v>161000</v>
      </c>
    </row>
    <row r="9" spans="1:8">
      <c r="A9" s="2" t="s">
        <v>34</v>
      </c>
      <c r="B9" s="2" t="s">
        <v>35</v>
      </c>
      <c r="C9" s="2" t="s">
        <v>21</v>
      </c>
      <c r="D9" s="2" t="s">
        <v>36</v>
      </c>
      <c r="E9" s="2" t="s">
        <v>37</v>
      </c>
      <c r="F9" s="3">
        <v>82000</v>
      </c>
      <c r="G9" s="3">
        <v>150000</v>
      </c>
      <c r="H9" s="3">
        <f t="shared" si="0"/>
        <v>116000</v>
      </c>
    </row>
    <row r="10" spans="1:8">
      <c r="A10" s="2" t="s">
        <v>38</v>
      </c>
      <c r="B10" s="2" t="s">
        <v>39</v>
      </c>
      <c r="C10" s="2" t="s">
        <v>2</v>
      </c>
      <c r="D10" s="2" t="s">
        <v>40</v>
      </c>
      <c r="E10" s="2" t="s">
        <v>41</v>
      </c>
      <c r="F10" s="3">
        <v>122000</v>
      </c>
      <c r="G10" s="3">
        <v>150000</v>
      </c>
      <c r="H10" s="3">
        <f t="shared" si="0"/>
        <v>136000</v>
      </c>
    </row>
    <row r="11" spans="1:8">
      <c r="A11" s="2" t="s">
        <v>42</v>
      </c>
      <c r="B11" s="2" t="s">
        <v>43</v>
      </c>
      <c r="C11" s="2" t="s">
        <v>21</v>
      </c>
      <c r="D11" s="2" t="s">
        <v>44</v>
      </c>
      <c r="E11" s="2" t="s">
        <v>45</v>
      </c>
      <c r="F11" s="3">
        <v>82000</v>
      </c>
      <c r="G11" s="3">
        <v>120000</v>
      </c>
      <c r="H11" s="3">
        <f t="shared" si="0"/>
        <v>101000</v>
      </c>
    </row>
    <row r="12" spans="1:8">
      <c r="A12" s="2" t="s">
        <v>46</v>
      </c>
      <c r="B12" s="2" t="s">
        <v>47</v>
      </c>
      <c r="C12" s="2" t="s">
        <v>2</v>
      </c>
      <c r="D12" s="2" t="s">
        <v>48</v>
      </c>
      <c r="E12" s="2" t="s">
        <v>49</v>
      </c>
      <c r="F12" s="3">
        <v>72000</v>
      </c>
      <c r="G12" s="3">
        <v>120000</v>
      </c>
      <c r="H12" s="3">
        <f t="shared" si="0"/>
        <v>96000</v>
      </c>
    </row>
    <row r="13" spans="1:8">
      <c r="A13" s="2" t="s">
        <v>50</v>
      </c>
      <c r="B13" s="2" t="s">
        <v>51</v>
      </c>
      <c r="C13" s="2" t="s">
        <v>52</v>
      </c>
      <c r="D13" s="2" t="s">
        <v>53</v>
      </c>
      <c r="E13" s="2" t="s">
        <v>54</v>
      </c>
      <c r="F13" s="3">
        <v>122000</v>
      </c>
      <c r="G13" s="3">
        <v>200000</v>
      </c>
      <c r="H13" s="3">
        <f t="shared" si="0"/>
        <v>161000</v>
      </c>
    </row>
    <row r="14" spans="1:8">
      <c r="A14" s="2" t="s">
        <v>55</v>
      </c>
      <c r="B14" s="2" t="s">
        <v>56</v>
      </c>
      <c r="C14" s="2" t="s">
        <v>2</v>
      </c>
      <c r="D14" s="2" t="s">
        <v>57</v>
      </c>
      <c r="E14" s="2" t="s">
        <v>58</v>
      </c>
      <c r="F14" s="3">
        <v>122000</v>
      </c>
      <c r="G14" s="3">
        <v>200000</v>
      </c>
      <c r="H14" s="3">
        <f t="shared" si="0"/>
        <v>161000</v>
      </c>
    </row>
    <row r="15" spans="1:8">
      <c r="A15" s="2" t="s">
        <v>59</v>
      </c>
      <c r="B15" s="2" t="s">
        <v>60</v>
      </c>
      <c r="C15" s="2" t="s">
        <v>2</v>
      </c>
      <c r="D15" s="2" t="s">
        <v>61</v>
      </c>
      <c r="E15" s="2" t="s">
        <v>62</v>
      </c>
      <c r="F15" s="3">
        <v>72000</v>
      </c>
      <c r="G15" s="3">
        <v>120000</v>
      </c>
      <c r="H15" s="3">
        <f t="shared" si="0"/>
        <v>96000</v>
      </c>
    </row>
    <row r="16" spans="1:8">
      <c r="A16" s="2" t="s">
        <v>24</v>
      </c>
      <c r="B16" s="2" t="s">
        <v>63</v>
      </c>
      <c r="C16" s="2" t="s">
        <v>2</v>
      </c>
      <c r="D16" s="2" t="s">
        <v>64</v>
      </c>
      <c r="E16" s="2" t="s">
        <v>65</v>
      </c>
      <c r="F16" s="3">
        <v>82000</v>
      </c>
      <c r="G16" s="3">
        <v>120000</v>
      </c>
      <c r="H16" s="3">
        <f t="shared" si="0"/>
        <v>101000</v>
      </c>
    </row>
    <row r="17" spans="1:8">
      <c r="A17" s="2" t="s">
        <v>66</v>
      </c>
      <c r="B17" s="2" t="s">
        <v>67</v>
      </c>
      <c r="C17" s="2" t="s">
        <v>2</v>
      </c>
      <c r="D17" s="2" t="s">
        <v>68</v>
      </c>
      <c r="E17" s="2" t="s">
        <v>69</v>
      </c>
      <c r="F17" s="3">
        <v>102000</v>
      </c>
      <c r="G17" s="3">
        <v>150000</v>
      </c>
      <c r="H17" s="3">
        <f t="shared" si="0"/>
        <v>126000</v>
      </c>
    </row>
    <row r="18" spans="1:8">
      <c r="A18" s="2" t="s">
        <v>70</v>
      </c>
      <c r="B18" s="2" t="s">
        <v>71</v>
      </c>
      <c r="C18" s="2" t="s">
        <v>52</v>
      </c>
      <c r="D18" s="2" t="s">
        <v>72</v>
      </c>
      <c r="E18" s="2" t="s">
        <v>73</v>
      </c>
      <c r="F18" s="3">
        <v>102000</v>
      </c>
      <c r="G18" s="3">
        <v>200000</v>
      </c>
      <c r="H18" s="3">
        <f t="shared" si="0"/>
        <v>151000</v>
      </c>
    </row>
    <row r="19" spans="1:8">
      <c r="A19" s="2" t="s">
        <v>74</v>
      </c>
      <c r="B19" s="2" t="s">
        <v>75</v>
      </c>
      <c r="C19" s="2" t="s">
        <v>26</v>
      </c>
      <c r="D19" s="2" t="s">
        <v>76</v>
      </c>
      <c r="E19" s="2" t="s">
        <v>77</v>
      </c>
      <c r="F19" s="3">
        <v>82000</v>
      </c>
      <c r="G19" s="3">
        <v>120000</v>
      </c>
      <c r="H19" s="3">
        <f t="shared" si="0"/>
        <v>101000</v>
      </c>
    </row>
    <row r="20" spans="1:8">
      <c r="A20" s="2" t="s">
        <v>78</v>
      </c>
      <c r="B20" s="2" t="s">
        <v>79</v>
      </c>
      <c r="C20" s="2" t="s">
        <v>2</v>
      </c>
      <c r="D20" s="2" t="s">
        <v>80</v>
      </c>
      <c r="E20" s="2" t="s">
        <v>81</v>
      </c>
      <c r="F20" s="3">
        <v>82000</v>
      </c>
      <c r="G20" s="3">
        <v>120000</v>
      </c>
      <c r="H20" s="3">
        <f t="shared" si="0"/>
        <v>101000</v>
      </c>
    </row>
    <row r="21" spans="1:8">
      <c r="A21" s="2" t="s">
        <v>82</v>
      </c>
      <c r="B21" s="2" t="s">
        <v>83</v>
      </c>
      <c r="C21" s="2" t="s">
        <v>2</v>
      </c>
      <c r="D21" s="2" t="s">
        <v>84</v>
      </c>
      <c r="E21" s="2" t="s">
        <v>85</v>
      </c>
      <c r="F21" s="3">
        <v>102000</v>
      </c>
      <c r="G21" s="3">
        <v>150000</v>
      </c>
      <c r="H21" s="3">
        <f t="shared" si="0"/>
        <v>126000</v>
      </c>
    </row>
  </sheetData>
  <phoneticPr fontId="0" type="noConversion"/>
  <printOptions gridLines="1"/>
  <pageMargins left="0.74803149606299213" right="0.74803149606299213" top="0.78740157480314965" bottom="0.59055118110236227" header="0.39370078740157483" footer="0.19685039370078741"/>
  <pageSetup paperSize="9" fitToHeight="0" orientation="landscape" r:id="rId1"/>
  <headerFooter alignWithMargins="0">
    <oddHeader>&amp;L&amp;"Arial,Bold"&amp;14Macpherson Kelley</oddHeader>
    <oddFooter>&amp;L&amp;F, &amp;A&amp;C&amp;P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3" sqref="A3"/>
    </sheetView>
  </sheetViews>
  <sheetFormatPr defaultRowHeight="10"/>
  <sheetData/>
  <phoneticPr fontId="0" type="noConversion"/>
  <pageMargins left="0.75" right="0.75" top="1" bottom="1" header="0.5" footer="0.5"/>
  <pageSetup paperSize="9" orientation="portrait" r:id="rId1"/>
  <headerFooter alignWithMargins="0"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0"/>
  <sheetData/>
  <phoneticPr fontId="0" type="noConversion"/>
  <pageMargins left="0.75" right="0.75" top="1" bottom="1" header="0.5" footer="0.5"/>
  <pageSetup paperSize="9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M+K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Book (Book).xltx</dc:title>
  <dc:subject/>
  <dc:creator>Macpherson Kelley</dc:creator>
  <cp:lastModifiedBy>Macpherson Kelley</cp:lastModifiedBy>
  <cp:lastPrinted>2019-11-12T21:44:38Z</cp:lastPrinted>
  <dcterms:created xsi:type="dcterms:W3CDTF">2006-01-19T00:23:31Z</dcterms:created>
  <dcterms:modified xsi:type="dcterms:W3CDTF">2021-03-28T12:44:22Z</dcterms:modified>
</cp:coreProperties>
</file>