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 - Data Drive\Masters Notes\Dissertation Project\Github\Code\Results\End\"/>
    </mc:Choice>
  </mc:AlternateContent>
  <xr:revisionPtr revIDLastSave="0" documentId="13_ncr:1_{7A50EECC-1EB0-4C81-9AD2-6786907029E0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6.3 Watts Per Kilo" sheetId="1" r:id="rId1"/>
    <sheet name="6.7 Watts Per Kilo" sheetId="2" r:id="rId2"/>
    <sheet name="7.1 Watts Per Kilo" sheetId="3" r:id="rId3"/>
    <sheet name="7.5 Watts Per Kilo" sheetId="4" r:id="rId4"/>
    <sheet name="7.9 Watts Per Kilo" sheetId="5" r:id="rId5"/>
    <sheet name="8.3 Watts Per Kilo" sheetId="6" r:id="rId6"/>
    <sheet name="Time to Exhaustion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7" l="1"/>
  <c r="I7" i="7"/>
  <c r="H7" i="7"/>
  <c r="G7" i="7"/>
  <c r="J6" i="7"/>
  <c r="I6" i="7"/>
  <c r="H6" i="7"/>
  <c r="G6" i="7"/>
  <c r="J5" i="7"/>
  <c r="I5" i="7"/>
  <c r="H5" i="7"/>
  <c r="G5" i="7"/>
  <c r="J4" i="7"/>
  <c r="I4" i="7"/>
  <c r="H4" i="7"/>
  <c r="G4" i="7"/>
  <c r="J3" i="7"/>
  <c r="I3" i="7"/>
  <c r="H3" i="7"/>
  <c r="G3" i="7"/>
  <c r="J2" i="7"/>
  <c r="I2" i="7"/>
  <c r="H2" i="7"/>
  <c r="G2" i="7"/>
  <c r="D20" i="6"/>
  <c r="D19" i="6"/>
  <c r="D18" i="6"/>
  <c r="D17" i="6"/>
  <c r="D20" i="5"/>
  <c r="D19" i="5"/>
  <c r="D18" i="5"/>
  <c r="D17" i="5"/>
  <c r="D20" i="4"/>
  <c r="D19" i="4"/>
  <c r="D18" i="4"/>
  <c r="D17" i="4"/>
  <c r="D20" i="3"/>
  <c r="D19" i="3"/>
  <c r="D18" i="3"/>
  <c r="D17" i="3"/>
  <c r="D20" i="2"/>
  <c r="D19" i="2"/>
  <c r="D18" i="2"/>
  <c r="D17" i="2"/>
  <c r="D20" i="1"/>
  <c r="D19" i="1"/>
  <c r="D18" i="1"/>
  <c r="D17" i="1"/>
  <c r="D22" i="6"/>
  <c r="W13" i="6"/>
  <c r="T13" i="6"/>
  <c r="Q13" i="6"/>
  <c r="N13" i="6"/>
  <c r="K13" i="6"/>
  <c r="H13" i="6"/>
  <c r="E13" i="6"/>
  <c r="B13" i="6"/>
  <c r="D22" i="5"/>
  <c r="W13" i="5"/>
  <c r="T13" i="5"/>
  <c r="Q13" i="5"/>
  <c r="N13" i="5"/>
  <c r="K13" i="5"/>
  <c r="H13" i="5"/>
  <c r="E13" i="5"/>
  <c r="B13" i="5"/>
  <c r="D22" i="4"/>
  <c r="W13" i="4"/>
  <c r="T13" i="4"/>
  <c r="Q13" i="4"/>
  <c r="N13" i="4"/>
  <c r="K13" i="4"/>
  <c r="H13" i="4"/>
  <c r="E13" i="4"/>
  <c r="B13" i="4"/>
  <c r="D22" i="3"/>
  <c r="W13" i="3"/>
  <c r="T13" i="3"/>
  <c r="Q13" i="3"/>
  <c r="N13" i="3"/>
  <c r="K13" i="3"/>
  <c r="H13" i="3"/>
  <c r="E13" i="3"/>
  <c r="B13" i="3"/>
  <c r="D22" i="2"/>
  <c r="W13" i="2"/>
  <c r="T13" i="2"/>
  <c r="Q13" i="2"/>
  <c r="N13" i="2"/>
  <c r="K13" i="2"/>
  <c r="H13" i="2"/>
  <c r="E13" i="2"/>
  <c r="B13" i="2"/>
  <c r="D22" i="1"/>
  <c r="W13" i="1"/>
  <c r="T13" i="1"/>
  <c r="Q13" i="1"/>
  <c r="N13" i="1"/>
  <c r="K13" i="1"/>
  <c r="H13" i="1"/>
  <c r="E13" i="1"/>
  <c r="B13" i="1"/>
</calcChain>
</file>

<file path=xl/sharedStrings.xml><?xml version="1.0" encoding="utf-8"?>
<sst xmlns="http://schemas.openxmlformats.org/spreadsheetml/2006/main" count="156" uniqueCount="8">
  <si>
    <t>run</t>
  </si>
  <si>
    <t>rider</t>
  </si>
  <si>
    <t>watts_per_kilo</t>
  </si>
  <si>
    <t>co_operation</t>
  </si>
  <si>
    <t>Time below threshold</t>
  </si>
  <si>
    <t>Avg Finish</t>
  </si>
  <si>
    <t>Avg Results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</si>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</sst>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Finish Positions for Riders of 6.3 W/kg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7084426946631675E-3"/>
                  <c:y val="-3.02708515602216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'6.3 Watts Per Kilo'!$C$17:$C$20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'6.3 Watts Per Kilo'!$D$17:$D$20</c:f>
              <c:numCache>
                <c:formatCode>General</c:formatCode>
                <c:ptCount val="4"/>
                <c:pt idx="0">
                  <c:v>10.6</c:v>
                </c:pt>
                <c:pt idx="1">
                  <c:v>15.6</c:v>
                </c:pt>
                <c:pt idx="2">
                  <c:v>14.2</c:v>
                </c:pt>
                <c:pt idx="3">
                  <c:v>16.600000000000001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AC-40F8-9074-7FB7F04C2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20295"/>
        <c:axId val="1464194599"/>
      </c:scatterChart>
      <c:valAx>
        <c:axId val="144732029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Co-operation Tendency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194599"/>
        <c:crosses val="autoZero"/>
        <c:crossBetween val="midCat"/>
        <c:majorUnit val="0.2"/>
        <c:minorUnit val="0.1"/>
      </c:valAx>
      <c:valAx>
        <c:axId val="1464194599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Rider Finishing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20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Finish Positions for Riders of 6.7 W/kg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263998250218723E-2"/>
                  <c:y val="3.54389034703995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'6.7 Watts Per Kilo'!$C$17:$C$20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'6.7 Watts Per Kilo'!$D$17:$D$20</c:f>
              <c:numCache>
                <c:formatCode>General</c:formatCode>
                <c:ptCount val="4"/>
                <c:pt idx="0">
                  <c:v>12.7</c:v>
                </c:pt>
                <c:pt idx="1">
                  <c:v>15.6</c:v>
                </c:pt>
                <c:pt idx="2">
                  <c:v>10.5</c:v>
                </c:pt>
                <c:pt idx="3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4E-4AF7-9076-7CF430003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20295"/>
        <c:axId val="1464194599"/>
      </c:scatterChart>
      <c:valAx>
        <c:axId val="144732029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Co-operation Tendency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194599"/>
        <c:crosses val="autoZero"/>
        <c:crossBetween val="midCat"/>
        <c:majorUnit val="0.2"/>
        <c:minorUnit val="0.1"/>
      </c:valAx>
      <c:valAx>
        <c:axId val="1464194599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Rider Finishing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20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Finish Positions for Riders of 7.1 W/kg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7152887139107611E-2"/>
                  <c:y val="-1.9387941090696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'7.1 Watts Per Kilo'!$C$17:$C$20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'7.1 Watts Per Kilo'!$D$17:$D$20</c:f>
              <c:numCache>
                <c:formatCode>General</c:formatCode>
                <c:ptCount val="4"/>
                <c:pt idx="0">
                  <c:v>8.1</c:v>
                </c:pt>
                <c:pt idx="1">
                  <c:v>14.4</c:v>
                </c:pt>
                <c:pt idx="2">
                  <c:v>8.6999999999999993</c:v>
                </c:pt>
                <c:pt idx="3">
                  <c:v>17.7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60-4186-B896-6D546AD0F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20295"/>
        <c:axId val="1464194599"/>
      </c:scatterChart>
      <c:valAx>
        <c:axId val="144732029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Co-operation Tendency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194599"/>
        <c:crosses val="autoZero"/>
        <c:crossBetween val="midCat"/>
        <c:majorUnit val="0.2"/>
        <c:minorUnit val="0.1"/>
      </c:valAx>
      <c:valAx>
        <c:axId val="1464194599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Rider Finishing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20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Finish Positions for Riders of 7.5 W/kg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2489063867016625E-4"/>
                  <c:y val="-4.028506853310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'7.5 Watts Per Kilo'!$C$17:$C$20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'7.5 Watts Per Kilo'!$D$17:$D$20</c:f>
              <c:numCache>
                <c:formatCode>General</c:formatCode>
                <c:ptCount val="4"/>
                <c:pt idx="0">
                  <c:v>14.7</c:v>
                </c:pt>
                <c:pt idx="1">
                  <c:v>13.4</c:v>
                </c:pt>
                <c:pt idx="2">
                  <c:v>13.2</c:v>
                </c:pt>
                <c:pt idx="3">
                  <c:v>14.1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CA-4324-A044-5B495B8DD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20295"/>
        <c:axId val="1464194599"/>
      </c:scatterChart>
      <c:valAx>
        <c:axId val="144732029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Co-operation Tendency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194599"/>
        <c:crosses val="autoZero"/>
        <c:crossBetween val="midCat"/>
        <c:majorUnit val="0.2"/>
        <c:minorUnit val="0.1"/>
      </c:valAx>
      <c:valAx>
        <c:axId val="1464194599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Rider Finishing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20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Finish Positions for Riders of 7.9 W/kg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1804461942257215E-3"/>
                  <c:y val="-3.1636045494313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'7.9 Watts Per Kilo'!$C$17:$C$20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'7.9 Watts Per Kilo'!$D$17:$D$20</c:f>
              <c:numCache>
                <c:formatCode>General</c:formatCode>
                <c:ptCount val="4"/>
                <c:pt idx="0">
                  <c:v>9.5</c:v>
                </c:pt>
                <c:pt idx="1">
                  <c:v>11.7</c:v>
                </c:pt>
                <c:pt idx="2">
                  <c:v>13.1</c:v>
                </c:pt>
                <c:pt idx="3">
                  <c:v>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1E-4924-9334-61146F767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20295"/>
        <c:axId val="1464194599"/>
      </c:scatterChart>
      <c:valAx>
        <c:axId val="144732029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Co-operation Tendency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194599"/>
        <c:crosses val="autoZero"/>
        <c:crossBetween val="midCat"/>
        <c:majorUnit val="0.2"/>
        <c:minorUnit val="0.1"/>
      </c:valAx>
      <c:valAx>
        <c:axId val="1464194599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Rider Finishing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20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Finish Positions for Riders of 8.3 W/kg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7084426946631675E-3"/>
                  <c:y val="-4.62798920968212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'8.3 Watts Per Kilo'!$C$17:$C$20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'8.3 Watts Per Kilo'!$D$17:$D$20</c:f>
              <c:numCache>
                <c:formatCode>General</c:formatCode>
                <c:ptCount val="4"/>
                <c:pt idx="0">
                  <c:v>14.3</c:v>
                </c:pt>
                <c:pt idx="1">
                  <c:v>11.9</c:v>
                </c:pt>
                <c:pt idx="2">
                  <c:v>10.1</c:v>
                </c:pt>
                <c:pt idx="3">
                  <c:v>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0-4F93-BCFC-F14C3E55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20295"/>
        <c:axId val="1464194599"/>
      </c:scatterChart>
      <c:valAx>
        <c:axId val="144732029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Co-operation Tendency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194599"/>
        <c:crosses val="autoZero"/>
        <c:crossBetween val="midCat"/>
        <c:majorUnit val="0.2"/>
        <c:minorUnit val="0.1"/>
      </c:valAx>
      <c:valAx>
        <c:axId val="1464194599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Rider Finishing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20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min &lt;=0.5 power for different skill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6.3 W/kg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 to Exhaustion'!$G$1:$J$1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'Time to Exhaustion'!$G$2:$J$2</c:f>
              <c:numCache>
                <c:formatCode>General</c:formatCode>
                <c:ptCount val="4"/>
                <c:pt idx="0">
                  <c:v>5.1833333333333336</c:v>
                </c:pt>
                <c:pt idx="1">
                  <c:v>6.5</c:v>
                </c:pt>
                <c:pt idx="2">
                  <c:v>6.2716666666666665</c:v>
                </c:pt>
                <c:pt idx="3">
                  <c:v>6.05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6E-4263-9BF2-768B7E54B23F}"/>
            </c:ext>
          </c:extLst>
        </c:ser>
        <c:ser>
          <c:idx val="1"/>
          <c:order val="1"/>
          <c:tx>
            <c:v>6.7 W/kg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 to Exhaustion'!$G$1:$J$1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'Time to Exhaustion'!$G$3:$J$3</c:f>
              <c:numCache>
                <c:formatCode>General</c:formatCode>
                <c:ptCount val="4"/>
                <c:pt idx="0">
                  <c:v>7.1083333333333334</c:v>
                </c:pt>
                <c:pt idx="1">
                  <c:v>6.1</c:v>
                </c:pt>
                <c:pt idx="2">
                  <c:v>5.1949999999999994</c:v>
                </c:pt>
                <c:pt idx="3">
                  <c:v>4.8899999999999997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A6E-4263-9BF2-768B7E54B23F}"/>
            </c:ext>
          </c:extLst>
        </c:ser>
        <c:ser>
          <c:idx val="2"/>
          <c:order val="2"/>
          <c:tx>
            <c:v>7.1 W/kg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 to Exhaustion'!$G$1:$J$1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'Time to Exhaustion'!$G$4:$J$4</c:f>
              <c:numCache>
                <c:formatCode>General</c:formatCode>
                <c:ptCount val="4"/>
                <c:pt idx="0">
                  <c:v>5.1850000000000005</c:v>
                </c:pt>
                <c:pt idx="1">
                  <c:v>4.5699999999999994</c:v>
                </c:pt>
                <c:pt idx="2">
                  <c:v>6.1716666666666669</c:v>
                </c:pt>
                <c:pt idx="3">
                  <c:v>5.1916666666666664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A6E-4263-9BF2-768B7E54B23F}"/>
            </c:ext>
          </c:extLst>
        </c:ser>
        <c:ser>
          <c:idx val="3"/>
          <c:order val="3"/>
          <c:tx>
            <c:v>7.5 W/kg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 to Exhaustion'!$G$1:$J$1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'Time to Exhaustion'!$G$5:$J$5</c:f>
              <c:numCache>
                <c:formatCode>General</c:formatCode>
                <c:ptCount val="4"/>
                <c:pt idx="0">
                  <c:v>6.128333333333333</c:v>
                </c:pt>
                <c:pt idx="1">
                  <c:v>6.4466666666666672</c:v>
                </c:pt>
                <c:pt idx="2">
                  <c:v>7.4050000000000002</c:v>
                </c:pt>
                <c:pt idx="3">
                  <c:v>5.1949999999999994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A6E-4263-9BF2-768B7E54B23F}"/>
            </c:ext>
          </c:extLst>
        </c:ser>
        <c:ser>
          <c:idx val="4"/>
          <c:order val="4"/>
          <c:tx>
            <c:v>7.9 W/kg</c:v>
          </c:tx>
          <c:spPr>
            <a:ln w="19050" cap="rnd">
              <a:solidFill>
                <a:srgbClr val="595959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95959"/>
              </a:solidFill>
              <a:ln w="9525">
                <a:solidFill>
                  <a:srgbClr val="595959"/>
                </a:solidFill>
                <a:prstDash val="solid"/>
              </a:ln>
              <a:effectLst/>
            </c:spPr>
          </c:marker>
          <c:xVal>
            <c:numRef>
              <c:f>'Time to Exhaustion'!$G$1:$J$1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'Time to Exhaustion'!$G$6:$J$6</c:f>
              <c:numCache>
                <c:formatCode>General</c:formatCode>
                <c:ptCount val="4"/>
                <c:pt idx="0">
                  <c:v>5.7066666666666661</c:v>
                </c:pt>
                <c:pt idx="1">
                  <c:v>7.3383333333333338</c:v>
                </c:pt>
                <c:pt idx="2">
                  <c:v>5.5716666666666672</c:v>
                </c:pt>
                <c:pt idx="3">
                  <c:v>5.6016666666666675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A6E-4263-9BF2-768B7E54B23F}"/>
            </c:ext>
          </c:extLst>
        </c:ser>
        <c:ser>
          <c:idx val="5"/>
          <c:order val="5"/>
          <c:tx>
            <c:v>8.3 W/kg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'Time to Exhaustion'!$G$1:$J$1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'Time to Exhaustion'!$G$7:$J$7</c:f>
              <c:numCache>
                <c:formatCode>General</c:formatCode>
                <c:ptCount val="4"/>
                <c:pt idx="0">
                  <c:v>5.583333333333333</c:v>
                </c:pt>
                <c:pt idx="1">
                  <c:v>6.6749999999999998</c:v>
                </c:pt>
                <c:pt idx="2">
                  <c:v>6.4</c:v>
                </c:pt>
                <c:pt idx="3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A6E-4263-9BF2-768B7E54B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031976"/>
        <c:axId val="778472232"/>
      </c:scatterChart>
      <c:valAx>
        <c:axId val="111203197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Co-operation Tendency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72232"/>
        <c:crosses val="autoZero"/>
        <c:crossBetween val="midCat"/>
        <c:minorUnit val="0.1"/>
      </c:valAx>
      <c:valAx>
        <c:axId val="77847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Avg Time (mins)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031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0</xdr:rowOff>
    </xdr:from>
    <xdr:to>
      <xdr:col>13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9CDA2-0359-4646-AF65-7FA9D5E2C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0</xdr:rowOff>
    </xdr:from>
    <xdr:to>
      <xdr:col>13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97E1D-AF97-451B-B79D-A48C508D3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0</xdr:rowOff>
    </xdr:from>
    <xdr:to>
      <xdr:col>12</xdr:col>
      <xdr:colOff>304800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FEE21-3A84-4E7F-A04E-85FEF1AE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12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7AE15-F756-4164-A922-CD7DD47EB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0</xdr:rowOff>
    </xdr:from>
    <xdr:to>
      <xdr:col>12</xdr:col>
      <xdr:colOff>304800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BCACB-AEA2-488A-B66C-604598F82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16</xdr:row>
      <xdr:rowOff>66675</xdr:rowOff>
    </xdr:from>
    <xdr:to>
      <xdr:col>13</xdr:col>
      <xdr:colOff>247650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7B6AC-96C6-4162-82FE-F233F7FD8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7</xdr:row>
      <xdr:rowOff>161925</xdr:rowOff>
    </xdr:from>
    <xdr:to>
      <xdr:col>14</xdr:col>
      <xdr:colOff>180975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55526-E3AA-4B77-AFA2-A52C3CFCE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workbookViewId="0">
      <selection activeCell="O20" sqref="O20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</row>
    <row r="2" spans="1:23" x14ac:dyDescent="0.25">
      <c r="A2" s="1">
        <v>1</v>
      </c>
      <c r="B2" s="1">
        <v>11</v>
      </c>
      <c r="C2">
        <v>6.3</v>
      </c>
      <c r="D2">
        <v>0.2</v>
      </c>
      <c r="E2">
        <v>428</v>
      </c>
      <c r="G2" s="1">
        <v>1</v>
      </c>
      <c r="H2" s="1">
        <v>12</v>
      </c>
      <c r="I2">
        <v>6.3</v>
      </c>
      <c r="J2">
        <v>0.4</v>
      </c>
      <c r="K2">
        <v>477</v>
      </c>
      <c r="M2" s="1">
        <v>1</v>
      </c>
      <c r="N2" s="1">
        <v>5</v>
      </c>
      <c r="O2">
        <v>6.3</v>
      </c>
      <c r="P2">
        <v>0.6</v>
      </c>
      <c r="Q2">
        <v>439</v>
      </c>
      <c r="S2" s="1">
        <v>1</v>
      </c>
      <c r="T2" s="1">
        <v>1</v>
      </c>
      <c r="U2">
        <v>6.3</v>
      </c>
      <c r="V2">
        <v>0.8</v>
      </c>
      <c r="W2">
        <v>242</v>
      </c>
    </row>
    <row r="3" spans="1:23" x14ac:dyDescent="0.25">
      <c r="A3" s="1">
        <v>2</v>
      </c>
      <c r="B3" s="1">
        <v>11</v>
      </c>
      <c r="C3">
        <v>6.3</v>
      </c>
      <c r="D3">
        <v>0.2</v>
      </c>
      <c r="E3">
        <v>379</v>
      </c>
      <c r="G3" s="1">
        <v>2</v>
      </c>
      <c r="H3" s="1">
        <v>19</v>
      </c>
      <c r="I3">
        <v>6.3</v>
      </c>
      <c r="J3">
        <v>0.4</v>
      </c>
      <c r="K3">
        <v>376</v>
      </c>
      <c r="M3" s="1">
        <v>2</v>
      </c>
      <c r="N3" s="1">
        <v>16</v>
      </c>
      <c r="O3">
        <v>6.3</v>
      </c>
      <c r="P3">
        <v>0.6</v>
      </c>
      <c r="Q3">
        <v>430</v>
      </c>
      <c r="S3" s="1">
        <v>2</v>
      </c>
      <c r="T3" s="1">
        <v>25</v>
      </c>
      <c r="U3">
        <v>6.3</v>
      </c>
      <c r="V3">
        <v>0.8</v>
      </c>
      <c r="W3">
        <v>255</v>
      </c>
    </row>
    <row r="4" spans="1:23" x14ac:dyDescent="0.25">
      <c r="A4" s="1">
        <v>3</v>
      </c>
      <c r="B4" s="1">
        <v>22</v>
      </c>
      <c r="C4">
        <v>6.3</v>
      </c>
      <c r="D4">
        <v>0.2</v>
      </c>
      <c r="E4">
        <v>130</v>
      </c>
      <c r="G4" s="1">
        <v>3</v>
      </c>
      <c r="H4" s="1">
        <v>18</v>
      </c>
      <c r="I4">
        <v>6.3</v>
      </c>
      <c r="J4">
        <v>0.4</v>
      </c>
      <c r="K4">
        <v>388</v>
      </c>
      <c r="M4" s="1">
        <v>3</v>
      </c>
      <c r="N4" s="1">
        <v>19</v>
      </c>
      <c r="O4">
        <v>6.3</v>
      </c>
      <c r="P4">
        <v>0.6</v>
      </c>
      <c r="Q4">
        <v>101</v>
      </c>
      <c r="S4" s="1">
        <v>3</v>
      </c>
      <c r="T4" s="1">
        <v>7</v>
      </c>
      <c r="U4">
        <v>6.3</v>
      </c>
      <c r="V4">
        <v>0.8</v>
      </c>
      <c r="W4">
        <v>406</v>
      </c>
    </row>
    <row r="5" spans="1:23" x14ac:dyDescent="0.25">
      <c r="A5" s="1">
        <v>4</v>
      </c>
      <c r="B5" s="1">
        <v>7</v>
      </c>
      <c r="C5">
        <v>6.3</v>
      </c>
      <c r="D5">
        <v>0.2</v>
      </c>
      <c r="E5">
        <v>452</v>
      </c>
      <c r="G5" s="1">
        <v>4</v>
      </c>
      <c r="H5" s="1">
        <v>11</v>
      </c>
      <c r="I5">
        <v>6.3</v>
      </c>
      <c r="J5">
        <v>0.4</v>
      </c>
      <c r="K5">
        <v>423</v>
      </c>
      <c r="M5" s="1">
        <v>4</v>
      </c>
      <c r="N5" s="1">
        <v>24</v>
      </c>
      <c r="O5">
        <v>6.3</v>
      </c>
      <c r="P5">
        <v>0.6</v>
      </c>
      <c r="Q5">
        <v>434</v>
      </c>
      <c r="S5" s="1">
        <v>4</v>
      </c>
      <c r="T5" s="1">
        <v>22</v>
      </c>
      <c r="U5">
        <v>6.3</v>
      </c>
      <c r="V5">
        <v>0.8</v>
      </c>
      <c r="W5">
        <v>295</v>
      </c>
    </row>
    <row r="6" spans="1:23" x14ac:dyDescent="0.25">
      <c r="A6" s="1">
        <v>5</v>
      </c>
      <c r="B6" s="1">
        <v>11</v>
      </c>
      <c r="C6">
        <v>6.3</v>
      </c>
      <c r="D6">
        <v>0.2</v>
      </c>
      <c r="E6">
        <v>383</v>
      </c>
      <c r="G6" s="1">
        <v>5</v>
      </c>
      <c r="H6" s="1">
        <v>18</v>
      </c>
      <c r="I6">
        <v>6.3</v>
      </c>
      <c r="J6">
        <v>0.4</v>
      </c>
      <c r="K6">
        <v>176</v>
      </c>
      <c r="M6" s="1">
        <v>5</v>
      </c>
      <c r="N6" s="1">
        <v>3</v>
      </c>
      <c r="O6">
        <v>6.3</v>
      </c>
      <c r="P6">
        <v>0.6</v>
      </c>
      <c r="Q6">
        <v>380</v>
      </c>
      <c r="S6" s="1">
        <v>5</v>
      </c>
      <c r="T6" s="1">
        <v>22</v>
      </c>
      <c r="U6">
        <v>6.3</v>
      </c>
      <c r="V6">
        <v>0.8</v>
      </c>
      <c r="W6">
        <v>388</v>
      </c>
    </row>
    <row r="7" spans="1:23" x14ac:dyDescent="0.25">
      <c r="A7" s="1">
        <v>6</v>
      </c>
      <c r="B7" s="1">
        <v>1</v>
      </c>
      <c r="C7">
        <v>6.3</v>
      </c>
      <c r="D7">
        <v>0.2</v>
      </c>
      <c r="E7">
        <v>267</v>
      </c>
      <c r="G7" s="1">
        <v>6</v>
      </c>
      <c r="H7" s="1">
        <v>6</v>
      </c>
      <c r="I7">
        <v>6.3</v>
      </c>
      <c r="J7">
        <v>0.4</v>
      </c>
      <c r="K7">
        <v>396</v>
      </c>
      <c r="M7" s="1">
        <v>6</v>
      </c>
      <c r="N7" s="1">
        <v>12</v>
      </c>
      <c r="O7">
        <v>6.3</v>
      </c>
      <c r="P7">
        <v>0.6</v>
      </c>
      <c r="Q7">
        <v>397</v>
      </c>
      <c r="S7" s="1">
        <v>6</v>
      </c>
      <c r="T7" s="1">
        <v>14</v>
      </c>
      <c r="U7">
        <v>6.3</v>
      </c>
      <c r="V7">
        <v>0.8</v>
      </c>
      <c r="W7">
        <v>444</v>
      </c>
    </row>
    <row r="8" spans="1:23" x14ac:dyDescent="0.25">
      <c r="A8" s="1">
        <v>7</v>
      </c>
      <c r="B8" s="1">
        <v>1</v>
      </c>
      <c r="C8">
        <v>6.3</v>
      </c>
      <c r="D8">
        <v>0.2</v>
      </c>
      <c r="E8">
        <v>188</v>
      </c>
      <c r="G8" s="1">
        <v>7</v>
      </c>
      <c r="H8" s="1">
        <v>24</v>
      </c>
      <c r="I8">
        <v>6.3</v>
      </c>
      <c r="J8">
        <v>0.4</v>
      </c>
      <c r="K8">
        <v>358</v>
      </c>
      <c r="M8" s="1">
        <v>7</v>
      </c>
      <c r="N8" s="1">
        <v>5</v>
      </c>
      <c r="O8">
        <v>6.3</v>
      </c>
      <c r="P8">
        <v>0.6</v>
      </c>
      <c r="Q8">
        <v>393</v>
      </c>
      <c r="S8" s="1">
        <v>7</v>
      </c>
      <c r="T8" s="1">
        <v>19</v>
      </c>
      <c r="U8">
        <v>6.3</v>
      </c>
      <c r="V8">
        <v>0.8</v>
      </c>
      <c r="W8">
        <v>436</v>
      </c>
    </row>
    <row r="9" spans="1:23" x14ac:dyDescent="0.25">
      <c r="A9" s="1">
        <v>8</v>
      </c>
      <c r="B9" s="1">
        <v>3</v>
      </c>
      <c r="C9">
        <v>6.3</v>
      </c>
      <c r="D9">
        <v>0.2</v>
      </c>
      <c r="E9">
        <v>34</v>
      </c>
      <c r="G9" s="1">
        <v>8</v>
      </c>
      <c r="H9" s="1">
        <v>23</v>
      </c>
      <c r="I9">
        <v>6.3</v>
      </c>
      <c r="J9">
        <v>0.4</v>
      </c>
      <c r="K9">
        <v>476</v>
      </c>
      <c r="M9" s="1">
        <v>8</v>
      </c>
      <c r="N9" s="1">
        <v>24</v>
      </c>
      <c r="O9">
        <v>6.3</v>
      </c>
      <c r="P9">
        <v>0.6</v>
      </c>
      <c r="Q9">
        <v>446</v>
      </c>
      <c r="S9" s="1">
        <v>8</v>
      </c>
      <c r="T9" s="1">
        <v>19</v>
      </c>
      <c r="U9">
        <v>6.3</v>
      </c>
      <c r="V9">
        <v>0.8</v>
      </c>
      <c r="W9">
        <v>288</v>
      </c>
    </row>
    <row r="10" spans="1:23" x14ac:dyDescent="0.25">
      <c r="A10" s="1">
        <v>9</v>
      </c>
      <c r="B10" s="1">
        <v>25</v>
      </c>
      <c r="C10">
        <v>6.3</v>
      </c>
      <c r="D10">
        <v>0.2</v>
      </c>
      <c r="E10">
        <v>450</v>
      </c>
      <c r="G10" s="1">
        <v>9</v>
      </c>
      <c r="H10" s="1">
        <v>9</v>
      </c>
      <c r="I10">
        <v>6.3</v>
      </c>
      <c r="J10">
        <v>0.4</v>
      </c>
      <c r="K10">
        <v>390</v>
      </c>
      <c r="M10" s="1">
        <v>9</v>
      </c>
      <c r="N10" s="1">
        <v>25</v>
      </c>
      <c r="O10">
        <v>6.3</v>
      </c>
      <c r="P10">
        <v>0.6</v>
      </c>
      <c r="Q10">
        <v>322</v>
      </c>
      <c r="S10" s="1">
        <v>9</v>
      </c>
      <c r="T10" s="1">
        <v>13</v>
      </c>
      <c r="U10">
        <v>6.3</v>
      </c>
      <c r="V10">
        <v>0.8</v>
      </c>
      <c r="W10">
        <v>85</v>
      </c>
    </row>
    <row r="11" spans="1:23" x14ac:dyDescent="0.25">
      <c r="A11" s="1">
        <v>10</v>
      </c>
      <c r="B11" s="1">
        <v>14</v>
      </c>
      <c r="C11">
        <v>6.3</v>
      </c>
      <c r="D11">
        <v>0.2</v>
      </c>
      <c r="E11">
        <v>399</v>
      </c>
      <c r="G11" s="1">
        <v>10</v>
      </c>
      <c r="H11" s="1">
        <v>16</v>
      </c>
      <c r="I11">
        <v>6.3</v>
      </c>
      <c r="J11">
        <v>0.4</v>
      </c>
      <c r="K11">
        <v>440</v>
      </c>
      <c r="M11" s="1">
        <v>10</v>
      </c>
      <c r="N11" s="1">
        <v>9</v>
      </c>
      <c r="O11">
        <v>6.3</v>
      </c>
      <c r="P11">
        <v>0.6</v>
      </c>
      <c r="Q11">
        <v>421</v>
      </c>
      <c r="S11" s="1">
        <v>10</v>
      </c>
      <c r="T11" s="1">
        <v>24</v>
      </c>
      <c r="U11">
        <v>6.3</v>
      </c>
      <c r="V11">
        <v>0.8</v>
      </c>
      <c r="W11">
        <v>791</v>
      </c>
    </row>
    <row r="13" spans="1:23" x14ac:dyDescent="0.25">
      <c r="A13" t="s">
        <v>5</v>
      </c>
      <c r="B13">
        <f>SUM(B2:B11)/10</f>
        <v>10.6</v>
      </c>
      <c r="D13">
        <v>0.2</v>
      </c>
      <c r="E13">
        <f>SUM(E2:E11)/10</f>
        <v>311</v>
      </c>
      <c r="G13" t="s">
        <v>5</v>
      </c>
      <c r="H13">
        <f>SUM(H2:H11)/10</f>
        <v>15.6</v>
      </c>
      <c r="J13">
        <v>0.4</v>
      </c>
      <c r="K13">
        <f>SUM(K2:K11)/10</f>
        <v>390</v>
      </c>
      <c r="M13" t="s">
        <v>5</v>
      </c>
      <c r="N13">
        <f>SUM(N2:N11)/10</f>
        <v>14.2</v>
      </c>
      <c r="P13">
        <v>0.6</v>
      </c>
      <c r="Q13">
        <f>SUM(Q2:Q11)/10</f>
        <v>376.3</v>
      </c>
      <c r="S13" t="s">
        <v>5</v>
      </c>
      <c r="T13">
        <f>SUM(T2:T11)/10</f>
        <v>16.600000000000001</v>
      </c>
      <c r="V13">
        <v>0.8</v>
      </c>
      <c r="W13">
        <f>SUM(W2:W11)/10</f>
        <v>363</v>
      </c>
    </row>
    <row r="16" spans="1:23" x14ac:dyDescent="0.25">
      <c r="C16" t="s">
        <v>6</v>
      </c>
    </row>
    <row r="17" spans="3:4" x14ac:dyDescent="0.25">
      <c r="C17">
        <v>0.2</v>
      </c>
      <c r="D17">
        <f>B13</f>
        <v>10.6</v>
      </c>
    </row>
    <row r="18" spans="3:4" x14ac:dyDescent="0.25">
      <c r="C18">
        <v>0.4</v>
      </c>
      <c r="D18">
        <f>H13</f>
        <v>15.6</v>
      </c>
    </row>
    <row r="19" spans="3:4" x14ac:dyDescent="0.25">
      <c r="C19">
        <v>0.6</v>
      </c>
      <c r="D19">
        <f>N13</f>
        <v>14.2</v>
      </c>
    </row>
    <row r="20" spans="3:4" x14ac:dyDescent="0.25">
      <c r="C20">
        <v>0.8</v>
      </c>
      <c r="D20">
        <f>T13</f>
        <v>16.600000000000001</v>
      </c>
    </row>
    <row r="22" spans="3:4" x14ac:dyDescent="0.25">
      <c r="C22" t="s">
        <v>7</v>
      </c>
      <c r="D22">
        <f>SUM(D17:D20)/4</f>
        <v>14.25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366FF-3CC3-41F9-8B26-7EDCE3CF845A}">
  <dimension ref="A1:W22"/>
  <sheetViews>
    <sheetView workbookViewId="0">
      <selection activeCell="G19" sqref="G19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</row>
    <row r="2" spans="1:23" x14ac:dyDescent="0.25">
      <c r="A2" s="1">
        <v>1</v>
      </c>
      <c r="B2" s="1">
        <v>10</v>
      </c>
      <c r="C2">
        <v>6.7</v>
      </c>
      <c r="D2">
        <v>0.2</v>
      </c>
      <c r="E2">
        <v>411</v>
      </c>
      <c r="G2" s="1">
        <v>1</v>
      </c>
      <c r="H2" s="1">
        <v>13</v>
      </c>
      <c r="I2">
        <v>6.7</v>
      </c>
      <c r="J2">
        <v>0.4</v>
      </c>
      <c r="K2">
        <v>422</v>
      </c>
      <c r="M2" s="1">
        <v>1</v>
      </c>
      <c r="N2" s="1">
        <v>21</v>
      </c>
      <c r="O2">
        <v>6.7</v>
      </c>
      <c r="P2">
        <v>0.6</v>
      </c>
      <c r="Q2">
        <v>63</v>
      </c>
      <c r="S2" s="1">
        <v>1</v>
      </c>
      <c r="T2" s="1">
        <v>15</v>
      </c>
      <c r="U2">
        <v>6.7</v>
      </c>
      <c r="V2">
        <v>0.8</v>
      </c>
      <c r="W2">
        <v>375</v>
      </c>
    </row>
    <row r="3" spans="1:23" x14ac:dyDescent="0.25">
      <c r="A3" s="1">
        <v>2</v>
      </c>
      <c r="B3" s="1">
        <v>15</v>
      </c>
      <c r="C3">
        <v>6.7</v>
      </c>
      <c r="D3">
        <v>0.2</v>
      </c>
      <c r="E3">
        <v>552</v>
      </c>
      <c r="G3" s="1">
        <v>2</v>
      </c>
      <c r="H3" s="1">
        <v>9</v>
      </c>
      <c r="I3">
        <v>6.7</v>
      </c>
      <c r="J3">
        <v>0.4</v>
      </c>
      <c r="K3">
        <v>440</v>
      </c>
      <c r="M3" s="1">
        <v>2</v>
      </c>
      <c r="N3" s="1">
        <v>2</v>
      </c>
      <c r="O3">
        <v>6.7</v>
      </c>
      <c r="P3">
        <v>0.6</v>
      </c>
      <c r="Q3">
        <v>249</v>
      </c>
      <c r="S3" s="1">
        <v>2</v>
      </c>
      <c r="T3" s="1">
        <v>18</v>
      </c>
      <c r="U3">
        <v>6.7</v>
      </c>
      <c r="V3">
        <v>0.8</v>
      </c>
      <c r="W3">
        <v>472</v>
      </c>
    </row>
    <row r="4" spans="1:23" x14ac:dyDescent="0.25">
      <c r="A4" s="1">
        <v>3</v>
      </c>
      <c r="B4" s="1">
        <v>11</v>
      </c>
      <c r="C4">
        <v>6.7</v>
      </c>
      <c r="D4">
        <v>0.2</v>
      </c>
      <c r="E4">
        <v>417</v>
      </c>
      <c r="G4" s="1">
        <v>3</v>
      </c>
      <c r="H4" s="1">
        <v>23</v>
      </c>
      <c r="I4">
        <v>6.7</v>
      </c>
      <c r="J4">
        <v>0.4</v>
      </c>
      <c r="K4">
        <v>537</v>
      </c>
      <c r="M4" s="1">
        <v>3</v>
      </c>
      <c r="N4" s="1">
        <v>11</v>
      </c>
      <c r="O4">
        <v>6.7</v>
      </c>
      <c r="P4">
        <v>0.6</v>
      </c>
      <c r="Q4">
        <v>437</v>
      </c>
      <c r="S4" s="1">
        <v>3</v>
      </c>
      <c r="T4" s="1">
        <v>22</v>
      </c>
      <c r="U4">
        <v>6.7</v>
      </c>
      <c r="V4">
        <v>0.8</v>
      </c>
      <c r="W4">
        <v>171</v>
      </c>
    </row>
    <row r="5" spans="1:23" x14ac:dyDescent="0.25">
      <c r="A5" s="1">
        <v>4</v>
      </c>
      <c r="B5" s="1">
        <v>7</v>
      </c>
      <c r="C5">
        <v>6.7</v>
      </c>
      <c r="D5">
        <v>0.2</v>
      </c>
      <c r="E5">
        <v>426</v>
      </c>
      <c r="G5" s="1">
        <v>4</v>
      </c>
      <c r="H5" s="1">
        <v>24</v>
      </c>
      <c r="I5">
        <v>6.7</v>
      </c>
      <c r="J5">
        <v>0.4</v>
      </c>
      <c r="K5">
        <v>273</v>
      </c>
      <c r="M5" s="1">
        <v>4</v>
      </c>
      <c r="N5" s="1">
        <v>2</v>
      </c>
      <c r="O5">
        <v>6.7</v>
      </c>
      <c r="P5">
        <v>0.6</v>
      </c>
      <c r="Q5">
        <v>346</v>
      </c>
      <c r="S5" s="1">
        <v>4</v>
      </c>
      <c r="T5" s="1">
        <v>25</v>
      </c>
      <c r="U5">
        <v>6.7</v>
      </c>
      <c r="V5">
        <v>0.8</v>
      </c>
      <c r="W5">
        <v>151</v>
      </c>
    </row>
    <row r="6" spans="1:23" x14ac:dyDescent="0.25">
      <c r="A6" s="1">
        <v>5</v>
      </c>
      <c r="B6" s="1">
        <v>11</v>
      </c>
      <c r="C6">
        <v>6.7</v>
      </c>
      <c r="D6">
        <v>0.2</v>
      </c>
      <c r="E6">
        <v>557</v>
      </c>
      <c r="G6" s="1">
        <v>5</v>
      </c>
      <c r="H6" s="1">
        <v>13</v>
      </c>
      <c r="I6">
        <v>6.7</v>
      </c>
      <c r="J6">
        <v>0.4</v>
      </c>
      <c r="K6">
        <v>400</v>
      </c>
      <c r="M6" s="1">
        <v>5</v>
      </c>
      <c r="N6" s="1">
        <v>25</v>
      </c>
      <c r="O6">
        <v>6.7</v>
      </c>
      <c r="P6">
        <v>0.6</v>
      </c>
      <c r="Q6">
        <v>244</v>
      </c>
      <c r="S6" s="1">
        <v>5</v>
      </c>
      <c r="T6" s="1">
        <v>1</v>
      </c>
      <c r="U6">
        <v>6.7</v>
      </c>
      <c r="V6">
        <v>0.8</v>
      </c>
      <c r="W6">
        <v>248</v>
      </c>
    </row>
    <row r="7" spans="1:23" x14ac:dyDescent="0.25">
      <c r="A7" s="1">
        <v>6</v>
      </c>
      <c r="B7" s="1">
        <v>22</v>
      </c>
      <c r="C7">
        <v>6.7</v>
      </c>
      <c r="D7">
        <v>0.2</v>
      </c>
      <c r="E7">
        <v>452</v>
      </c>
      <c r="G7" s="1">
        <v>6</v>
      </c>
      <c r="H7" s="1">
        <v>2</v>
      </c>
      <c r="I7">
        <v>6.7</v>
      </c>
      <c r="J7">
        <v>0.4</v>
      </c>
      <c r="K7">
        <v>172</v>
      </c>
      <c r="M7" s="1">
        <v>6</v>
      </c>
      <c r="N7" s="1">
        <v>8</v>
      </c>
      <c r="O7">
        <v>6.7</v>
      </c>
      <c r="P7">
        <v>0.6</v>
      </c>
      <c r="Q7">
        <v>445</v>
      </c>
      <c r="S7" s="1">
        <v>6</v>
      </c>
      <c r="T7" s="1">
        <v>15</v>
      </c>
      <c r="U7">
        <v>6.7</v>
      </c>
      <c r="V7">
        <v>0.8</v>
      </c>
      <c r="W7">
        <v>61</v>
      </c>
    </row>
    <row r="8" spans="1:23" x14ac:dyDescent="0.25">
      <c r="A8" s="1">
        <v>7</v>
      </c>
      <c r="B8" s="1">
        <v>11</v>
      </c>
      <c r="C8">
        <v>6.7</v>
      </c>
      <c r="D8">
        <v>0.2</v>
      </c>
      <c r="E8">
        <v>448</v>
      </c>
      <c r="G8" s="1">
        <v>7</v>
      </c>
      <c r="H8" s="1">
        <v>3</v>
      </c>
      <c r="I8">
        <v>6.7</v>
      </c>
      <c r="J8">
        <v>0.4</v>
      </c>
      <c r="K8">
        <v>445</v>
      </c>
      <c r="M8" s="1">
        <v>7</v>
      </c>
      <c r="N8" s="1">
        <v>5</v>
      </c>
      <c r="O8">
        <v>6.7</v>
      </c>
      <c r="P8">
        <v>0.6</v>
      </c>
      <c r="Q8">
        <v>169</v>
      </c>
      <c r="S8" s="1">
        <v>7</v>
      </c>
      <c r="T8" s="1">
        <v>1</v>
      </c>
      <c r="U8">
        <v>6.7</v>
      </c>
      <c r="V8">
        <v>0.8</v>
      </c>
      <c r="W8">
        <v>359</v>
      </c>
    </row>
    <row r="9" spans="1:23" x14ac:dyDescent="0.25">
      <c r="A9" s="1">
        <v>8</v>
      </c>
      <c r="B9" s="1">
        <v>3</v>
      </c>
      <c r="C9">
        <v>6.7</v>
      </c>
      <c r="D9">
        <v>0.2</v>
      </c>
      <c r="E9">
        <v>379</v>
      </c>
      <c r="G9" s="1">
        <v>8</v>
      </c>
      <c r="H9" s="1">
        <v>24</v>
      </c>
      <c r="I9">
        <v>6.7</v>
      </c>
      <c r="J9">
        <v>0.4</v>
      </c>
      <c r="K9">
        <v>395</v>
      </c>
      <c r="M9" s="1">
        <v>8</v>
      </c>
      <c r="N9" s="1">
        <v>2</v>
      </c>
      <c r="O9">
        <v>6.7</v>
      </c>
      <c r="P9">
        <v>0.6</v>
      </c>
      <c r="Q9">
        <v>340</v>
      </c>
      <c r="S9" s="1">
        <v>8</v>
      </c>
      <c r="T9" s="1">
        <v>9</v>
      </c>
      <c r="U9">
        <v>6.7</v>
      </c>
      <c r="V9">
        <v>0.8</v>
      </c>
      <c r="W9">
        <v>413</v>
      </c>
    </row>
    <row r="10" spans="1:23" x14ac:dyDescent="0.25">
      <c r="A10" s="1">
        <v>9</v>
      </c>
      <c r="B10" s="1">
        <v>23</v>
      </c>
      <c r="C10">
        <v>6.7</v>
      </c>
      <c r="D10">
        <v>0.2</v>
      </c>
      <c r="E10">
        <v>110</v>
      </c>
      <c r="G10" s="1">
        <v>9</v>
      </c>
      <c r="H10" s="1">
        <v>20</v>
      </c>
      <c r="I10">
        <v>6.7</v>
      </c>
      <c r="J10">
        <v>0.4</v>
      </c>
      <c r="K10">
        <v>199</v>
      </c>
      <c r="M10" s="1">
        <v>9</v>
      </c>
      <c r="N10" s="1">
        <v>18</v>
      </c>
      <c r="O10">
        <v>6.7</v>
      </c>
      <c r="P10">
        <v>0.6</v>
      </c>
      <c r="Q10">
        <v>385</v>
      </c>
      <c r="S10" s="1">
        <v>9</v>
      </c>
      <c r="T10" s="1">
        <v>2</v>
      </c>
      <c r="U10">
        <v>6.7</v>
      </c>
      <c r="V10">
        <v>0.8</v>
      </c>
      <c r="W10">
        <v>403</v>
      </c>
    </row>
    <row r="11" spans="1:23" x14ac:dyDescent="0.25">
      <c r="A11" s="1">
        <v>10</v>
      </c>
      <c r="B11" s="1">
        <v>14</v>
      </c>
      <c r="C11">
        <v>6.7</v>
      </c>
      <c r="D11">
        <v>0.2</v>
      </c>
      <c r="E11">
        <v>513</v>
      </c>
      <c r="G11" s="1">
        <v>10</v>
      </c>
      <c r="H11" s="1">
        <v>25</v>
      </c>
      <c r="I11">
        <v>6.7</v>
      </c>
      <c r="J11">
        <v>0.4</v>
      </c>
      <c r="K11">
        <v>377</v>
      </c>
      <c r="M11" s="1">
        <v>10</v>
      </c>
      <c r="N11" s="1">
        <v>11</v>
      </c>
      <c r="O11">
        <v>6.7</v>
      </c>
      <c r="P11">
        <v>0.6</v>
      </c>
      <c r="Q11">
        <v>439</v>
      </c>
      <c r="S11" s="1">
        <v>10</v>
      </c>
      <c r="T11" s="1">
        <v>6</v>
      </c>
      <c r="U11">
        <v>6.7</v>
      </c>
      <c r="V11">
        <v>0.8</v>
      </c>
      <c r="W11">
        <v>281</v>
      </c>
    </row>
    <row r="13" spans="1:23" x14ac:dyDescent="0.25">
      <c r="A13" t="s">
        <v>5</v>
      </c>
      <c r="B13">
        <f>SUM(B2:B11)/10</f>
        <v>12.7</v>
      </c>
      <c r="D13">
        <v>0.2</v>
      </c>
      <c r="E13">
        <f>SUM(E2:E11)/10</f>
        <v>426.5</v>
      </c>
      <c r="G13" t="s">
        <v>5</v>
      </c>
      <c r="H13">
        <f>SUM(H2:H11)/10</f>
        <v>15.6</v>
      </c>
      <c r="J13">
        <v>0.4</v>
      </c>
      <c r="K13">
        <f>SUM(K2:K11)/10</f>
        <v>366</v>
      </c>
      <c r="M13" t="s">
        <v>5</v>
      </c>
      <c r="N13">
        <f>SUM(N2:N11)/10</f>
        <v>10.5</v>
      </c>
      <c r="P13">
        <v>0.6</v>
      </c>
      <c r="Q13">
        <f>SUM(Q2:Q11)/10</f>
        <v>311.7</v>
      </c>
      <c r="S13" t="s">
        <v>5</v>
      </c>
      <c r="T13">
        <f>SUM(T2:T11)/10</f>
        <v>11.4</v>
      </c>
      <c r="V13">
        <v>0.8</v>
      </c>
      <c r="W13">
        <f>SUM(W2:W11)/10</f>
        <v>293.39999999999998</v>
      </c>
    </row>
    <row r="16" spans="1:23" x14ac:dyDescent="0.25">
      <c r="C16" t="s">
        <v>6</v>
      </c>
    </row>
    <row r="17" spans="3:4" x14ac:dyDescent="0.25">
      <c r="C17">
        <v>0.2</v>
      </c>
      <c r="D17">
        <f>B13</f>
        <v>12.7</v>
      </c>
    </row>
    <row r="18" spans="3:4" x14ac:dyDescent="0.25">
      <c r="C18">
        <v>0.4</v>
      </c>
      <c r="D18">
        <f>H13</f>
        <v>15.6</v>
      </c>
    </row>
    <row r="19" spans="3:4" x14ac:dyDescent="0.25">
      <c r="C19">
        <v>0.6</v>
      </c>
      <c r="D19">
        <f>N13</f>
        <v>10.5</v>
      </c>
    </row>
    <row r="20" spans="3:4" x14ac:dyDescent="0.25">
      <c r="C20">
        <v>0.8</v>
      </c>
      <c r="D20">
        <f>T13</f>
        <v>11.4</v>
      </c>
    </row>
    <row r="22" spans="3:4" x14ac:dyDescent="0.25">
      <c r="C22" t="s">
        <v>7</v>
      </c>
      <c r="D22">
        <f>SUM(D17:D20)/4</f>
        <v>12.549999999999999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2B454-5379-4F7F-9528-D787F35211E9}">
  <dimension ref="A1:W22"/>
  <sheetViews>
    <sheetView workbookViewId="0">
      <selection activeCell="F18" sqref="F18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</row>
    <row r="2" spans="1:23" x14ac:dyDescent="0.25">
      <c r="A2" s="1">
        <v>1</v>
      </c>
      <c r="B2" s="1">
        <v>1</v>
      </c>
      <c r="C2">
        <v>7.1</v>
      </c>
      <c r="D2">
        <v>0.2</v>
      </c>
      <c r="E2">
        <v>242</v>
      </c>
      <c r="G2" s="1">
        <v>1</v>
      </c>
      <c r="H2" s="1">
        <v>1</v>
      </c>
      <c r="I2">
        <v>7.1</v>
      </c>
      <c r="J2">
        <v>0.4</v>
      </c>
      <c r="K2">
        <v>69</v>
      </c>
      <c r="M2" s="1">
        <v>1</v>
      </c>
      <c r="N2" s="1">
        <v>5</v>
      </c>
      <c r="O2">
        <v>7.1</v>
      </c>
      <c r="P2">
        <v>0.6</v>
      </c>
      <c r="Q2">
        <v>423</v>
      </c>
      <c r="S2" s="1">
        <v>1</v>
      </c>
      <c r="T2" s="1">
        <v>25</v>
      </c>
      <c r="U2">
        <v>7.1</v>
      </c>
      <c r="V2">
        <v>0.8</v>
      </c>
      <c r="W2">
        <v>354</v>
      </c>
    </row>
    <row r="3" spans="1:23" x14ac:dyDescent="0.25">
      <c r="A3" s="1">
        <v>2</v>
      </c>
      <c r="B3" s="1">
        <v>11</v>
      </c>
      <c r="C3">
        <v>7.1</v>
      </c>
      <c r="D3">
        <v>0.2</v>
      </c>
      <c r="E3">
        <v>453</v>
      </c>
      <c r="G3" s="1">
        <v>2</v>
      </c>
      <c r="H3" s="1">
        <v>17</v>
      </c>
      <c r="I3">
        <v>7.1</v>
      </c>
      <c r="J3">
        <v>0.4</v>
      </c>
      <c r="K3">
        <v>386</v>
      </c>
      <c r="M3" s="1">
        <v>2</v>
      </c>
      <c r="N3" s="1">
        <v>16</v>
      </c>
      <c r="O3">
        <v>7.1</v>
      </c>
      <c r="P3">
        <v>0.6</v>
      </c>
      <c r="Q3">
        <v>67</v>
      </c>
      <c r="S3" s="1">
        <v>2</v>
      </c>
      <c r="T3" s="1">
        <v>19</v>
      </c>
      <c r="U3">
        <v>7.1</v>
      </c>
      <c r="V3">
        <v>0.8</v>
      </c>
      <c r="W3">
        <v>57</v>
      </c>
    </row>
    <row r="4" spans="1:23" x14ac:dyDescent="0.25">
      <c r="A4" s="1">
        <v>3</v>
      </c>
      <c r="B4" s="1">
        <v>2</v>
      </c>
      <c r="C4">
        <v>7.1</v>
      </c>
      <c r="D4">
        <v>0.2</v>
      </c>
      <c r="E4">
        <v>278</v>
      </c>
      <c r="G4" s="1">
        <v>3</v>
      </c>
      <c r="H4" s="1">
        <v>9</v>
      </c>
      <c r="I4">
        <v>7.1</v>
      </c>
      <c r="J4">
        <v>0.4</v>
      </c>
      <c r="K4">
        <v>144</v>
      </c>
      <c r="M4" s="1">
        <v>3</v>
      </c>
      <c r="N4" s="1">
        <v>8</v>
      </c>
      <c r="O4">
        <v>7.1</v>
      </c>
      <c r="P4">
        <v>0.6</v>
      </c>
      <c r="Q4">
        <v>431</v>
      </c>
      <c r="S4" s="1">
        <v>3</v>
      </c>
      <c r="T4" s="1">
        <v>12</v>
      </c>
      <c r="U4">
        <v>7.1</v>
      </c>
      <c r="V4">
        <v>0.8</v>
      </c>
      <c r="W4">
        <v>565</v>
      </c>
    </row>
    <row r="5" spans="1:23" x14ac:dyDescent="0.25">
      <c r="A5" s="1">
        <v>4</v>
      </c>
      <c r="B5" s="1">
        <v>18</v>
      </c>
      <c r="C5">
        <v>7.1</v>
      </c>
      <c r="D5">
        <v>0.2</v>
      </c>
      <c r="E5">
        <v>383</v>
      </c>
      <c r="G5" s="1">
        <v>4</v>
      </c>
      <c r="H5" s="1">
        <v>15</v>
      </c>
      <c r="I5">
        <v>7.1</v>
      </c>
      <c r="J5">
        <v>0.4</v>
      </c>
      <c r="K5">
        <v>381</v>
      </c>
      <c r="M5" s="1">
        <v>4</v>
      </c>
      <c r="N5" s="1">
        <v>2</v>
      </c>
      <c r="O5">
        <v>7.1</v>
      </c>
      <c r="P5">
        <v>0.6</v>
      </c>
      <c r="Q5">
        <v>357</v>
      </c>
      <c r="S5" s="1">
        <v>4</v>
      </c>
      <c r="T5" s="1">
        <v>25</v>
      </c>
      <c r="U5">
        <v>7.1</v>
      </c>
      <c r="V5">
        <v>0.8</v>
      </c>
      <c r="W5">
        <v>114</v>
      </c>
    </row>
    <row r="6" spans="1:23" x14ac:dyDescent="0.25">
      <c r="A6" s="1">
        <v>5</v>
      </c>
      <c r="B6" s="1">
        <v>1</v>
      </c>
      <c r="C6">
        <v>7.1</v>
      </c>
      <c r="D6">
        <v>0.2</v>
      </c>
      <c r="E6">
        <v>273</v>
      </c>
      <c r="G6" s="1">
        <v>5</v>
      </c>
      <c r="H6" s="1">
        <v>24</v>
      </c>
      <c r="I6">
        <v>7.1</v>
      </c>
      <c r="J6">
        <v>0.4</v>
      </c>
      <c r="K6">
        <v>54</v>
      </c>
      <c r="M6" s="1">
        <v>5</v>
      </c>
      <c r="N6" s="1">
        <v>14</v>
      </c>
      <c r="O6">
        <v>7.1</v>
      </c>
      <c r="P6">
        <v>0.6</v>
      </c>
      <c r="Q6">
        <v>446</v>
      </c>
      <c r="S6" s="1">
        <v>5</v>
      </c>
      <c r="T6" s="1">
        <v>15</v>
      </c>
      <c r="U6">
        <v>7.1</v>
      </c>
      <c r="V6">
        <v>0.8</v>
      </c>
      <c r="W6">
        <v>151</v>
      </c>
    </row>
    <row r="7" spans="1:23" x14ac:dyDescent="0.25">
      <c r="A7" s="1">
        <v>6</v>
      </c>
      <c r="B7" s="1">
        <v>14</v>
      </c>
      <c r="C7">
        <v>7.1</v>
      </c>
      <c r="D7">
        <v>0.2</v>
      </c>
      <c r="E7">
        <v>394</v>
      </c>
      <c r="G7" s="1">
        <v>6</v>
      </c>
      <c r="H7" s="1">
        <v>16</v>
      </c>
      <c r="I7">
        <v>7.1</v>
      </c>
      <c r="J7">
        <v>0.4</v>
      </c>
      <c r="K7">
        <v>443</v>
      </c>
      <c r="M7" s="1">
        <v>6</v>
      </c>
      <c r="N7" s="1">
        <v>4</v>
      </c>
      <c r="O7">
        <v>7.1</v>
      </c>
      <c r="P7">
        <v>0.6</v>
      </c>
      <c r="Q7">
        <v>755</v>
      </c>
      <c r="S7" s="1">
        <v>6</v>
      </c>
      <c r="T7" s="1">
        <v>6</v>
      </c>
      <c r="U7">
        <v>7.1</v>
      </c>
      <c r="V7">
        <v>0.8</v>
      </c>
      <c r="W7">
        <v>399</v>
      </c>
    </row>
    <row r="8" spans="1:23" x14ac:dyDescent="0.25">
      <c r="A8" s="1">
        <v>7</v>
      </c>
      <c r="B8" s="1">
        <v>1</v>
      </c>
      <c r="C8">
        <v>7.1</v>
      </c>
      <c r="D8">
        <v>0.2</v>
      </c>
      <c r="E8">
        <v>415</v>
      </c>
      <c r="G8" s="1">
        <v>7</v>
      </c>
      <c r="H8" s="1">
        <v>18</v>
      </c>
      <c r="I8">
        <v>7.1</v>
      </c>
      <c r="J8">
        <v>0.4</v>
      </c>
      <c r="K8">
        <v>412</v>
      </c>
      <c r="M8" s="1">
        <v>7</v>
      </c>
      <c r="N8" s="1">
        <v>8</v>
      </c>
      <c r="O8">
        <v>7.1</v>
      </c>
      <c r="P8">
        <v>0.6</v>
      </c>
      <c r="Q8">
        <v>385</v>
      </c>
      <c r="S8" s="1">
        <v>7</v>
      </c>
      <c r="T8" s="1">
        <v>16</v>
      </c>
      <c r="U8">
        <v>7.1</v>
      </c>
      <c r="V8">
        <v>0.8</v>
      </c>
      <c r="W8">
        <v>381</v>
      </c>
    </row>
    <row r="9" spans="1:23" x14ac:dyDescent="0.25">
      <c r="A9" s="1">
        <v>8</v>
      </c>
      <c r="B9" s="1">
        <v>10</v>
      </c>
      <c r="C9">
        <v>7.1</v>
      </c>
      <c r="D9">
        <v>0.2</v>
      </c>
      <c r="E9">
        <v>406</v>
      </c>
      <c r="G9" s="1">
        <v>8</v>
      </c>
      <c r="H9" s="1">
        <v>17</v>
      </c>
      <c r="I9">
        <v>7.1</v>
      </c>
      <c r="J9">
        <v>0.4</v>
      </c>
      <c r="K9">
        <v>423</v>
      </c>
      <c r="M9" s="1">
        <v>8</v>
      </c>
      <c r="N9" s="1">
        <v>11</v>
      </c>
      <c r="O9">
        <v>7.1</v>
      </c>
      <c r="P9">
        <v>0.6</v>
      </c>
      <c r="Q9">
        <v>394</v>
      </c>
      <c r="S9" s="1">
        <v>8</v>
      </c>
      <c r="T9" s="1">
        <v>20</v>
      </c>
      <c r="U9">
        <v>7.1</v>
      </c>
      <c r="V9">
        <v>0.8</v>
      </c>
      <c r="W9">
        <v>266</v>
      </c>
    </row>
    <row r="10" spans="1:23" x14ac:dyDescent="0.25">
      <c r="A10" s="1">
        <v>9</v>
      </c>
      <c r="B10" s="1">
        <v>8</v>
      </c>
      <c r="C10">
        <v>7.1</v>
      </c>
      <c r="D10">
        <v>0.2</v>
      </c>
      <c r="E10">
        <v>74</v>
      </c>
      <c r="G10" s="1">
        <v>9</v>
      </c>
      <c r="H10" s="1">
        <v>22</v>
      </c>
      <c r="I10">
        <v>7.1</v>
      </c>
      <c r="J10">
        <v>0.4</v>
      </c>
      <c r="K10">
        <v>77</v>
      </c>
      <c r="M10" s="1">
        <v>9</v>
      </c>
      <c r="N10" s="1">
        <v>15</v>
      </c>
      <c r="O10">
        <v>7.1</v>
      </c>
      <c r="P10">
        <v>0.6</v>
      </c>
      <c r="Q10">
        <v>433</v>
      </c>
      <c r="S10" s="1">
        <v>9</v>
      </c>
      <c r="T10" s="1">
        <v>22</v>
      </c>
      <c r="U10">
        <v>7.1</v>
      </c>
      <c r="V10">
        <v>0.8</v>
      </c>
      <c r="W10">
        <v>398</v>
      </c>
    </row>
    <row r="11" spans="1:23" x14ac:dyDescent="0.25">
      <c r="A11" s="1">
        <v>10</v>
      </c>
      <c r="B11" s="1">
        <v>15</v>
      </c>
      <c r="C11">
        <v>7.1</v>
      </c>
      <c r="D11">
        <v>0.2</v>
      </c>
      <c r="E11">
        <v>393</v>
      </c>
      <c r="G11" s="1">
        <v>10</v>
      </c>
      <c r="H11" s="1">
        <v>5</v>
      </c>
      <c r="I11">
        <v>7.1</v>
      </c>
      <c r="J11">
        <v>0.4</v>
      </c>
      <c r="K11">
        <v>353</v>
      </c>
      <c r="M11" s="1">
        <v>10</v>
      </c>
      <c r="N11" s="1">
        <v>4</v>
      </c>
      <c r="O11">
        <v>7.1</v>
      </c>
      <c r="P11">
        <v>0.6</v>
      </c>
      <c r="Q11">
        <v>12</v>
      </c>
      <c r="S11" s="1">
        <v>10</v>
      </c>
      <c r="T11" s="1">
        <v>17</v>
      </c>
      <c r="U11">
        <v>7.1</v>
      </c>
      <c r="V11">
        <v>0.8</v>
      </c>
      <c r="W11">
        <v>430</v>
      </c>
    </row>
    <row r="13" spans="1:23" x14ac:dyDescent="0.25">
      <c r="A13" t="s">
        <v>5</v>
      </c>
      <c r="B13">
        <f>SUM(B2:B11)/10</f>
        <v>8.1</v>
      </c>
      <c r="D13">
        <v>0.2</v>
      </c>
      <c r="E13">
        <f>SUM(E2:E11)/10</f>
        <v>331.1</v>
      </c>
      <c r="G13" t="s">
        <v>5</v>
      </c>
      <c r="H13">
        <f>SUM(H2:H11)/10</f>
        <v>14.4</v>
      </c>
      <c r="J13">
        <v>0.4</v>
      </c>
      <c r="K13">
        <f>SUM(K2:K11)/10</f>
        <v>274.2</v>
      </c>
      <c r="M13" t="s">
        <v>5</v>
      </c>
      <c r="N13">
        <f>SUM(N2:N11)/10</f>
        <v>8.6999999999999993</v>
      </c>
      <c r="P13">
        <v>0.6</v>
      </c>
      <c r="Q13">
        <f>SUM(Q2:Q11)/10</f>
        <v>370.3</v>
      </c>
      <c r="S13" t="s">
        <v>5</v>
      </c>
      <c r="T13">
        <f>SUM(T2:T11)/10</f>
        <v>17.7</v>
      </c>
      <c r="V13">
        <v>0.8</v>
      </c>
      <c r="W13">
        <f>SUM(W2:W11)/10</f>
        <v>311.5</v>
      </c>
    </row>
    <row r="16" spans="1:23" x14ac:dyDescent="0.25">
      <c r="C16" t="s">
        <v>6</v>
      </c>
    </row>
    <row r="17" spans="3:4" x14ac:dyDescent="0.25">
      <c r="C17">
        <v>0.2</v>
      </c>
      <c r="D17">
        <f>B13</f>
        <v>8.1</v>
      </c>
    </row>
    <row r="18" spans="3:4" x14ac:dyDescent="0.25">
      <c r="C18">
        <v>0.4</v>
      </c>
      <c r="D18">
        <f>H13</f>
        <v>14.4</v>
      </c>
    </row>
    <row r="19" spans="3:4" x14ac:dyDescent="0.25">
      <c r="C19">
        <v>0.6</v>
      </c>
      <c r="D19">
        <f>N13</f>
        <v>8.6999999999999993</v>
      </c>
    </row>
    <row r="20" spans="3:4" x14ac:dyDescent="0.25">
      <c r="C20">
        <v>0.8</v>
      </c>
      <c r="D20">
        <f>T13</f>
        <v>17.7</v>
      </c>
    </row>
    <row r="22" spans="3:4" x14ac:dyDescent="0.25">
      <c r="C22" t="s">
        <v>7</v>
      </c>
      <c r="D22">
        <f>SUM(D17:D20)/4</f>
        <v>12.225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7946A-B314-44C8-8A5C-564A1CE0A052}">
  <dimension ref="A1:W22"/>
  <sheetViews>
    <sheetView workbookViewId="0">
      <selection activeCell="F19" sqref="F19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</row>
    <row r="2" spans="1:23" x14ac:dyDescent="0.25">
      <c r="A2" s="1">
        <v>1</v>
      </c>
      <c r="B2" s="1">
        <v>15</v>
      </c>
      <c r="C2">
        <v>7.5</v>
      </c>
      <c r="D2">
        <v>0.2</v>
      </c>
      <c r="E2">
        <v>394</v>
      </c>
      <c r="G2" s="1">
        <v>1</v>
      </c>
      <c r="H2" s="1">
        <v>22</v>
      </c>
      <c r="I2">
        <v>7.5</v>
      </c>
      <c r="J2">
        <v>0.4</v>
      </c>
      <c r="K2">
        <v>764</v>
      </c>
      <c r="M2" s="1">
        <v>1</v>
      </c>
      <c r="N2" s="1">
        <v>3</v>
      </c>
      <c r="O2">
        <v>7.5</v>
      </c>
      <c r="P2">
        <v>0.6</v>
      </c>
      <c r="Q2">
        <v>402</v>
      </c>
      <c r="S2" s="1">
        <v>1</v>
      </c>
      <c r="T2" s="1">
        <v>7</v>
      </c>
      <c r="U2">
        <v>7.5</v>
      </c>
      <c r="V2">
        <v>0.8</v>
      </c>
      <c r="W2">
        <v>56</v>
      </c>
    </row>
    <row r="3" spans="1:23" x14ac:dyDescent="0.25">
      <c r="A3" s="1">
        <v>2</v>
      </c>
      <c r="B3" s="1">
        <v>15</v>
      </c>
      <c r="C3">
        <v>7.5</v>
      </c>
      <c r="D3">
        <v>0.2</v>
      </c>
      <c r="E3">
        <v>386</v>
      </c>
      <c r="G3" s="1">
        <v>2</v>
      </c>
      <c r="H3" s="1">
        <v>24</v>
      </c>
      <c r="I3">
        <v>7.5</v>
      </c>
      <c r="J3">
        <v>0.4</v>
      </c>
      <c r="K3">
        <v>65</v>
      </c>
      <c r="M3" s="1">
        <v>2</v>
      </c>
      <c r="N3" s="1">
        <v>3</v>
      </c>
      <c r="O3">
        <v>7.5</v>
      </c>
      <c r="P3">
        <v>0.6</v>
      </c>
      <c r="Q3">
        <v>404</v>
      </c>
      <c r="S3" s="1">
        <v>2</v>
      </c>
      <c r="T3" s="1">
        <v>16</v>
      </c>
      <c r="U3">
        <v>7.5</v>
      </c>
      <c r="V3">
        <v>0.8</v>
      </c>
      <c r="W3">
        <v>168</v>
      </c>
    </row>
    <row r="4" spans="1:23" x14ac:dyDescent="0.25">
      <c r="A4" s="1">
        <v>3</v>
      </c>
      <c r="B4" s="1">
        <v>2</v>
      </c>
      <c r="C4">
        <v>7.5</v>
      </c>
      <c r="D4">
        <v>0.2</v>
      </c>
      <c r="E4">
        <v>365</v>
      </c>
      <c r="G4" s="1">
        <v>3</v>
      </c>
      <c r="H4" s="1">
        <v>8</v>
      </c>
      <c r="I4">
        <v>7.5</v>
      </c>
      <c r="J4">
        <v>0.4</v>
      </c>
      <c r="K4">
        <v>411</v>
      </c>
      <c r="M4" s="1">
        <v>3</v>
      </c>
      <c r="N4" s="1">
        <v>19</v>
      </c>
      <c r="O4">
        <v>7.5</v>
      </c>
      <c r="P4">
        <v>0.6</v>
      </c>
      <c r="Q4">
        <v>484</v>
      </c>
      <c r="S4" s="1">
        <v>3</v>
      </c>
      <c r="T4" s="1">
        <v>12</v>
      </c>
      <c r="U4">
        <v>7.5</v>
      </c>
      <c r="V4">
        <v>0.8</v>
      </c>
      <c r="W4">
        <v>126</v>
      </c>
    </row>
    <row r="5" spans="1:23" x14ac:dyDescent="0.25">
      <c r="A5" s="1">
        <v>4</v>
      </c>
      <c r="B5" s="1">
        <v>11</v>
      </c>
      <c r="C5">
        <v>7.5</v>
      </c>
      <c r="D5">
        <v>0.2</v>
      </c>
      <c r="E5">
        <v>229</v>
      </c>
      <c r="G5" s="1">
        <v>4</v>
      </c>
      <c r="H5" s="1">
        <v>5</v>
      </c>
      <c r="I5">
        <v>7.5</v>
      </c>
      <c r="J5">
        <v>0.4</v>
      </c>
      <c r="K5">
        <v>435</v>
      </c>
      <c r="M5" s="1">
        <v>4</v>
      </c>
      <c r="N5" s="1">
        <v>16</v>
      </c>
      <c r="O5">
        <v>7.5</v>
      </c>
      <c r="P5">
        <v>0.6</v>
      </c>
      <c r="Q5">
        <v>566</v>
      </c>
      <c r="S5" s="1">
        <v>4</v>
      </c>
      <c r="T5" s="1">
        <v>17</v>
      </c>
      <c r="U5">
        <v>7.5</v>
      </c>
      <c r="V5">
        <v>0.8</v>
      </c>
      <c r="W5">
        <v>432</v>
      </c>
    </row>
    <row r="6" spans="1:23" x14ac:dyDescent="0.25">
      <c r="A6" s="1">
        <v>5</v>
      </c>
      <c r="B6" s="1">
        <v>23</v>
      </c>
      <c r="C6">
        <v>7.5</v>
      </c>
      <c r="D6">
        <v>0.2</v>
      </c>
      <c r="E6">
        <v>133</v>
      </c>
      <c r="G6" s="1">
        <v>5</v>
      </c>
      <c r="H6" s="1">
        <v>21</v>
      </c>
      <c r="I6">
        <v>7.5</v>
      </c>
      <c r="J6">
        <v>0.4</v>
      </c>
      <c r="K6">
        <v>96</v>
      </c>
      <c r="M6" s="1">
        <v>5</v>
      </c>
      <c r="N6" s="1">
        <v>7</v>
      </c>
      <c r="O6">
        <v>7.5</v>
      </c>
      <c r="P6">
        <v>0.6</v>
      </c>
      <c r="Q6">
        <v>411</v>
      </c>
      <c r="S6" s="1">
        <v>5</v>
      </c>
      <c r="T6" s="1">
        <v>8</v>
      </c>
      <c r="U6">
        <v>7.5</v>
      </c>
      <c r="V6">
        <v>0.8</v>
      </c>
      <c r="W6">
        <v>357</v>
      </c>
    </row>
    <row r="7" spans="1:23" x14ac:dyDescent="0.25">
      <c r="A7" s="1">
        <v>6</v>
      </c>
      <c r="B7" s="1">
        <v>25</v>
      </c>
      <c r="C7">
        <v>7.5</v>
      </c>
      <c r="D7">
        <v>0.2</v>
      </c>
      <c r="E7">
        <v>165</v>
      </c>
      <c r="G7" s="1">
        <v>6</v>
      </c>
      <c r="H7" s="1">
        <v>7</v>
      </c>
      <c r="I7">
        <v>7.5</v>
      </c>
      <c r="J7">
        <v>0.4</v>
      </c>
      <c r="K7">
        <v>430</v>
      </c>
      <c r="M7" s="1">
        <v>6</v>
      </c>
      <c r="N7" s="1">
        <v>24</v>
      </c>
      <c r="O7">
        <v>7.5</v>
      </c>
      <c r="P7">
        <v>0.6</v>
      </c>
      <c r="Q7">
        <v>775</v>
      </c>
      <c r="S7" s="1">
        <v>6</v>
      </c>
      <c r="T7" s="1">
        <v>16</v>
      </c>
      <c r="U7">
        <v>7.5</v>
      </c>
      <c r="V7">
        <v>0.8</v>
      </c>
      <c r="W7">
        <v>450</v>
      </c>
    </row>
    <row r="8" spans="1:23" x14ac:dyDescent="0.25">
      <c r="A8" s="1">
        <v>7</v>
      </c>
      <c r="B8" s="1">
        <v>23</v>
      </c>
      <c r="C8">
        <v>7.5</v>
      </c>
      <c r="D8">
        <v>0.2</v>
      </c>
      <c r="E8">
        <v>564</v>
      </c>
      <c r="G8" s="1">
        <v>7</v>
      </c>
      <c r="H8" s="1">
        <v>8</v>
      </c>
      <c r="I8">
        <v>7.5</v>
      </c>
      <c r="J8">
        <v>0.4</v>
      </c>
      <c r="K8">
        <v>401</v>
      </c>
      <c r="M8" s="1">
        <v>7</v>
      </c>
      <c r="N8" s="1">
        <v>22</v>
      </c>
      <c r="O8">
        <v>7.5</v>
      </c>
      <c r="P8">
        <v>0.6</v>
      </c>
      <c r="Q8">
        <v>538</v>
      </c>
      <c r="S8" s="1">
        <v>7</v>
      </c>
      <c r="T8" s="1">
        <v>22</v>
      </c>
      <c r="U8">
        <v>7.5</v>
      </c>
      <c r="V8">
        <v>0.8</v>
      </c>
      <c r="W8">
        <v>290</v>
      </c>
    </row>
    <row r="9" spans="1:23" x14ac:dyDescent="0.25">
      <c r="A9" s="1">
        <v>8</v>
      </c>
      <c r="B9" s="1">
        <v>15</v>
      </c>
      <c r="C9">
        <v>7.5</v>
      </c>
      <c r="D9">
        <v>0.2</v>
      </c>
      <c r="E9">
        <v>394</v>
      </c>
      <c r="G9" s="1">
        <v>8</v>
      </c>
      <c r="H9" s="1">
        <v>5</v>
      </c>
      <c r="I9">
        <v>7.5</v>
      </c>
      <c r="J9">
        <v>0.4</v>
      </c>
      <c r="K9">
        <v>449</v>
      </c>
      <c r="M9" s="1">
        <v>8</v>
      </c>
      <c r="N9" s="1">
        <v>25</v>
      </c>
      <c r="O9">
        <v>7.5</v>
      </c>
      <c r="P9">
        <v>0.6</v>
      </c>
      <c r="Q9">
        <v>115</v>
      </c>
      <c r="S9" s="1">
        <v>8</v>
      </c>
      <c r="T9" s="1">
        <v>21</v>
      </c>
      <c r="U9">
        <v>7.5</v>
      </c>
      <c r="V9">
        <v>0.8</v>
      </c>
      <c r="W9">
        <v>370</v>
      </c>
    </row>
    <row r="10" spans="1:23" x14ac:dyDescent="0.25">
      <c r="A10" s="1">
        <v>9</v>
      </c>
      <c r="B10" s="1">
        <v>7</v>
      </c>
      <c r="C10">
        <v>7.5</v>
      </c>
      <c r="D10">
        <v>0.2</v>
      </c>
      <c r="E10">
        <v>640</v>
      </c>
      <c r="G10" s="1">
        <v>9</v>
      </c>
      <c r="H10" s="1">
        <v>21</v>
      </c>
      <c r="I10">
        <v>7.5</v>
      </c>
      <c r="J10">
        <v>0.4</v>
      </c>
      <c r="K10">
        <v>359</v>
      </c>
      <c r="M10" s="1">
        <v>9</v>
      </c>
      <c r="N10" s="1">
        <v>11</v>
      </c>
      <c r="O10">
        <v>7.5</v>
      </c>
      <c r="P10">
        <v>0.6</v>
      </c>
      <c r="Q10">
        <v>563</v>
      </c>
      <c r="S10" s="1">
        <v>9</v>
      </c>
      <c r="T10" s="1">
        <v>8</v>
      </c>
      <c r="U10">
        <v>7.5</v>
      </c>
      <c r="V10">
        <v>0.8</v>
      </c>
      <c r="W10">
        <v>442</v>
      </c>
    </row>
    <row r="11" spans="1:23" x14ac:dyDescent="0.25">
      <c r="A11" s="1">
        <v>10</v>
      </c>
      <c r="B11" s="1">
        <v>11</v>
      </c>
      <c r="C11">
        <v>7.5</v>
      </c>
      <c r="D11">
        <v>0.2</v>
      </c>
      <c r="E11">
        <v>407</v>
      </c>
      <c r="G11" s="1">
        <v>10</v>
      </c>
      <c r="H11" s="1">
        <v>13</v>
      </c>
      <c r="I11">
        <v>7.5</v>
      </c>
      <c r="J11">
        <v>0.4</v>
      </c>
      <c r="K11">
        <v>458</v>
      </c>
      <c r="M11" s="1">
        <v>10</v>
      </c>
      <c r="N11" s="1">
        <v>2</v>
      </c>
      <c r="O11">
        <v>7.5</v>
      </c>
      <c r="P11">
        <v>0.6</v>
      </c>
      <c r="Q11">
        <v>185</v>
      </c>
      <c r="S11" s="1">
        <v>10</v>
      </c>
      <c r="T11" s="1">
        <v>14</v>
      </c>
      <c r="U11">
        <v>7.5</v>
      </c>
      <c r="V11">
        <v>0.8</v>
      </c>
      <c r="W11">
        <v>426</v>
      </c>
    </row>
    <row r="13" spans="1:23" x14ac:dyDescent="0.25">
      <c r="A13" t="s">
        <v>5</v>
      </c>
      <c r="B13">
        <f>SUM(B2:B11)/10</f>
        <v>14.7</v>
      </c>
      <c r="D13">
        <v>0.2</v>
      </c>
      <c r="E13">
        <f>SUM(E2:E11)/10</f>
        <v>367.7</v>
      </c>
      <c r="G13" t="s">
        <v>5</v>
      </c>
      <c r="H13">
        <f>SUM(H2:H11)/10</f>
        <v>13.4</v>
      </c>
      <c r="J13">
        <v>0.4</v>
      </c>
      <c r="K13">
        <f>SUM(K2:K11)/10</f>
        <v>386.8</v>
      </c>
      <c r="M13" t="s">
        <v>5</v>
      </c>
      <c r="N13">
        <f>SUM(N2:N11)/10</f>
        <v>13.2</v>
      </c>
      <c r="P13">
        <v>0.6</v>
      </c>
      <c r="Q13">
        <f>SUM(Q2:Q11)/10</f>
        <v>444.3</v>
      </c>
      <c r="S13" t="s">
        <v>5</v>
      </c>
      <c r="T13">
        <f>SUM(T2:T11)/10</f>
        <v>14.1</v>
      </c>
      <c r="V13">
        <v>0.8</v>
      </c>
      <c r="W13">
        <f>SUM(W2:W11)/10</f>
        <v>311.7</v>
      </c>
    </row>
    <row r="16" spans="1:23" x14ac:dyDescent="0.25">
      <c r="C16" t="s">
        <v>6</v>
      </c>
    </row>
    <row r="17" spans="3:4" x14ac:dyDescent="0.25">
      <c r="C17">
        <v>0.2</v>
      </c>
      <c r="D17">
        <f>B13</f>
        <v>14.7</v>
      </c>
    </row>
    <row r="18" spans="3:4" x14ac:dyDescent="0.25">
      <c r="C18">
        <v>0.4</v>
      </c>
      <c r="D18">
        <f>H13</f>
        <v>13.4</v>
      </c>
    </row>
    <row r="19" spans="3:4" x14ac:dyDescent="0.25">
      <c r="C19">
        <v>0.6</v>
      </c>
      <c r="D19">
        <f>N13</f>
        <v>13.2</v>
      </c>
    </row>
    <row r="20" spans="3:4" x14ac:dyDescent="0.25">
      <c r="C20">
        <v>0.8</v>
      </c>
      <c r="D20">
        <f>T13</f>
        <v>14.1</v>
      </c>
    </row>
    <row r="22" spans="3:4" x14ac:dyDescent="0.25">
      <c r="C22" t="s">
        <v>7</v>
      </c>
      <c r="D22">
        <f>SUM(D17:D20)/4</f>
        <v>13.85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6025-3BE4-4A4E-BB2C-287DD8D349DD}">
  <dimension ref="A1:W22"/>
  <sheetViews>
    <sheetView workbookViewId="0">
      <selection activeCell="F18" sqref="F18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</row>
    <row r="2" spans="1:23" x14ac:dyDescent="0.25">
      <c r="A2" s="1">
        <v>1</v>
      </c>
      <c r="B2" s="1">
        <v>9</v>
      </c>
      <c r="C2">
        <v>7.9</v>
      </c>
      <c r="D2">
        <v>0.2</v>
      </c>
      <c r="E2">
        <v>405</v>
      </c>
      <c r="G2" s="1">
        <v>1</v>
      </c>
      <c r="H2" s="1">
        <v>1</v>
      </c>
      <c r="I2">
        <v>7.9</v>
      </c>
      <c r="J2">
        <v>0.4</v>
      </c>
      <c r="K2">
        <v>94</v>
      </c>
      <c r="M2" s="1">
        <v>1</v>
      </c>
      <c r="N2" s="1">
        <v>4</v>
      </c>
      <c r="O2">
        <v>7.9</v>
      </c>
      <c r="P2">
        <v>0.6</v>
      </c>
      <c r="Q2">
        <v>426</v>
      </c>
      <c r="S2" s="1">
        <v>1</v>
      </c>
      <c r="T2" s="1">
        <v>20</v>
      </c>
      <c r="U2">
        <v>7.9</v>
      </c>
      <c r="V2">
        <v>0.8</v>
      </c>
      <c r="W2">
        <v>380</v>
      </c>
    </row>
    <row r="3" spans="1:23" x14ac:dyDescent="0.25">
      <c r="A3" s="1">
        <v>2</v>
      </c>
      <c r="B3" s="1">
        <v>9</v>
      </c>
      <c r="C3">
        <v>7.9</v>
      </c>
      <c r="D3">
        <v>0.2</v>
      </c>
      <c r="E3">
        <v>441</v>
      </c>
      <c r="G3" s="1">
        <v>2</v>
      </c>
      <c r="H3" s="1">
        <v>1</v>
      </c>
      <c r="I3">
        <v>7.9</v>
      </c>
      <c r="J3">
        <v>0.4</v>
      </c>
      <c r="K3">
        <v>311</v>
      </c>
      <c r="M3" s="1">
        <v>2</v>
      </c>
      <c r="N3" s="1">
        <v>6</v>
      </c>
      <c r="O3">
        <v>7.9</v>
      </c>
      <c r="P3">
        <v>0.6</v>
      </c>
      <c r="Q3">
        <v>451</v>
      </c>
      <c r="S3" s="1">
        <v>2</v>
      </c>
      <c r="T3" s="1">
        <v>13</v>
      </c>
      <c r="U3">
        <v>7.9</v>
      </c>
      <c r="V3">
        <v>0.8</v>
      </c>
      <c r="W3">
        <v>442</v>
      </c>
    </row>
    <row r="4" spans="1:23" x14ac:dyDescent="0.25">
      <c r="A4" s="1">
        <v>3</v>
      </c>
      <c r="B4" s="1">
        <v>21</v>
      </c>
      <c r="C4">
        <v>7.9</v>
      </c>
      <c r="D4">
        <v>0.2</v>
      </c>
      <c r="E4">
        <v>440</v>
      </c>
      <c r="G4" s="1">
        <v>3</v>
      </c>
      <c r="H4" s="1">
        <v>24</v>
      </c>
      <c r="I4">
        <v>7.9</v>
      </c>
      <c r="J4">
        <v>0.4</v>
      </c>
      <c r="K4">
        <v>473</v>
      </c>
      <c r="M4" s="1">
        <v>3</v>
      </c>
      <c r="N4" s="1">
        <v>1</v>
      </c>
      <c r="O4">
        <v>7.9</v>
      </c>
      <c r="P4">
        <v>0.6</v>
      </c>
      <c r="Q4">
        <v>304</v>
      </c>
      <c r="S4" s="1">
        <v>3</v>
      </c>
      <c r="T4" s="1">
        <v>22</v>
      </c>
      <c r="U4">
        <v>7.9</v>
      </c>
      <c r="V4">
        <v>0.8</v>
      </c>
      <c r="W4">
        <v>278</v>
      </c>
    </row>
    <row r="5" spans="1:23" x14ac:dyDescent="0.25">
      <c r="A5" s="1">
        <v>4</v>
      </c>
      <c r="B5" s="1">
        <v>16</v>
      </c>
      <c r="C5">
        <v>7.9</v>
      </c>
      <c r="D5">
        <v>0.2</v>
      </c>
      <c r="E5">
        <v>130</v>
      </c>
      <c r="G5" s="1">
        <v>4</v>
      </c>
      <c r="H5" s="1">
        <v>17</v>
      </c>
      <c r="I5">
        <v>7.9</v>
      </c>
      <c r="J5">
        <v>0.4</v>
      </c>
      <c r="K5">
        <v>800</v>
      </c>
      <c r="M5" s="1">
        <v>4</v>
      </c>
      <c r="N5" s="1">
        <v>23</v>
      </c>
      <c r="O5">
        <v>7.9</v>
      </c>
      <c r="P5">
        <v>0.6</v>
      </c>
      <c r="Q5">
        <v>374</v>
      </c>
      <c r="S5" s="1">
        <v>4</v>
      </c>
      <c r="T5" s="1">
        <v>2</v>
      </c>
      <c r="U5">
        <v>7.9</v>
      </c>
      <c r="V5">
        <v>0.8</v>
      </c>
      <c r="W5">
        <v>434</v>
      </c>
    </row>
    <row r="6" spans="1:23" x14ac:dyDescent="0.25">
      <c r="A6" s="1">
        <v>5</v>
      </c>
      <c r="B6" s="1">
        <v>9</v>
      </c>
      <c r="C6">
        <v>7.9</v>
      </c>
      <c r="D6">
        <v>0.2</v>
      </c>
      <c r="E6">
        <v>408</v>
      </c>
      <c r="G6" s="1">
        <v>5</v>
      </c>
      <c r="H6" s="1">
        <v>3</v>
      </c>
      <c r="I6">
        <v>7.9</v>
      </c>
      <c r="J6">
        <v>0.4</v>
      </c>
      <c r="K6">
        <v>371</v>
      </c>
      <c r="M6" s="1">
        <v>5</v>
      </c>
      <c r="N6" s="1">
        <v>1</v>
      </c>
      <c r="O6">
        <v>7.9</v>
      </c>
      <c r="P6">
        <v>0.6</v>
      </c>
      <c r="Q6">
        <v>197</v>
      </c>
      <c r="S6" s="1">
        <v>5</v>
      </c>
      <c r="T6" s="1">
        <v>25</v>
      </c>
      <c r="U6">
        <v>7.9</v>
      </c>
      <c r="V6">
        <v>0.8</v>
      </c>
      <c r="W6">
        <v>420</v>
      </c>
    </row>
    <row r="7" spans="1:23" x14ac:dyDescent="0.25">
      <c r="A7" s="1">
        <v>6</v>
      </c>
      <c r="B7" s="1">
        <v>3</v>
      </c>
      <c r="C7">
        <v>7.9</v>
      </c>
      <c r="D7">
        <v>0.2</v>
      </c>
      <c r="E7">
        <v>381</v>
      </c>
      <c r="G7" s="1">
        <v>6</v>
      </c>
      <c r="H7" s="1">
        <v>21</v>
      </c>
      <c r="I7">
        <v>7.9</v>
      </c>
      <c r="J7">
        <v>0.4</v>
      </c>
      <c r="K7">
        <v>614</v>
      </c>
      <c r="M7" s="1">
        <v>6</v>
      </c>
      <c r="N7" s="1">
        <v>20</v>
      </c>
      <c r="O7">
        <v>7.9</v>
      </c>
      <c r="P7">
        <v>0.6</v>
      </c>
      <c r="Q7">
        <v>53</v>
      </c>
      <c r="S7" s="1">
        <v>6</v>
      </c>
      <c r="T7" s="1">
        <v>25</v>
      </c>
      <c r="U7">
        <v>7.9</v>
      </c>
      <c r="V7">
        <v>0.8</v>
      </c>
      <c r="W7">
        <v>150</v>
      </c>
    </row>
    <row r="8" spans="1:23" x14ac:dyDescent="0.25">
      <c r="A8" s="1">
        <v>7</v>
      </c>
      <c r="B8" s="1">
        <v>1</v>
      </c>
      <c r="C8">
        <v>7.9</v>
      </c>
      <c r="D8">
        <v>0.2</v>
      </c>
      <c r="E8">
        <v>8</v>
      </c>
      <c r="G8" s="1">
        <v>7</v>
      </c>
      <c r="H8" s="1">
        <v>15</v>
      </c>
      <c r="I8">
        <v>7.9</v>
      </c>
      <c r="J8">
        <v>0.4</v>
      </c>
      <c r="K8">
        <v>403</v>
      </c>
      <c r="M8" s="1">
        <v>7</v>
      </c>
      <c r="N8" s="1">
        <v>25</v>
      </c>
      <c r="O8">
        <v>7.9</v>
      </c>
      <c r="P8">
        <v>0.6</v>
      </c>
      <c r="Q8">
        <v>247</v>
      </c>
      <c r="S8" s="1">
        <v>7</v>
      </c>
      <c r="T8" s="1">
        <v>2</v>
      </c>
      <c r="U8">
        <v>7.9</v>
      </c>
      <c r="V8">
        <v>0.8</v>
      </c>
      <c r="W8">
        <v>322</v>
      </c>
    </row>
    <row r="9" spans="1:23" x14ac:dyDescent="0.25">
      <c r="A9" s="1">
        <v>8</v>
      </c>
      <c r="B9" s="1">
        <v>4</v>
      </c>
      <c r="C9">
        <v>7.9</v>
      </c>
      <c r="D9">
        <v>0.2</v>
      </c>
      <c r="E9">
        <v>395</v>
      </c>
      <c r="G9" s="1">
        <v>8</v>
      </c>
      <c r="H9" s="1">
        <v>3</v>
      </c>
      <c r="I9">
        <v>7.9</v>
      </c>
      <c r="J9">
        <v>0.4</v>
      </c>
      <c r="K9">
        <v>392</v>
      </c>
      <c r="M9" s="1">
        <v>8</v>
      </c>
      <c r="N9" s="1">
        <v>11</v>
      </c>
      <c r="O9">
        <v>7.9</v>
      </c>
      <c r="P9">
        <v>0.6</v>
      </c>
      <c r="Q9">
        <v>460</v>
      </c>
      <c r="S9" s="1">
        <v>8</v>
      </c>
      <c r="T9" s="1">
        <v>15</v>
      </c>
      <c r="U9">
        <v>7.9</v>
      </c>
      <c r="V9">
        <v>0.8</v>
      </c>
      <c r="W9">
        <v>144</v>
      </c>
    </row>
    <row r="10" spans="1:23" x14ac:dyDescent="0.25">
      <c r="A10" s="1">
        <v>9</v>
      </c>
      <c r="B10" s="1">
        <v>6</v>
      </c>
      <c r="C10">
        <v>7.9</v>
      </c>
      <c r="D10">
        <v>0.2</v>
      </c>
      <c r="E10">
        <v>398</v>
      </c>
      <c r="G10" s="1">
        <v>9</v>
      </c>
      <c r="H10" s="1">
        <v>15</v>
      </c>
      <c r="I10">
        <v>7.9</v>
      </c>
      <c r="J10">
        <v>0.4</v>
      </c>
      <c r="K10">
        <v>560</v>
      </c>
      <c r="M10" s="1">
        <v>9</v>
      </c>
      <c r="N10" s="1">
        <v>17</v>
      </c>
      <c r="O10">
        <v>7.9</v>
      </c>
      <c r="P10">
        <v>0.6</v>
      </c>
      <c r="Q10">
        <v>414</v>
      </c>
      <c r="S10" s="1">
        <v>9</v>
      </c>
      <c r="T10" s="1">
        <v>10</v>
      </c>
      <c r="U10">
        <v>7.9</v>
      </c>
      <c r="V10">
        <v>0.8</v>
      </c>
      <c r="W10">
        <v>397</v>
      </c>
    </row>
    <row r="11" spans="1:23" x14ac:dyDescent="0.25">
      <c r="A11" s="1">
        <v>10</v>
      </c>
      <c r="B11" s="1">
        <v>17</v>
      </c>
      <c r="C11">
        <v>7.9</v>
      </c>
      <c r="D11">
        <v>0.2</v>
      </c>
      <c r="E11">
        <v>418</v>
      </c>
      <c r="G11" s="1">
        <v>10</v>
      </c>
      <c r="H11" s="1">
        <v>17</v>
      </c>
      <c r="I11">
        <v>7.9</v>
      </c>
      <c r="J11">
        <v>0.4</v>
      </c>
      <c r="K11">
        <v>385</v>
      </c>
      <c r="M11" s="1">
        <v>10</v>
      </c>
      <c r="N11" s="1">
        <v>23</v>
      </c>
      <c r="O11">
        <v>7.9</v>
      </c>
      <c r="P11">
        <v>0.6</v>
      </c>
      <c r="Q11">
        <v>417</v>
      </c>
      <c r="S11" s="1">
        <v>10</v>
      </c>
      <c r="T11" s="1">
        <v>24</v>
      </c>
      <c r="U11">
        <v>7.9</v>
      </c>
      <c r="V11">
        <v>0.8</v>
      </c>
      <c r="W11">
        <v>394</v>
      </c>
    </row>
    <row r="13" spans="1:23" x14ac:dyDescent="0.25">
      <c r="A13" t="s">
        <v>5</v>
      </c>
      <c r="B13">
        <f>SUM(B2:B11)/10</f>
        <v>9.5</v>
      </c>
      <c r="D13">
        <v>0.2</v>
      </c>
      <c r="E13">
        <f>SUM(E2:E11)/10</f>
        <v>342.4</v>
      </c>
      <c r="G13" t="s">
        <v>5</v>
      </c>
      <c r="H13">
        <f>SUM(H2:H11)/10</f>
        <v>11.7</v>
      </c>
      <c r="J13">
        <v>0.4</v>
      </c>
      <c r="K13">
        <f>SUM(K2:K11)/10</f>
        <v>440.3</v>
      </c>
      <c r="M13" t="s">
        <v>5</v>
      </c>
      <c r="N13">
        <f>SUM(N2:N11)/10</f>
        <v>13.1</v>
      </c>
      <c r="P13">
        <v>0.6</v>
      </c>
      <c r="Q13">
        <f>SUM(Q2:Q11)/10</f>
        <v>334.3</v>
      </c>
      <c r="S13" t="s">
        <v>5</v>
      </c>
      <c r="T13">
        <f>SUM(T2:T11)/10</f>
        <v>15.8</v>
      </c>
      <c r="V13">
        <v>0.8</v>
      </c>
      <c r="W13">
        <f>SUM(W2:W11)/10</f>
        <v>336.1</v>
      </c>
    </row>
    <row r="16" spans="1:23" x14ac:dyDescent="0.25">
      <c r="C16" t="s">
        <v>6</v>
      </c>
    </row>
    <row r="17" spans="3:4" x14ac:dyDescent="0.25">
      <c r="C17">
        <v>0.2</v>
      </c>
      <c r="D17">
        <f>B13</f>
        <v>9.5</v>
      </c>
    </row>
    <row r="18" spans="3:4" x14ac:dyDescent="0.25">
      <c r="C18">
        <v>0.4</v>
      </c>
      <c r="D18">
        <f>H13</f>
        <v>11.7</v>
      </c>
    </row>
    <row r="19" spans="3:4" x14ac:dyDescent="0.25">
      <c r="C19">
        <v>0.6</v>
      </c>
      <c r="D19">
        <f>N13</f>
        <v>13.1</v>
      </c>
    </row>
    <row r="20" spans="3:4" x14ac:dyDescent="0.25">
      <c r="C20">
        <v>0.8</v>
      </c>
      <c r="D20">
        <f>T13</f>
        <v>15.8</v>
      </c>
    </row>
    <row r="22" spans="3:4" x14ac:dyDescent="0.25">
      <c r="C22" t="s">
        <v>7</v>
      </c>
      <c r="D22">
        <f>SUM(D17:D20)/4</f>
        <v>12.524999999999999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538C-5C8C-45A3-96C8-2D8D32456A9A}">
  <dimension ref="A1:W22"/>
  <sheetViews>
    <sheetView workbookViewId="0">
      <selection activeCell="P24" sqref="P24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</row>
    <row r="2" spans="1:23" x14ac:dyDescent="0.25">
      <c r="A2" s="1">
        <v>1</v>
      </c>
      <c r="B2" s="1">
        <v>23</v>
      </c>
      <c r="C2">
        <v>8.3000000000000007</v>
      </c>
      <c r="D2">
        <v>0.2</v>
      </c>
      <c r="E2">
        <v>90</v>
      </c>
      <c r="G2" s="1">
        <v>1</v>
      </c>
      <c r="H2" s="1">
        <v>5</v>
      </c>
      <c r="I2">
        <v>8.3000000000000007</v>
      </c>
      <c r="J2">
        <v>0.4</v>
      </c>
      <c r="K2">
        <v>418</v>
      </c>
      <c r="M2" s="1">
        <v>1</v>
      </c>
      <c r="N2" s="1">
        <v>7</v>
      </c>
      <c r="O2">
        <v>8.3000000000000007</v>
      </c>
      <c r="P2">
        <v>0.6</v>
      </c>
      <c r="Q2">
        <v>456</v>
      </c>
      <c r="S2" s="1">
        <v>1</v>
      </c>
      <c r="T2" s="1">
        <v>8</v>
      </c>
      <c r="U2">
        <v>8.3000000000000007</v>
      </c>
      <c r="V2">
        <v>0.8</v>
      </c>
      <c r="W2">
        <v>426</v>
      </c>
    </row>
    <row r="3" spans="1:23" x14ac:dyDescent="0.25">
      <c r="A3" s="1">
        <v>2</v>
      </c>
      <c r="B3" s="1">
        <v>8</v>
      </c>
      <c r="C3">
        <v>8.3000000000000007</v>
      </c>
      <c r="D3">
        <v>0.2</v>
      </c>
      <c r="E3">
        <v>438</v>
      </c>
      <c r="G3" s="1">
        <v>2</v>
      </c>
      <c r="H3" s="1">
        <v>11</v>
      </c>
      <c r="I3">
        <v>8.3000000000000007</v>
      </c>
      <c r="J3">
        <v>0.4</v>
      </c>
      <c r="K3">
        <v>391</v>
      </c>
      <c r="M3" s="1">
        <v>2</v>
      </c>
      <c r="N3" s="1">
        <v>19</v>
      </c>
      <c r="O3">
        <v>8.3000000000000007</v>
      </c>
      <c r="P3">
        <v>0.6</v>
      </c>
      <c r="Q3">
        <v>340</v>
      </c>
      <c r="S3" s="1">
        <v>2</v>
      </c>
      <c r="T3" s="1">
        <v>21</v>
      </c>
      <c r="U3">
        <v>8.3000000000000007</v>
      </c>
      <c r="V3">
        <v>0.8</v>
      </c>
      <c r="W3">
        <v>171</v>
      </c>
    </row>
    <row r="4" spans="1:23" x14ac:dyDescent="0.25">
      <c r="A4" s="1">
        <v>3</v>
      </c>
      <c r="B4" s="1">
        <v>21</v>
      </c>
      <c r="C4">
        <v>8.3000000000000007</v>
      </c>
      <c r="D4">
        <v>0.2</v>
      </c>
      <c r="E4">
        <v>483</v>
      </c>
      <c r="G4" s="1">
        <v>3</v>
      </c>
      <c r="H4" s="1">
        <v>24</v>
      </c>
      <c r="I4">
        <v>8.3000000000000007</v>
      </c>
      <c r="J4">
        <v>0.4</v>
      </c>
      <c r="K4">
        <v>673</v>
      </c>
      <c r="M4" s="1">
        <v>3</v>
      </c>
      <c r="N4" s="1">
        <v>6</v>
      </c>
      <c r="O4">
        <v>8.3000000000000007</v>
      </c>
      <c r="P4">
        <v>0.6</v>
      </c>
      <c r="Q4">
        <v>444</v>
      </c>
      <c r="S4" s="1">
        <v>3</v>
      </c>
      <c r="T4" s="1">
        <v>16</v>
      </c>
      <c r="U4">
        <v>8.3000000000000007</v>
      </c>
      <c r="V4">
        <v>0.8</v>
      </c>
      <c r="W4">
        <v>381</v>
      </c>
    </row>
    <row r="5" spans="1:23" x14ac:dyDescent="0.25">
      <c r="A5" s="1">
        <v>4</v>
      </c>
      <c r="B5" s="1">
        <v>15</v>
      </c>
      <c r="C5">
        <v>8.3000000000000007</v>
      </c>
      <c r="D5">
        <v>0.2</v>
      </c>
      <c r="E5">
        <v>397</v>
      </c>
      <c r="G5" s="1">
        <v>4</v>
      </c>
      <c r="H5" s="1">
        <v>3</v>
      </c>
      <c r="I5">
        <v>8.3000000000000007</v>
      </c>
      <c r="J5">
        <v>0.4</v>
      </c>
      <c r="K5">
        <v>287</v>
      </c>
      <c r="M5" s="1">
        <v>4</v>
      </c>
      <c r="N5" s="1">
        <v>7</v>
      </c>
      <c r="O5">
        <v>8.3000000000000007</v>
      </c>
      <c r="P5">
        <v>0.6</v>
      </c>
      <c r="Q5">
        <v>405</v>
      </c>
      <c r="S5" s="1">
        <v>4</v>
      </c>
      <c r="T5" s="1">
        <v>8</v>
      </c>
      <c r="U5">
        <v>8.3000000000000007</v>
      </c>
      <c r="V5">
        <v>0.8</v>
      </c>
      <c r="W5">
        <v>202</v>
      </c>
    </row>
    <row r="6" spans="1:23" x14ac:dyDescent="0.25">
      <c r="A6" s="1">
        <v>5</v>
      </c>
      <c r="B6" s="1">
        <v>21</v>
      </c>
      <c r="C6">
        <v>8.3000000000000007</v>
      </c>
      <c r="D6">
        <v>0.2</v>
      </c>
      <c r="E6">
        <v>105</v>
      </c>
      <c r="G6" s="1">
        <v>5</v>
      </c>
      <c r="H6" s="1">
        <v>12</v>
      </c>
      <c r="I6">
        <v>8.3000000000000007</v>
      </c>
      <c r="J6">
        <v>0.4</v>
      </c>
      <c r="K6">
        <v>419</v>
      </c>
      <c r="M6" s="1">
        <v>5</v>
      </c>
      <c r="N6" s="1">
        <v>16</v>
      </c>
      <c r="O6">
        <v>8.3000000000000007</v>
      </c>
      <c r="P6">
        <v>0.6</v>
      </c>
      <c r="Q6">
        <v>444</v>
      </c>
      <c r="S6" s="1">
        <v>5</v>
      </c>
      <c r="T6" s="1">
        <v>9</v>
      </c>
      <c r="U6">
        <v>8.3000000000000007</v>
      </c>
      <c r="V6">
        <v>0.8</v>
      </c>
      <c r="W6">
        <v>432</v>
      </c>
    </row>
    <row r="7" spans="1:23" x14ac:dyDescent="0.25">
      <c r="A7" s="1">
        <v>6</v>
      </c>
      <c r="B7" s="1">
        <v>15</v>
      </c>
      <c r="C7">
        <v>8.3000000000000007</v>
      </c>
      <c r="D7">
        <v>0.2</v>
      </c>
      <c r="E7">
        <v>376</v>
      </c>
      <c r="G7" s="1">
        <v>6</v>
      </c>
      <c r="H7" s="1">
        <v>17</v>
      </c>
      <c r="I7">
        <v>8.3000000000000007</v>
      </c>
      <c r="J7">
        <v>0.4</v>
      </c>
      <c r="K7">
        <v>442</v>
      </c>
      <c r="M7" s="1">
        <v>6</v>
      </c>
      <c r="N7" s="1">
        <v>4</v>
      </c>
      <c r="O7">
        <v>8.3000000000000007</v>
      </c>
      <c r="P7">
        <v>0.6</v>
      </c>
      <c r="Q7">
        <v>327</v>
      </c>
      <c r="S7" s="1">
        <v>6</v>
      </c>
      <c r="T7" s="1">
        <v>18</v>
      </c>
      <c r="U7">
        <v>8.3000000000000007</v>
      </c>
      <c r="V7">
        <v>0.8</v>
      </c>
      <c r="W7">
        <v>391</v>
      </c>
    </row>
    <row r="8" spans="1:23" x14ac:dyDescent="0.25">
      <c r="A8" s="1">
        <v>7</v>
      </c>
      <c r="B8" s="1">
        <v>15</v>
      </c>
      <c r="C8">
        <v>8.3000000000000007</v>
      </c>
      <c r="D8">
        <v>0.2</v>
      </c>
      <c r="E8">
        <v>464</v>
      </c>
      <c r="G8" s="1">
        <v>7</v>
      </c>
      <c r="H8" s="1">
        <v>15</v>
      </c>
      <c r="I8">
        <v>8.3000000000000007</v>
      </c>
      <c r="J8">
        <v>0.4</v>
      </c>
      <c r="K8">
        <v>439</v>
      </c>
      <c r="M8" s="1">
        <v>7</v>
      </c>
      <c r="N8" s="1">
        <v>15</v>
      </c>
      <c r="O8">
        <v>8.3000000000000007</v>
      </c>
      <c r="P8">
        <v>0.6</v>
      </c>
      <c r="Q8">
        <v>169</v>
      </c>
      <c r="S8" s="1">
        <v>7</v>
      </c>
      <c r="T8" s="1">
        <v>16</v>
      </c>
      <c r="U8">
        <v>8.3000000000000007</v>
      </c>
      <c r="V8">
        <v>0.8</v>
      </c>
      <c r="W8">
        <v>390</v>
      </c>
    </row>
    <row r="9" spans="1:23" x14ac:dyDescent="0.25">
      <c r="A9" s="1">
        <v>8</v>
      </c>
      <c r="B9" s="1">
        <v>10</v>
      </c>
      <c r="C9">
        <v>8.3000000000000007</v>
      </c>
      <c r="D9">
        <v>0.2</v>
      </c>
      <c r="E9">
        <v>391</v>
      </c>
      <c r="G9" s="1">
        <v>8</v>
      </c>
      <c r="H9" s="1">
        <v>17</v>
      </c>
      <c r="I9">
        <v>8.3000000000000007</v>
      </c>
      <c r="J9">
        <v>0.4</v>
      </c>
      <c r="K9">
        <v>498</v>
      </c>
      <c r="M9" s="1">
        <v>8</v>
      </c>
      <c r="N9" s="1">
        <v>13</v>
      </c>
      <c r="O9">
        <v>8.3000000000000007</v>
      </c>
      <c r="P9">
        <v>0.6</v>
      </c>
      <c r="Q9">
        <v>536</v>
      </c>
      <c r="S9" s="1">
        <v>8</v>
      </c>
      <c r="T9" s="1">
        <v>1</v>
      </c>
      <c r="U9">
        <v>8.3000000000000007</v>
      </c>
      <c r="V9">
        <v>0.8</v>
      </c>
      <c r="W9">
        <v>352</v>
      </c>
    </row>
    <row r="10" spans="1:23" x14ac:dyDescent="0.25">
      <c r="A10" s="1">
        <v>9</v>
      </c>
      <c r="B10" s="1">
        <v>1</v>
      </c>
      <c r="C10">
        <v>8.3000000000000007</v>
      </c>
      <c r="D10">
        <v>0.2</v>
      </c>
      <c r="E10">
        <v>240</v>
      </c>
      <c r="G10" s="1">
        <v>9</v>
      </c>
      <c r="H10" s="1">
        <v>13</v>
      </c>
      <c r="I10">
        <v>8.3000000000000007</v>
      </c>
      <c r="J10">
        <v>0.4</v>
      </c>
      <c r="K10">
        <v>432</v>
      </c>
      <c r="M10" s="1">
        <v>9</v>
      </c>
      <c r="N10" s="1">
        <v>3</v>
      </c>
      <c r="O10">
        <v>8.3000000000000007</v>
      </c>
      <c r="P10">
        <v>0.6</v>
      </c>
      <c r="Q10">
        <v>270</v>
      </c>
      <c r="S10" s="1">
        <v>9</v>
      </c>
      <c r="T10" s="1">
        <v>25</v>
      </c>
      <c r="U10">
        <v>8.3000000000000007</v>
      </c>
      <c r="V10">
        <v>0.8</v>
      </c>
      <c r="W10">
        <v>759</v>
      </c>
    </row>
    <row r="11" spans="1:23" x14ac:dyDescent="0.25">
      <c r="A11" s="1">
        <v>10</v>
      </c>
      <c r="B11" s="1">
        <v>14</v>
      </c>
      <c r="C11">
        <v>8.3000000000000007</v>
      </c>
      <c r="D11">
        <v>0.2</v>
      </c>
      <c r="E11">
        <v>366</v>
      </c>
      <c r="G11" s="1">
        <v>10</v>
      </c>
      <c r="H11" s="1">
        <v>2</v>
      </c>
      <c r="I11">
        <v>8.3000000000000007</v>
      </c>
      <c r="J11">
        <v>0.4</v>
      </c>
      <c r="K11">
        <v>6</v>
      </c>
      <c r="M11" s="1">
        <v>10</v>
      </c>
      <c r="N11" s="1">
        <v>11</v>
      </c>
      <c r="O11">
        <v>8.3000000000000007</v>
      </c>
      <c r="P11">
        <v>0.6</v>
      </c>
      <c r="Q11">
        <v>449</v>
      </c>
      <c r="S11" s="1">
        <v>10</v>
      </c>
      <c r="T11" s="1">
        <v>21</v>
      </c>
      <c r="U11">
        <v>8.3000000000000007</v>
      </c>
      <c r="V11">
        <v>0.8</v>
      </c>
      <c r="W11">
        <v>276</v>
      </c>
    </row>
    <row r="13" spans="1:23" x14ac:dyDescent="0.25">
      <c r="A13" t="s">
        <v>5</v>
      </c>
      <c r="B13">
        <f>SUM(B2:B11)/10</f>
        <v>14.3</v>
      </c>
      <c r="D13">
        <v>0.2</v>
      </c>
      <c r="E13">
        <f>SUM(E2:E11)/10</f>
        <v>335</v>
      </c>
      <c r="G13" t="s">
        <v>5</v>
      </c>
      <c r="H13">
        <f>SUM(H2:H11)/10</f>
        <v>11.9</v>
      </c>
      <c r="J13">
        <v>0.4</v>
      </c>
      <c r="K13">
        <f>SUM(K2:K11)/10</f>
        <v>400.5</v>
      </c>
      <c r="M13" t="s">
        <v>5</v>
      </c>
      <c r="N13">
        <f>SUM(N2:N11)/10</f>
        <v>10.1</v>
      </c>
      <c r="P13">
        <v>0.6</v>
      </c>
      <c r="Q13">
        <f>SUM(Q2:Q11)/10</f>
        <v>384</v>
      </c>
      <c r="S13" t="s">
        <v>5</v>
      </c>
      <c r="T13">
        <f>SUM(T2:T11)/10</f>
        <v>14.3</v>
      </c>
      <c r="V13">
        <v>0.8</v>
      </c>
      <c r="W13">
        <f>SUM(W2:W11)/10</f>
        <v>378</v>
      </c>
    </row>
    <row r="16" spans="1:23" x14ac:dyDescent="0.25">
      <c r="C16" t="s">
        <v>6</v>
      </c>
    </row>
    <row r="17" spans="3:4" x14ac:dyDescent="0.25">
      <c r="C17">
        <v>0.2</v>
      </c>
      <c r="D17">
        <f>B13</f>
        <v>14.3</v>
      </c>
    </row>
    <row r="18" spans="3:4" x14ac:dyDescent="0.25">
      <c r="C18">
        <v>0.4</v>
      </c>
      <c r="D18">
        <f>H13</f>
        <v>11.9</v>
      </c>
    </row>
    <row r="19" spans="3:4" x14ac:dyDescent="0.25">
      <c r="C19">
        <v>0.6</v>
      </c>
      <c r="D19">
        <f>N13</f>
        <v>10.1</v>
      </c>
    </row>
    <row r="20" spans="3:4" x14ac:dyDescent="0.25">
      <c r="C20">
        <v>0.8</v>
      </c>
      <c r="D20">
        <f>T13</f>
        <v>14.3</v>
      </c>
    </row>
    <row r="22" spans="3:4" x14ac:dyDescent="0.25">
      <c r="C22" t="s">
        <v>7</v>
      </c>
      <c r="D22">
        <f>SUM(D17:D20)/4</f>
        <v>12.650000000000002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1618-977C-4838-8CD4-DDBA79CA4987}">
  <dimension ref="A1:J7"/>
  <sheetViews>
    <sheetView tabSelected="1" workbookViewId="0">
      <selection activeCell="Q30" sqref="Q30"/>
    </sheetView>
  </sheetViews>
  <sheetFormatPr defaultRowHeight="15" x14ac:dyDescent="0.25"/>
  <sheetData>
    <row r="1" spans="1:10" x14ac:dyDescent="0.25">
      <c r="B1">
        <v>0.2</v>
      </c>
      <c r="C1">
        <v>0.4</v>
      </c>
      <c r="D1">
        <v>0.6</v>
      </c>
      <c r="E1">
        <v>0.8</v>
      </c>
      <c r="G1">
        <v>0.2</v>
      </c>
      <c r="H1">
        <v>0.4</v>
      </c>
      <c r="I1">
        <v>0.6</v>
      </c>
      <c r="J1">
        <v>0.8</v>
      </c>
    </row>
    <row r="2" spans="1:10" x14ac:dyDescent="0.25">
      <c r="A2">
        <v>6.3</v>
      </c>
      <c r="B2">
        <v>311</v>
      </c>
      <c r="C2">
        <v>390</v>
      </c>
      <c r="D2">
        <v>376.3</v>
      </c>
      <c r="E2">
        <v>363</v>
      </c>
      <c r="G2">
        <f>B2/60</f>
        <v>5.1833333333333336</v>
      </c>
      <c r="H2">
        <f t="shared" ref="H2:J7" si="0">C2/60</f>
        <v>6.5</v>
      </c>
      <c r="I2">
        <f t="shared" si="0"/>
        <v>6.2716666666666665</v>
      </c>
      <c r="J2">
        <f t="shared" si="0"/>
        <v>6.05</v>
      </c>
    </row>
    <row r="3" spans="1:10" x14ac:dyDescent="0.25">
      <c r="A3">
        <v>6.7</v>
      </c>
      <c r="B3">
        <v>426.5</v>
      </c>
      <c r="C3">
        <v>366</v>
      </c>
      <c r="D3">
        <v>311.7</v>
      </c>
      <c r="E3">
        <v>293.39999999999998</v>
      </c>
      <c r="G3">
        <f t="shared" ref="G3:G7" si="1">B3/60</f>
        <v>7.1083333333333334</v>
      </c>
      <c r="H3">
        <f t="shared" si="0"/>
        <v>6.1</v>
      </c>
      <c r="I3">
        <f t="shared" si="0"/>
        <v>5.1949999999999994</v>
      </c>
      <c r="J3">
        <f t="shared" si="0"/>
        <v>4.8899999999999997</v>
      </c>
    </row>
    <row r="4" spans="1:10" x14ac:dyDescent="0.25">
      <c r="A4">
        <v>7.1</v>
      </c>
      <c r="B4">
        <v>311.10000000000002</v>
      </c>
      <c r="C4">
        <v>274.2</v>
      </c>
      <c r="D4">
        <v>370.3</v>
      </c>
      <c r="E4">
        <v>311.5</v>
      </c>
      <c r="G4">
        <f t="shared" si="1"/>
        <v>5.1850000000000005</v>
      </c>
      <c r="H4">
        <f t="shared" si="0"/>
        <v>4.5699999999999994</v>
      </c>
      <c r="I4">
        <f t="shared" si="0"/>
        <v>6.1716666666666669</v>
      </c>
      <c r="J4">
        <f t="shared" si="0"/>
        <v>5.1916666666666664</v>
      </c>
    </row>
    <row r="5" spans="1:10" x14ac:dyDescent="0.25">
      <c r="A5">
        <v>7.5</v>
      </c>
      <c r="B5">
        <v>367.7</v>
      </c>
      <c r="C5">
        <v>386.8</v>
      </c>
      <c r="D5">
        <v>444.3</v>
      </c>
      <c r="E5">
        <v>311.7</v>
      </c>
      <c r="G5">
        <f t="shared" si="1"/>
        <v>6.128333333333333</v>
      </c>
      <c r="H5">
        <f t="shared" si="0"/>
        <v>6.4466666666666672</v>
      </c>
      <c r="I5">
        <f t="shared" si="0"/>
        <v>7.4050000000000002</v>
      </c>
      <c r="J5">
        <f t="shared" si="0"/>
        <v>5.1949999999999994</v>
      </c>
    </row>
    <row r="6" spans="1:10" x14ac:dyDescent="0.25">
      <c r="A6">
        <v>7.9</v>
      </c>
      <c r="B6">
        <v>342.4</v>
      </c>
      <c r="C6">
        <v>440.3</v>
      </c>
      <c r="D6">
        <v>334.3</v>
      </c>
      <c r="E6">
        <v>336.1</v>
      </c>
      <c r="G6">
        <f t="shared" si="1"/>
        <v>5.7066666666666661</v>
      </c>
      <c r="H6">
        <f t="shared" si="0"/>
        <v>7.3383333333333338</v>
      </c>
      <c r="I6">
        <f t="shared" si="0"/>
        <v>5.5716666666666672</v>
      </c>
      <c r="J6">
        <f t="shared" si="0"/>
        <v>5.6016666666666675</v>
      </c>
    </row>
    <row r="7" spans="1:10" x14ac:dyDescent="0.25">
      <c r="A7">
        <v>8.3000000000000007</v>
      </c>
      <c r="B7">
        <v>335</v>
      </c>
      <c r="C7">
        <v>400.5</v>
      </c>
      <c r="D7">
        <v>384</v>
      </c>
      <c r="E7">
        <v>378</v>
      </c>
      <c r="G7">
        <f t="shared" si="1"/>
        <v>5.583333333333333</v>
      </c>
      <c r="H7">
        <f t="shared" si="0"/>
        <v>6.6749999999999998</v>
      </c>
      <c r="I7">
        <f t="shared" si="0"/>
        <v>6.4</v>
      </c>
      <c r="J7">
        <f t="shared" si="0"/>
        <v>6.3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6.3 Watts Per Kilo</vt:lpstr>
      <vt:lpstr>6.7 Watts Per Kilo</vt:lpstr>
      <vt:lpstr>7.1 Watts Per Kilo</vt:lpstr>
      <vt:lpstr>7.5 Watts Per Kilo</vt:lpstr>
      <vt:lpstr>7.9 Watts Per Kilo</vt:lpstr>
      <vt:lpstr>8.3 Watts Per Kilo</vt:lpstr>
      <vt:lpstr>Time to Exhaustion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 Thoumine</cp:lastModifiedBy>
  <cp:revision/>
  <dcterms:created xsi:type="dcterms:W3CDTF">2021-09-03T09:37:36Z</dcterms:created>
  <dcterms:modified xsi:type="dcterms:W3CDTF">2021-09-07T10:44:32Z</dcterms:modified>
  <cp:category/>
  <cp:contentStatus/>
</cp:coreProperties>
</file>