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Offense\"/>
    </mc:Choice>
  </mc:AlternateContent>
  <xr:revisionPtr revIDLastSave="0" documentId="13_ncr:1_{2D2746B9-0845-4A03-94F7-E9229C994F5E}" xr6:coauthVersionLast="43" xr6:coauthVersionMax="43" xr10:uidLastSave="{00000000-0000-0000-0000-000000000000}"/>
  <bookViews>
    <workbookView xWindow="25065" yWindow="480" windowWidth="15060" windowHeight="9360" xr2:uid="{E940A8B4-3054-4556-835E-F145EF814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2" i="1"/>
</calcChain>
</file>

<file path=xl/sharedStrings.xml><?xml version="1.0" encoding="utf-8"?>
<sst xmlns="http://schemas.openxmlformats.org/spreadsheetml/2006/main" count="70" uniqueCount="66">
  <si>
    <t>Team</t>
  </si>
  <si>
    <t>PointsPerGame</t>
  </si>
  <si>
    <t>OffensivePlays</t>
  </si>
  <si>
    <t>OffensiveYards</t>
  </si>
  <si>
    <t>OffensiveYardsPerPlay</t>
  </si>
  <si>
    <t>FirstDowns</t>
  </si>
  <si>
    <t>ThirdDownAttempts</t>
  </si>
  <si>
    <t>ThirdDownPercentage</t>
  </si>
  <si>
    <t>RedZoneAttempts</t>
  </si>
  <si>
    <t>RedZonePercentage</t>
  </si>
  <si>
    <t>OpponentTacklesForLoss</t>
  </si>
  <si>
    <t>OpponentTacklesForLossPercentage</t>
  </si>
  <si>
    <t>TimesSackedPercentage</t>
  </si>
  <si>
    <t>OpponentQuarterbackHitsPercentage</t>
  </si>
  <si>
    <t>PassingAttempts</t>
  </si>
  <si>
    <t>CompletionPercentage</t>
  </si>
  <si>
    <t>PassingYards</t>
  </si>
  <si>
    <t>TeamPassingYardsPerAttempt</t>
  </si>
  <si>
    <t>PassingYardsPerCompletion</t>
  </si>
  <si>
    <t>PassingTouchdowns</t>
  </si>
  <si>
    <t>PasserRating</t>
  </si>
  <si>
    <t>Score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</si>
  <si>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</si>
  <si>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</si>
  <si>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</si>
  <si>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</si>
  <si>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</si>
  <si>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</si>
  <si>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</si>
  <si>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</si>
  <si>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</si>
  <si>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</si>
  <si>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</si>
  <si>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</si>
  <si>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</si>
  <si>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</si>
  <si>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</si>
  <si>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</si>
  <si>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</si>
  <si>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</si>
  <si>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</si>
  <si>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</si>
  <si>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</si>
  <si>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</si>
  <si>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OAK</t>
  </si>
  <si>
    <t>LAR</t>
  </si>
  <si>
    <t>BAL</t>
  </si>
  <si>
    <t>WAS</t>
  </si>
  <si>
    <t>NO</t>
  </si>
  <si>
    <t>SEA</t>
  </si>
  <si>
    <t>PIT</t>
  </si>
  <si>
    <t>HOU</t>
  </si>
  <si>
    <t>TEN</t>
  </si>
  <si>
    <t>MIN</t>
  </si>
  <si>
    <t>RushingYards</t>
  </si>
  <si>
    <t>RushingYardsPerAttempt</t>
  </si>
  <si>
    <t>TimesSacked</t>
  </si>
  <si>
    <t>OpponentQuarterbackHits</t>
  </si>
  <si>
    <t>PassingCompletions</t>
  </si>
  <si>
    <t>PassingInterceptions</t>
  </si>
  <si>
    <t>FirstDownsByPassing</t>
  </si>
  <si>
    <t>RushingAttempts</t>
  </si>
  <si>
    <t>ThirdDownConversions</t>
  </si>
  <si>
    <t>Penalties</t>
  </si>
  <si>
    <t>PenaltyYards</t>
  </si>
  <si>
    <t>RedZoneConversions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</si>
</sst>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E944-AA0A-405E-8839-E6770DB058C3}">
  <dimension ref="A1:AM35"/>
  <sheetViews>
    <sheetView tabSelected="1" topLeftCell="I1" workbookViewId="0">
      <selection activeCell="L4" sqref="L4"/>
    </sheetView>
  </sheetViews>
  <sheetFormatPr defaultRowHeight="15"/>
  <cols>
    <col min="8" max="8" width="19.28515625" bestFit="1" customWidth="1"/>
    <col min="9" max="9" width="21" bestFit="1" customWidth="1"/>
    <col min="10" max="10" width="17.42578125" bestFit="1" customWidth="1"/>
    <col min="11" max="12" width="17.42578125" customWidth="1"/>
    <col min="13" max="13" width="19.140625" bestFit="1" customWidth="1"/>
    <col min="19" max="19" width="21.85546875" bestFit="1" customWidth="1"/>
    <col min="25" max="25" width="12.7109375" bestFit="1" customWidth="1"/>
    <col min="26" max="26" width="23.5703125" bestFit="1" customWidth="1"/>
    <col min="30" max="30" width="24.7109375" bestFit="1" customWidth="1"/>
  </cols>
  <sheetData>
    <row r="1" spans="1:39">
      <c r="A1" s="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65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54</v>
      </c>
      <c r="Z1" t="s">
        <v>55</v>
      </c>
      <c r="AA1" t="s">
        <v>61</v>
      </c>
      <c r="AB1" t="s">
        <v>56</v>
      </c>
      <c r="AC1" t="s">
        <v>12</v>
      </c>
      <c r="AD1" t="s">
        <v>57</v>
      </c>
      <c r="AE1" t="s">
        <v>58</v>
      </c>
      <c r="AF1" t="s">
        <v>59</v>
      </c>
      <c r="AG1" t="s">
        <v>60</v>
      </c>
      <c r="AH1" t="s">
        <v>56</v>
      </c>
      <c r="AI1" t="s">
        <v>20</v>
      </c>
      <c r="AJ1" t="s">
        <v>62</v>
      </c>
      <c r="AK1" t="s">
        <v>6</v>
      </c>
      <c r="AL1" t="s">
        <v>63</v>
      </c>
      <c r="AM1" t="s">
        <v>64</v>
      </c>
    </row>
    <row r="2" spans="1:39">
      <c r="A2" s="1" t="s">
        <v>29</v>
      </c>
      <c r="B2">
        <v>13.7</v>
      </c>
      <c r="C2">
        <v>192</v>
      </c>
      <c r="D2">
        <v>785</v>
      </c>
      <c r="E2">
        <v>3404</v>
      </c>
      <c r="F2">
        <v>4.3</v>
      </c>
      <c r="G2">
        <v>212</v>
      </c>
      <c r="H2">
        <v>171</v>
      </c>
      <c r="I2">
        <v>30.4</v>
      </c>
      <c r="J2">
        <v>24</v>
      </c>
      <c r="K2">
        <f>(J2*M2/100)</f>
        <v>16.991999999999997</v>
      </c>
      <c r="L2">
        <f>ROUNDUP(K2,L35)</f>
        <v>17</v>
      </c>
      <c r="M2">
        <v>70.8</v>
      </c>
      <c r="N2">
        <v>83</v>
      </c>
      <c r="O2">
        <v>26.5</v>
      </c>
      <c r="P2">
        <v>8.9</v>
      </c>
      <c r="Q2">
        <v>19.899999999999999</v>
      </c>
      <c r="R2">
        <v>430</v>
      </c>
      <c r="S2">
        <v>57.4</v>
      </c>
      <c r="T2">
        <v>2251</v>
      </c>
      <c r="U2">
        <v>5.2</v>
      </c>
      <c r="V2">
        <v>9.1</v>
      </c>
      <c r="W2">
        <v>13</v>
      </c>
      <c r="X2">
        <v>64</v>
      </c>
      <c r="Y2">
        <v>1153</v>
      </c>
      <c r="Z2">
        <v>3.7</v>
      </c>
      <c r="AA2" s="2">
        <f>Y2/Z2</f>
        <v>311.62162162162161</v>
      </c>
      <c r="AB2">
        <v>42</v>
      </c>
      <c r="AC2">
        <v>8.9</v>
      </c>
      <c r="AD2">
        <v>94</v>
      </c>
      <c r="AE2">
        <v>247</v>
      </c>
      <c r="AF2">
        <v>18</v>
      </c>
      <c r="AG2">
        <v>123</v>
      </c>
      <c r="AH2">
        <v>42</v>
      </c>
      <c r="AI2">
        <v>64</v>
      </c>
      <c r="AJ2">
        <v>52</v>
      </c>
      <c r="AK2">
        <v>171</v>
      </c>
      <c r="AL2">
        <v>91</v>
      </c>
      <c r="AM2">
        <v>712</v>
      </c>
    </row>
    <row r="3" spans="1:39">
      <c r="A3" s="1" t="s">
        <v>36</v>
      </c>
      <c r="B3">
        <v>25.4</v>
      </c>
      <c r="C3">
        <v>356</v>
      </c>
      <c r="D3">
        <v>886</v>
      </c>
      <c r="E3">
        <v>5310</v>
      </c>
      <c r="F3">
        <v>6</v>
      </c>
      <c r="G3">
        <v>309</v>
      </c>
      <c r="H3">
        <v>180</v>
      </c>
      <c r="I3">
        <v>45.6</v>
      </c>
      <c r="J3">
        <v>44</v>
      </c>
      <c r="K3">
        <f>J3*M3/100</f>
        <v>27.984000000000002</v>
      </c>
      <c r="L3">
        <f t="shared" ref="L3:L33" si="0">ROUNDUP(K3,L36)</f>
        <v>28</v>
      </c>
      <c r="M3">
        <v>63.6</v>
      </c>
      <c r="N3">
        <v>100</v>
      </c>
      <c r="O3">
        <v>33.299999999999997</v>
      </c>
      <c r="P3">
        <v>6.8</v>
      </c>
      <c r="Q3">
        <v>17.600000000000001</v>
      </c>
      <c r="R3">
        <v>546</v>
      </c>
      <c r="S3">
        <v>69.8</v>
      </c>
      <c r="T3">
        <v>4040</v>
      </c>
      <c r="U3">
        <v>7.4</v>
      </c>
      <c r="V3">
        <v>10.6</v>
      </c>
      <c r="W3">
        <v>30</v>
      </c>
      <c r="X3">
        <v>105</v>
      </c>
      <c r="Y3">
        <v>1270</v>
      </c>
      <c r="Z3">
        <v>4.2</v>
      </c>
      <c r="AA3" s="2">
        <f t="shared" ref="AA3:AA33" si="1">Y3/Z3</f>
        <v>302.38095238095235</v>
      </c>
      <c r="AB3">
        <v>40</v>
      </c>
      <c r="AC3">
        <v>6.8</v>
      </c>
      <c r="AD3">
        <v>103</v>
      </c>
      <c r="AE3">
        <v>381</v>
      </c>
      <c r="AF3">
        <v>6</v>
      </c>
      <c r="AG3">
        <v>211</v>
      </c>
      <c r="AH3">
        <v>40</v>
      </c>
      <c r="AI3">
        <v>105</v>
      </c>
      <c r="AJ3">
        <v>82</v>
      </c>
      <c r="AK3">
        <v>180</v>
      </c>
      <c r="AL3">
        <v>88</v>
      </c>
      <c r="AM3">
        <v>773</v>
      </c>
    </row>
    <row r="4" spans="1:39">
      <c r="A4" s="1" t="s">
        <v>46</v>
      </c>
      <c r="B4">
        <v>24.4</v>
      </c>
      <c r="C4">
        <v>341</v>
      </c>
      <c r="D4">
        <v>1002</v>
      </c>
      <c r="E4">
        <v>5175</v>
      </c>
      <c r="F4">
        <v>5.2</v>
      </c>
      <c r="G4">
        <v>328</v>
      </c>
      <c r="H4">
        <v>204</v>
      </c>
      <c r="I4">
        <v>47.5</v>
      </c>
      <c r="J4">
        <v>52</v>
      </c>
      <c r="K4">
        <f>J4*M4/100</f>
        <v>31.98</v>
      </c>
      <c r="L4">
        <f t="shared" si="0"/>
        <v>32</v>
      </c>
      <c r="M4">
        <v>61.5</v>
      </c>
      <c r="N4">
        <v>54</v>
      </c>
      <c r="O4">
        <v>11.6</v>
      </c>
      <c r="P4">
        <v>5</v>
      </c>
      <c r="Q4">
        <v>11.2</v>
      </c>
      <c r="R4">
        <v>510</v>
      </c>
      <c r="S4">
        <v>60.4</v>
      </c>
      <c r="T4">
        <v>3189</v>
      </c>
      <c r="U4">
        <v>6.3</v>
      </c>
      <c r="V4">
        <v>10.4</v>
      </c>
      <c r="W4">
        <v>17</v>
      </c>
      <c r="X4">
        <v>82</v>
      </c>
      <c r="Y4">
        <v>1986</v>
      </c>
      <c r="Z4">
        <v>4.3</v>
      </c>
      <c r="AA4" s="2">
        <f t="shared" si="1"/>
        <v>461.8604651162791</v>
      </c>
      <c r="AB4">
        <v>27</v>
      </c>
      <c r="AC4">
        <v>5</v>
      </c>
      <c r="AD4">
        <v>60</v>
      </c>
      <c r="AE4">
        <v>308</v>
      </c>
      <c r="AF4">
        <v>9</v>
      </c>
      <c r="AG4">
        <v>170</v>
      </c>
      <c r="AH4">
        <v>27</v>
      </c>
      <c r="AI4">
        <v>82</v>
      </c>
      <c r="AJ4">
        <v>97</v>
      </c>
      <c r="AK4">
        <v>204</v>
      </c>
      <c r="AL4">
        <v>102</v>
      </c>
      <c r="AM4">
        <v>835</v>
      </c>
    </row>
    <row r="5" spans="1:39">
      <c r="A5" s="1" t="s">
        <v>25</v>
      </c>
      <c r="B5">
        <v>15.4</v>
      </c>
      <c r="C5">
        <v>215</v>
      </c>
      <c r="D5">
        <v>889</v>
      </c>
      <c r="E5">
        <v>4108</v>
      </c>
      <c r="F5">
        <v>4.5999999999999996</v>
      </c>
      <c r="G5">
        <v>246</v>
      </c>
      <c r="H5">
        <v>192</v>
      </c>
      <c r="I5">
        <v>31.8</v>
      </c>
      <c r="J5">
        <v>32</v>
      </c>
      <c r="K5">
        <f>J5*M5/100</f>
        <v>17.984000000000002</v>
      </c>
      <c r="L5">
        <f t="shared" si="0"/>
        <v>18</v>
      </c>
      <c r="M5">
        <v>56.2</v>
      </c>
      <c r="N5">
        <v>91</v>
      </c>
      <c r="O5">
        <v>21.8</v>
      </c>
      <c r="P5">
        <v>8.5</v>
      </c>
      <c r="Q5">
        <v>19.7</v>
      </c>
      <c r="R5">
        <v>432</v>
      </c>
      <c r="S5">
        <v>54.2</v>
      </c>
      <c r="T5">
        <v>2362</v>
      </c>
      <c r="U5">
        <v>5.5</v>
      </c>
      <c r="V5">
        <v>10.1</v>
      </c>
      <c r="W5">
        <v>9</v>
      </c>
      <c r="X5">
        <v>58</v>
      </c>
      <c r="Y5">
        <v>1746</v>
      </c>
      <c r="Z5">
        <v>4.2</v>
      </c>
      <c r="AA5" s="2">
        <f t="shared" si="1"/>
        <v>415.71428571428572</v>
      </c>
      <c r="AB5">
        <v>40</v>
      </c>
      <c r="AC5">
        <v>8.5</v>
      </c>
      <c r="AD5">
        <v>93</v>
      </c>
      <c r="AE5">
        <v>234</v>
      </c>
      <c r="AF5">
        <v>20</v>
      </c>
      <c r="AG5">
        <v>118</v>
      </c>
      <c r="AH5">
        <v>40</v>
      </c>
      <c r="AI5">
        <v>58</v>
      </c>
      <c r="AJ5">
        <v>61</v>
      </c>
      <c r="AK5">
        <v>192</v>
      </c>
      <c r="AL5">
        <v>110</v>
      </c>
      <c r="AM5">
        <v>939</v>
      </c>
    </row>
    <row r="6" spans="1:39">
      <c r="A6" s="1" t="s">
        <v>42</v>
      </c>
      <c r="B6">
        <v>23.8</v>
      </c>
      <c r="C6">
        <v>333</v>
      </c>
      <c r="D6">
        <v>859</v>
      </c>
      <c r="E6">
        <v>5162</v>
      </c>
      <c r="F6">
        <v>6</v>
      </c>
      <c r="G6">
        <v>302</v>
      </c>
      <c r="H6">
        <v>158</v>
      </c>
      <c r="I6">
        <v>40.5</v>
      </c>
      <c r="J6">
        <v>50</v>
      </c>
      <c r="K6">
        <f>J6*M6/100</f>
        <v>32</v>
      </c>
      <c r="L6">
        <f t="shared" si="0"/>
        <v>32</v>
      </c>
      <c r="M6">
        <v>64</v>
      </c>
      <c r="N6">
        <v>60</v>
      </c>
      <c r="O6">
        <v>16.899999999999999</v>
      </c>
      <c r="P6">
        <v>5.7</v>
      </c>
      <c r="Q6">
        <v>12.7</v>
      </c>
      <c r="R6">
        <v>476</v>
      </c>
      <c r="S6">
        <v>67.900000000000006</v>
      </c>
      <c r="T6">
        <v>3278</v>
      </c>
      <c r="U6">
        <v>6.9</v>
      </c>
      <c r="V6">
        <v>10.1</v>
      </c>
      <c r="W6">
        <v>25</v>
      </c>
      <c r="X6">
        <v>93</v>
      </c>
      <c r="Y6">
        <v>1884</v>
      </c>
      <c r="Z6">
        <v>5.3</v>
      </c>
      <c r="AA6" s="2">
        <f t="shared" si="1"/>
        <v>355.47169811320754</v>
      </c>
      <c r="AB6">
        <v>29</v>
      </c>
      <c r="AC6">
        <v>5.7</v>
      </c>
      <c r="AD6">
        <v>64</v>
      </c>
      <c r="AE6">
        <v>323</v>
      </c>
      <c r="AF6">
        <v>13</v>
      </c>
      <c r="AG6">
        <v>183</v>
      </c>
      <c r="AH6">
        <v>29</v>
      </c>
      <c r="AI6">
        <v>93</v>
      </c>
      <c r="AJ6">
        <v>64</v>
      </c>
      <c r="AK6">
        <v>158</v>
      </c>
      <c r="AL6">
        <v>80</v>
      </c>
      <c r="AM6">
        <v>722</v>
      </c>
    </row>
    <row r="7" spans="1:39">
      <c r="A7" s="1" t="s">
        <v>23</v>
      </c>
      <c r="B7">
        <v>27.4</v>
      </c>
      <c r="C7">
        <v>383</v>
      </c>
      <c r="D7">
        <v>890</v>
      </c>
      <c r="E7">
        <v>4845</v>
      </c>
      <c r="F7">
        <v>5.4</v>
      </c>
      <c r="G7">
        <v>294</v>
      </c>
      <c r="H7">
        <v>175</v>
      </c>
      <c r="I7">
        <v>39.4</v>
      </c>
      <c r="J7">
        <v>48</v>
      </c>
      <c r="K7">
        <f>J7*M7/100</f>
        <v>31.007999999999996</v>
      </c>
      <c r="L7">
        <f t="shared" si="0"/>
        <v>32</v>
      </c>
      <c r="M7">
        <v>64.599999999999994</v>
      </c>
      <c r="N7">
        <v>77</v>
      </c>
      <c r="O7">
        <v>19.100000000000001</v>
      </c>
      <c r="P7">
        <v>6.2</v>
      </c>
      <c r="Q7">
        <v>11.9</v>
      </c>
      <c r="R7">
        <v>457</v>
      </c>
      <c r="S7">
        <v>65.900000000000006</v>
      </c>
      <c r="T7">
        <v>3166</v>
      </c>
      <c r="U7">
        <v>6.9</v>
      </c>
      <c r="V7">
        <v>10.5</v>
      </c>
      <c r="W7">
        <v>27</v>
      </c>
      <c r="X7">
        <v>93</v>
      </c>
      <c r="Y7">
        <v>1679</v>
      </c>
      <c r="Z7">
        <v>4.2</v>
      </c>
      <c r="AA7" s="2">
        <f t="shared" si="1"/>
        <v>399.76190476190476</v>
      </c>
      <c r="AB7">
        <v>30</v>
      </c>
      <c r="AC7">
        <v>6.2</v>
      </c>
      <c r="AD7">
        <v>58</v>
      </c>
      <c r="AE7">
        <v>301</v>
      </c>
      <c r="AF7">
        <v>14</v>
      </c>
      <c r="AG7">
        <v>158</v>
      </c>
      <c r="AH7">
        <v>30</v>
      </c>
      <c r="AI7">
        <v>93</v>
      </c>
      <c r="AJ7">
        <v>69</v>
      </c>
      <c r="AK7">
        <v>175</v>
      </c>
      <c r="AL7">
        <v>82</v>
      </c>
      <c r="AM7">
        <v>664</v>
      </c>
    </row>
    <row r="8" spans="1:39">
      <c r="A8" s="1" t="s">
        <v>24</v>
      </c>
      <c r="B8">
        <v>24.1</v>
      </c>
      <c r="C8">
        <v>337</v>
      </c>
      <c r="D8">
        <v>846</v>
      </c>
      <c r="E8">
        <v>4567</v>
      </c>
      <c r="F8">
        <v>5.4</v>
      </c>
      <c r="G8">
        <v>280</v>
      </c>
      <c r="H8">
        <v>167</v>
      </c>
      <c r="I8">
        <v>38.9</v>
      </c>
      <c r="J8">
        <v>42</v>
      </c>
      <c r="K8">
        <f>J8*M8/100</f>
        <v>29.988000000000003</v>
      </c>
      <c r="L8">
        <f t="shared" si="0"/>
        <v>30</v>
      </c>
      <c r="M8">
        <v>71.400000000000006</v>
      </c>
      <c r="N8">
        <v>76</v>
      </c>
      <c r="O8">
        <v>24</v>
      </c>
      <c r="P8">
        <v>5.7</v>
      </c>
      <c r="Q8">
        <v>11.3</v>
      </c>
      <c r="R8">
        <v>499</v>
      </c>
      <c r="S8">
        <v>61.3</v>
      </c>
      <c r="T8">
        <v>3112</v>
      </c>
      <c r="U8">
        <v>6.2</v>
      </c>
      <c r="V8">
        <v>10.199999999999999</v>
      </c>
      <c r="W8">
        <v>25</v>
      </c>
      <c r="X8">
        <v>85</v>
      </c>
      <c r="Y8">
        <v>1455</v>
      </c>
      <c r="Z8">
        <v>4.5999999999999996</v>
      </c>
      <c r="AA8" s="2">
        <f t="shared" si="1"/>
        <v>316.304347826087</v>
      </c>
      <c r="AB8">
        <v>30</v>
      </c>
      <c r="AC8">
        <v>5.7</v>
      </c>
      <c r="AD8">
        <v>60</v>
      </c>
      <c r="AE8">
        <v>306</v>
      </c>
      <c r="AF8">
        <v>13</v>
      </c>
      <c r="AG8">
        <v>171</v>
      </c>
      <c r="AH8">
        <v>30</v>
      </c>
      <c r="AI8">
        <v>85</v>
      </c>
      <c r="AJ8">
        <v>65</v>
      </c>
      <c r="AK8">
        <v>167</v>
      </c>
      <c r="AL8">
        <v>102</v>
      </c>
      <c r="AM8">
        <v>857</v>
      </c>
    </row>
    <row r="9" spans="1:39">
      <c r="A9" s="1" t="s">
        <v>27</v>
      </c>
      <c r="B9">
        <v>22.1</v>
      </c>
      <c r="C9">
        <v>309</v>
      </c>
      <c r="D9">
        <v>901</v>
      </c>
      <c r="E9">
        <v>4981</v>
      </c>
      <c r="F9">
        <v>5.5</v>
      </c>
      <c r="G9">
        <v>273</v>
      </c>
      <c r="H9">
        <v>185</v>
      </c>
      <c r="I9">
        <v>34.6</v>
      </c>
      <c r="J9">
        <v>40</v>
      </c>
      <c r="K9">
        <f>J9*M9/100</f>
        <v>28</v>
      </c>
      <c r="L9">
        <f t="shared" si="0"/>
        <v>28</v>
      </c>
      <c r="M9">
        <v>70</v>
      </c>
      <c r="N9">
        <v>86</v>
      </c>
      <c r="O9">
        <v>23.3</v>
      </c>
      <c r="P9">
        <v>7.1</v>
      </c>
      <c r="Q9">
        <v>13.5</v>
      </c>
      <c r="R9">
        <v>494</v>
      </c>
      <c r="S9">
        <v>61.1</v>
      </c>
      <c r="T9">
        <v>3284</v>
      </c>
      <c r="U9">
        <v>6.6</v>
      </c>
      <c r="V9">
        <v>10.9</v>
      </c>
      <c r="W9">
        <v>23</v>
      </c>
      <c r="X9">
        <v>84</v>
      </c>
      <c r="Y9">
        <v>1697</v>
      </c>
      <c r="Z9">
        <v>4.5999999999999996</v>
      </c>
      <c r="AA9" s="2">
        <f t="shared" si="1"/>
        <v>368.91304347826087</v>
      </c>
      <c r="AB9">
        <v>38</v>
      </c>
      <c r="AC9">
        <v>7.1</v>
      </c>
      <c r="AD9">
        <v>72</v>
      </c>
      <c r="AE9">
        <v>302</v>
      </c>
      <c r="AF9">
        <v>14</v>
      </c>
      <c r="AG9">
        <v>159</v>
      </c>
      <c r="AH9">
        <v>38</v>
      </c>
      <c r="AI9">
        <v>84</v>
      </c>
      <c r="AJ9">
        <v>64</v>
      </c>
      <c r="AK9">
        <v>185</v>
      </c>
      <c r="AL9">
        <v>102</v>
      </c>
      <c r="AM9">
        <v>802</v>
      </c>
    </row>
    <row r="10" spans="1:39">
      <c r="A10" s="1" t="s">
        <v>33</v>
      </c>
      <c r="B10">
        <v>19.7</v>
      </c>
      <c r="C10">
        <v>276</v>
      </c>
      <c r="D10">
        <v>902</v>
      </c>
      <c r="E10">
        <v>4850</v>
      </c>
      <c r="F10">
        <v>5.4</v>
      </c>
      <c r="G10">
        <v>283</v>
      </c>
      <c r="H10">
        <v>190</v>
      </c>
      <c r="I10">
        <v>40</v>
      </c>
      <c r="J10">
        <v>43</v>
      </c>
      <c r="K10">
        <f>J10*M10/100</f>
        <v>19.006</v>
      </c>
      <c r="L10">
        <f t="shared" si="0"/>
        <v>20</v>
      </c>
      <c r="M10">
        <v>44.2</v>
      </c>
      <c r="N10">
        <v>86</v>
      </c>
      <c r="O10">
        <v>21.9</v>
      </c>
      <c r="P10">
        <v>10</v>
      </c>
      <c r="Q10">
        <v>19.8</v>
      </c>
      <c r="R10">
        <v>458</v>
      </c>
      <c r="S10">
        <v>67.5</v>
      </c>
      <c r="T10">
        <v>3017</v>
      </c>
      <c r="U10">
        <v>6.6</v>
      </c>
      <c r="V10">
        <v>9.8000000000000007</v>
      </c>
      <c r="W10">
        <v>17</v>
      </c>
      <c r="X10">
        <v>91</v>
      </c>
      <c r="Y10">
        <v>1833</v>
      </c>
      <c r="Z10">
        <v>4.7</v>
      </c>
      <c r="AA10" s="2">
        <f t="shared" si="1"/>
        <v>390</v>
      </c>
      <c r="AB10">
        <v>51</v>
      </c>
      <c r="AC10">
        <v>10</v>
      </c>
      <c r="AD10">
        <v>101</v>
      </c>
      <c r="AE10">
        <v>309</v>
      </c>
      <c r="AF10">
        <v>8</v>
      </c>
      <c r="AG10">
        <v>157</v>
      </c>
      <c r="AH10">
        <v>51</v>
      </c>
      <c r="AI10">
        <v>91</v>
      </c>
      <c r="AJ10">
        <v>76</v>
      </c>
      <c r="AK10">
        <v>190</v>
      </c>
      <c r="AL10">
        <v>88</v>
      </c>
      <c r="AM10">
        <v>772</v>
      </c>
    </row>
    <row r="11" spans="1:39">
      <c r="A11" s="1" t="s">
        <v>26</v>
      </c>
      <c r="B11">
        <v>21.9</v>
      </c>
      <c r="C11">
        <v>306</v>
      </c>
      <c r="D11">
        <v>879</v>
      </c>
      <c r="E11">
        <v>4932</v>
      </c>
      <c r="F11">
        <v>5.6</v>
      </c>
      <c r="G11">
        <v>282</v>
      </c>
      <c r="H11">
        <v>179</v>
      </c>
      <c r="I11">
        <v>33</v>
      </c>
      <c r="J11">
        <v>40</v>
      </c>
      <c r="K11">
        <f>J11*M11/100</f>
        <v>23</v>
      </c>
      <c r="L11">
        <f t="shared" si="0"/>
        <v>23</v>
      </c>
      <c r="M11">
        <v>57.5</v>
      </c>
      <c r="N11">
        <v>66</v>
      </c>
      <c r="O11">
        <v>19.2</v>
      </c>
      <c r="P11">
        <v>6</v>
      </c>
      <c r="Q11">
        <v>16.8</v>
      </c>
      <c r="R11">
        <v>503</v>
      </c>
      <c r="S11">
        <v>62.2</v>
      </c>
      <c r="T11">
        <v>3207</v>
      </c>
      <c r="U11">
        <v>6.4</v>
      </c>
      <c r="V11">
        <v>10.199999999999999</v>
      </c>
      <c r="W11">
        <v>16</v>
      </c>
      <c r="X11">
        <v>81</v>
      </c>
      <c r="Y11">
        <v>1725</v>
      </c>
      <c r="Z11">
        <v>5</v>
      </c>
      <c r="AA11" s="2">
        <f t="shared" si="1"/>
        <v>345</v>
      </c>
      <c r="AB11">
        <v>32</v>
      </c>
      <c r="AC11">
        <v>6</v>
      </c>
      <c r="AD11">
        <v>90</v>
      </c>
      <c r="AE11">
        <v>313</v>
      </c>
      <c r="AF11">
        <v>12</v>
      </c>
      <c r="AG11">
        <v>158</v>
      </c>
      <c r="AH11">
        <v>32</v>
      </c>
      <c r="AI11">
        <v>81</v>
      </c>
      <c r="AJ11">
        <v>59</v>
      </c>
      <c r="AK11">
        <v>179</v>
      </c>
      <c r="AL11">
        <v>103</v>
      </c>
      <c r="AM11">
        <v>795</v>
      </c>
    </row>
    <row r="12" spans="1:39">
      <c r="A12" s="1" t="s">
        <v>40</v>
      </c>
      <c r="B12">
        <v>20.3</v>
      </c>
      <c r="C12">
        <v>284</v>
      </c>
      <c r="D12">
        <v>878</v>
      </c>
      <c r="E12">
        <v>4611</v>
      </c>
      <c r="F12">
        <v>5.3</v>
      </c>
      <c r="G12">
        <v>283</v>
      </c>
      <c r="H12">
        <v>178</v>
      </c>
      <c r="I12">
        <v>36</v>
      </c>
      <c r="J12">
        <v>45</v>
      </c>
      <c r="K12">
        <f>J12*M12/100</f>
        <v>22.995000000000001</v>
      </c>
      <c r="L12">
        <f t="shared" si="0"/>
        <v>23</v>
      </c>
      <c r="M12">
        <v>51.1</v>
      </c>
      <c r="N12">
        <v>80</v>
      </c>
      <c r="O12">
        <v>23.3</v>
      </c>
      <c r="P12">
        <v>6.9</v>
      </c>
      <c r="Q12">
        <v>13.8</v>
      </c>
      <c r="R12">
        <v>498</v>
      </c>
      <c r="S12">
        <v>66.5</v>
      </c>
      <c r="T12">
        <v>3167</v>
      </c>
      <c r="U12">
        <v>6.4</v>
      </c>
      <c r="V12">
        <v>9.6</v>
      </c>
      <c r="W12">
        <v>19</v>
      </c>
      <c r="X12">
        <v>87</v>
      </c>
      <c r="Y12">
        <v>1444</v>
      </c>
      <c r="Z12">
        <v>4.2</v>
      </c>
      <c r="AA12" s="2">
        <f t="shared" si="1"/>
        <v>343.8095238095238</v>
      </c>
      <c r="AB12">
        <v>37</v>
      </c>
      <c r="AC12">
        <v>6.9</v>
      </c>
      <c r="AD12">
        <v>74</v>
      </c>
      <c r="AE12">
        <v>331</v>
      </c>
      <c r="AF12">
        <v>12</v>
      </c>
      <c r="AG12">
        <v>175</v>
      </c>
      <c r="AH12">
        <v>37</v>
      </c>
      <c r="AI12">
        <v>87</v>
      </c>
      <c r="AJ12">
        <v>64</v>
      </c>
      <c r="AK12">
        <v>178</v>
      </c>
      <c r="AL12">
        <v>84</v>
      </c>
      <c r="AM12">
        <v>763</v>
      </c>
    </row>
    <row r="13" spans="1:39">
      <c r="A13" s="1" t="s">
        <v>41</v>
      </c>
      <c r="B13">
        <v>23.7</v>
      </c>
      <c r="C13">
        <v>332</v>
      </c>
      <c r="D13">
        <v>891</v>
      </c>
      <c r="E13">
        <v>5190</v>
      </c>
      <c r="F13">
        <v>5.8</v>
      </c>
      <c r="G13">
        <v>288</v>
      </c>
      <c r="H13">
        <v>176</v>
      </c>
      <c r="I13">
        <v>36.9</v>
      </c>
      <c r="J13">
        <v>42</v>
      </c>
      <c r="K13">
        <f>J13*M13/100</f>
        <v>24.99</v>
      </c>
      <c r="L13">
        <f t="shared" si="0"/>
        <v>25</v>
      </c>
      <c r="M13">
        <v>59.5</v>
      </c>
      <c r="N13">
        <v>78</v>
      </c>
      <c r="O13">
        <v>26</v>
      </c>
      <c r="P13">
        <v>7.8</v>
      </c>
      <c r="Q13">
        <v>15.1</v>
      </c>
      <c r="R13">
        <v>545</v>
      </c>
      <c r="S13">
        <v>61.7</v>
      </c>
      <c r="T13">
        <v>3696</v>
      </c>
      <c r="U13">
        <v>6.8</v>
      </c>
      <c r="V13">
        <v>11</v>
      </c>
      <c r="W13">
        <v>23</v>
      </c>
      <c r="X13">
        <v>93</v>
      </c>
      <c r="Y13">
        <v>1494</v>
      </c>
      <c r="Z13">
        <v>5</v>
      </c>
      <c r="AA13" s="2">
        <f t="shared" si="1"/>
        <v>298.8</v>
      </c>
      <c r="AB13">
        <v>46</v>
      </c>
      <c r="AC13">
        <v>7.8</v>
      </c>
      <c r="AD13">
        <v>89</v>
      </c>
      <c r="AE13">
        <v>336</v>
      </c>
      <c r="AF13">
        <v>3</v>
      </c>
      <c r="AG13">
        <v>184</v>
      </c>
      <c r="AH13">
        <v>46</v>
      </c>
      <c r="AI13">
        <v>93</v>
      </c>
      <c r="AJ13">
        <v>65</v>
      </c>
      <c r="AK13">
        <v>176</v>
      </c>
      <c r="AL13">
        <v>93</v>
      </c>
      <c r="AM13">
        <v>813</v>
      </c>
    </row>
    <row r="14" spans="1:39">
      <c r="A14" s="1" t="s">
        <v>51</v>
      </c>
      <c r="B14">
        <v>25.1</v>
      </c>
      <c r="C14">
        <v>352</v>
      </c>
      <c r="D14">
        <v>903</v>
      </c>
      <c r="E14">
        <v>5089</v>
      </c>
      <c r="F14">
        <v>5.6</v>
      </c>
      <c r="G14">
        <v>285</v>
      </c>
      <c r="H14">
        <v>181</v>
      </c>
      <c r="I14">
        <v>37.6</v>
      </c>
      <c r="J14">
        <v>52</v>
      </c>
      <c r="K14">
        <f>J14*M14/100</f>
        <v>26</v>
      </c>
      <c r="L14">
        <f t="shared" si="0"/>
        <v>26</v>
      </c>
      <c r="M14">
        <v>50</v>
      </c>
      <c r="N14">
        <v>105</v>
      </c>
      <c r="O14">
        <v>25</v>
      </c>
      <c r="P14">
        <v>10.8</v>
      </c>
      <c r="Q14">
        <v>24</v>
      </c>
      <c r="R14">
        <v>431</v>
      </c>
      <c r="S14">
        <v>67.5</v>
      </c>
      <c r="T14">
        <v>3264</v>
      </c>
      <c r="U14">
        <v>7.6</v>
      </c>
      <c r="V14">
        <v>11.2</v>
      </c>
      <c r="W14">
        <v>24</v>
      </c>
      <c r="X14">
        <v>100</v>
      </c>
      <c r="Y14">
        <v>1825</v>
      </c>
      <c r="Z14">
        <v>4.3</v>
      </c>
      <c r="AA14" s="2">
        <f t="shared" si="1"/>
        <v>424.41860465116281</v>
      </c>
      <c r="AB14">
        <v>52</v>
      </c>
      <c r="AC14">
        <v>10.8</v>
      </c>
      <c r="AD14">
        <v>116</v>
      </c>
      <c r="AE14">
        <v>291</v>
      </c>
      <c r="AF14">
        <v>9</v>
      </c>
      <c r="AG14">
        <v>172</v>
      </c>
      <c r="AH14">
        <v>52</v>
      </c>
      <c r="AI14">
        <v>100</v>
      </c>
      <c r="AJ14">
        <v>68</v>
      </c>
      <c r="AK14">
        <v>181</v>
      </c>
      <c r="AL14">
        <v>93</v>
      </c>
      <c r="AM14">
        <v>711</v>
      </c>
    </row>
    <row r="15" spans="1:39">
      <c r="A15" s="1" t="s">
        <v>32</v>
      </c>
      <c r="B15">
        <v>26.6</v>
      </c>
      <c r="C15">
        <v>372</v>
      </c>
      <c r="D15">
        <v>934</v>
      </c>
      <c r="E15">
        <v>5341</v>
      </c>
      <c r="F15">
        <v>5.7</v>
      </c>
      <c r="G15">
        <v>320</v>
      </c>
      <c r="H15">
        <v>190</v>
      </c>
      <c r="I15">
        <v>48.4</v>
      </c>
      <c r="J15">
        <v>53</v>
      </c>
      <c r="K15">
        <f>J15*M15/100</f>
        <v>35.987000000000002</v>
      </c>
      <c r="L15">
        <f t="shared" si="0"/>
        <v>36</v>
      </c>
      <c r="M15">
        <v>67.900000000000006</v>
      </c>
      <c r="N15">
        <v>59</v>
      </c>
      <c r="O15">
        <v>16.600000000000001</v>
      </c>
      <c r="P15">
        <v>2.8</v>
      </c>
      <c r="Q15">
        <v>11.9</v>
      </c>
      <c r="R15">
        <v>562</v>
      </c>
      <c r="S15">
        <v>67.099999999999994</v>
      </c>
      <c r="T15">
        <v>3830</v>
      </c>
      <c r="U15">
        <v>6.8</v>
      </c>
      <c r="V15">
        <v>10.199999999999999</v>
      </c>
      <c r="W15">
        <v>34</v>
      </c>
      <c r="X15">
        <v>97</v>
      </c>
      <c r="Y15">
        <v>1511</v>
      </c>
      <c r="Z15">
        <v>4.2</v>
      </c>
      <c r="AA15" s="2">
        <f t="shared" si="1"/>
        <v>359.76190476190476</v>
      </c>
      <c r="AB15">
        <v>16</v>
      </c>
      <c r="AC15">
        <v>2.8</v>
      </c>
      <c r="AD15">
        <v>69</v>
      </c>
      <c r="AE15">
        <v>377</v>
      </c>
      <c r="AF15">
        <v>13</v>
      </c>
      <c r="AG15">
        <v>203</v>
      </c>
      <c r="AH15">
        <v>16</v>
      </c>
      <c r="AI15">
        <v>97</v>
      </c>
      <c r="AJ15">
        <v>92</v>
      </c>
      <c r="AK15">
        <v>190</v>
      </c>
      <c r="AL15">
        <v>102</v>
      </c>
      <c r="AM15">
        <v>828</v>
      </c>
    </row>
    <row r="16" spans="1:39">
      <c r="A16" s="1" t="s">
        <v>38</v>
      </c>
      <c r="B16">
        <v>16.100000000000001</v>
      </c>
      <c r="C16">
        <v>225</v>
      </c>
      <c r="D16">
        <v>896</v>
      </c>
      <c r="E16">
        <v>4469</v>
      </c>
      <c r="F16">
        <v>5</v>
      </c>
      <c r="G16">
        <v>252</v>
      </c>
      <c r="H16">
        <v>204</v>
      </c>
      <c r="I16">
        <v>41.2</v>
      </c>
      <c r="J16">
        <v>30</v>
      </c>
      <c r="K16">
        <f>J16*M16/100</f>
        <v>14.01</v>
      </c>
      <c r="L16">
        <f t="shared" si="0"/>
        <v>15</v>
      </c>
      <c r="M16">
        <v>46.7</v>
      </c>
      <c r="N16">
        <v>75</v>
      </c>
      <c r="O16">
        <v>20.399999999999999</v>
      </c>
      <c r="P16">
        <v>8.3000000000000007</v>
      </c>
      <c r="Q16">
        <v>18.8</v>
      </c>
      <c r="R16">
        <v>484</v>
      </c>
      <c r="S16">
        <v>61.4</v>
      </c>
      <c r="T16">
        <v>2902</v>
      </c>
      <c r="U16">
        <v>6</v>
      </c>
      <c r="V16">
        <v>9.8000000000000007</v>
      </c>
      <c r="W16">
        <v>15</v>
      </c>
      <c r="X16">
        <v>78</v>
      </c>
      <c r="Y16">
        <v>1567</v>
      </c>
      <c r="Z16">
        <v>4.3</v>
      </c>
      <c r="AA16" s="2">
        <f t="shared" si="1"/>
        <v>364.41860465116281</v>
      </c>
      <c r="AB16">
        <v>44</v>
      </c>
      <c r="AC16">
        <v>8.3000000000000007</v>
      </c>
      <c r="AD16">
        <v>99</v>
      </c>
      <c r="AE16">
        <v>297</v>
      </c>
      <c r="AF16">
        <v>12</v>
      </c>
      <c r="AG16">
        <v>152</v>
      </c>
      <c r="AH16">
        <v>44</v>
      </c>
      <c r="AI16">
        <v>78</v>
      </c>
      <c r="AJ16">
        <v>84</v>
      </c>
      <c r="AK16">
        <v>204</v>
      </c>
      <c r="AL16">
        <v>103</v>
      </c>
      <c r="AM16">
        <v>947</v>
      </c>
    </row>
    <row r="17" spans="1:39">
      <c r="A17" s="1" t="s">
        <v>31</v>
      </c>
      <c r="B17">
        <v>35.6</v>
      </c>
      <c r="C17">
        <v>499</v>
      </c>
      <c r="D17">
        <v>882</v>
      </c>
      <c r="E17">
        <v>5982</v>
      </c>
      <c r="F17">
        <v>6.8</v>
      </c>
      <c r="G17">
        <v>344</v>
      </c>
      <c r="H17">
        <v>155</v>
      </c>
      <c r="I17">
        <v>47.1</v>
      </c>
      <c r="J17">
        <v>64</v>
      </c>
      <c r="K17">
        <f>J17*M17/100</f>
        <v>46.976000000000006</v>
      </c>
      <c r="L17">
        <f t="shared" si="0"/>
        <v>47</v>
      </c>
      <c r="M17">
        <v>73.400000000000006</v>
      </c>
      <c r="N17">
        <v>58</v>
      </c>
      <c r="O17">
        <v>17</v>
      </c>
      <c r="P17">
        <v>4.5999999999999996</v>
      </c>
      <c r="Q17">
        <v>17.600000000000001</v>
      </c>
      <c r="R17">
        <v>516</v>
      </c>
      <c r="S17">
        <v>67.099999999999994</v>
      </c>
      <c r="T17">
        <v>4380</v>
      </c>
      <c r="U17">
        <v>8.5</v>
      </c>
      <c r="V17">
        <v>12.7</v>
      </c>
      <c r="W17">
        <v>45</v>
      </c>
      <c r="X17">
        <v>114</v>
      </c>
      <c r="Y17">
        <v>1602</v>
      </c>
      <c r="Z17">
        <v>4.7</v>
      </c>
      <c r="AA17" s="2">
        <f t="shared" si="1"/>
        <v>340.85106382978722</v>
      </c>
      <c r="AB17">
        <v>25</v>
      </c>
      <c r="AC17">
        <v>4.5999999999999996</v>
      </c>
      <c r="AD17">
        <v>95</v>
      </c>
      <c r="AE17">
        <v>346</v>
      </c>
      <c r="AF17">
        <v>11</v>
      </c>
      <c r="AG17">
        <v>212</v>
      </c>
      <c r="AH17">
        <v>25</v>
      </c>
      <c r="AI17">
        <v>114</v>
      </c>
      <c r="AJ17">
        <v>73</v>
      </c>
      <c r="AK17">
        <v>155</v>
      </c>
      <c r="AL17">
        <v>125</v>
      </c>
      <c r="AM17">
        <v>1026</v>
      </c>
    </row>
    <row r="18" spans="1:39">
      <c r="A18" s="1" t="s">
        <v>30</v>
      </c>
      <c r="B18">
        <v>28.2</v>
      </c>
      <c r="C18">
        <v>395</v>
      </c>
      <c r="D18">
        <v>833</v>
      </c>
      <c r="E18">
        <v>5488</v>
      </c>
      <c r="F18">
        <v>6.6</v>
      </c>
      <c r="G18">
        <v>307</v>
      </c>
      <c r="H18">
        <v>153</v>
      </c>
      <c r="I18">
        <v>40.5</v>
      </c>
      <c r="J18">
        <v>50</v>
      </c>
      <c r="K18">
        <f>J18*M18/100</f>
        <v>31</v>
      </c>
      <c r="L18">
        <f t="shared" si="0"/>
        <v>31</v>
      </c>
      <c r="M18">
        <v>62</v>
      </c>
      <c r="N18">
        <v>66</v>
      </c>
      <c r="O18">
        <v>18.7</v>
      </c>
      <c r="P18">
        <v>6</v>
      </c>
      <c r="Q18">
        <v>16.899999999999999</v>
      </c>
      <c r="R18">
        <v>451</v>
      </c>
      <c r="S18">
        <v>69</v>
      </c>
      <c r="T18">
        <v>3782</v>
      </c>
      <c r="U18">
        <v>8.4</v>
      </c>
      <c r="V18">
        <v>12.2</v>
      </c>
      <c r="W18">
        <v>31</v>
      </c>
      <c r="X18">
        <v>110</v>
      </c>
      <c r="Y18">
        <v>1706</v>
      </c>
      <c r="Z18">
        <v>4.8</v>
      </c>
      <c r="AA18" s="2">
        <f t="shared" si="1"/>
        <v>355.41666666666669</v>
      </c>
      <c r="AB18">
        <v>29</v>
      </c>
      <c r="AC18">
        <v>6</v>
      </c>
      <c r="AD18">
        <v>81</v>
      </c>
      <c r="AE18">
        <v>311</v>
      </c>
      <c r="AF18">
        <v>8</v>
      </c>
      <c r="AG18">
        <v>193</v>
      </c>
      <c r="AH18">
        <v>29</v>
      </c>
      <c r="AI18">
        <v>110</v>
      </c>
      <c r="AJ18">
        <v>62</v>
      </c>
      <c r="AK18">
        <v>153</v>
      </c>
      <c r="AL18">
        <v>99</v>
      </c>
      <c r="AM18">
        <v>847</v>
      </c>
    </row>
    <row r="19" spans="1:39">
      <c r="A19" s="1" t="s">
        <v>45</v>
      </c>
      <c r="B19">
        <v>32</v>
      </c>
      <c r="C19">
        <v>448</v>
      </c>
      <c r="D19">
        <v>922</v>
      </c>
      <c r="E19">
        <v>5900</v>
      </c>
      <c r="F19">
        <v>6.4</v>
      </c>
      <c r="G19">
        <v>340</v>
      </c>
      <c r="H19">
        <v>166</v>
      </c>
      <c r="I19">
        <v>42.2</v>
      </c>
      <c r="J19">
        <v>71</v>
      </c>
      <c r="K19">
        <f>J19*M19/100</f>
        <v>38.978999999999999</v>
      </c>
      <c r="L19">
        <f t="shared" si="0"/>
        <v>39</v>
      </c>
      <c r="M19">
        <v>54.9</v>
      </c>
      <c r="N19">
        <v>72</v>
      </c>
      <c r="O19">
        <v>19.100000000000001</v>
      </c>
      <c r="P19">
        <v>5.7</v>
      </c>
      <c r="Q19">
        <v>12.5</v>
      </c>
      <c r="R19">
        <v>515</v>
      </c>
      <c r="S19">
        <v>64.5</v>
      </c>
      <c r="T19">
        <v>4093</v>
      </c>
      <c r="U19">
        <v>7.9</v>
      </c>
      <c r="V19">
        <v>12.3</v>
      </c>
      <c r="W19">
        <v>27</v>
      </c>
      <c r="X19">
        <v>97</v>
      </c>
      <c r="Y19">
        <v>1807</v>
      </c>
      <c r="Z19">
        <v>4.8</v>
      </c>
      <c r="AA19" s="2">
        <f t="shared" si="1"/>
        <v>376.45833333333337</v>
      </c>
      <c r="AB19">
        <v>31</v>
      </c>
      <c r="AC19">
        <v>5.7</v>
      </c>
      <c r="AD19">
        <v>68</v>
      </c>
      <c r="AE19">
        <v>332</v>
      </c>
      <c r="AF19">
        <v>12</v>
      </c>
      <c r="AG19">
        <v>212</v>
      </c>
      <c r="AH19">
        <v>31</v>
      </c>
      <c r="AI19">
        <v>97</v>
      </c>
      <c r="AJ19">
        <v>70</v>
      </c>
      <c r="AK19">
        <v>166</v>
      </c>
      <c r="AL19">
        <v>84</v>
      </c>
      <c r="AM19">
        <v>755</v>
      </c>
    </row>
    <row r="20" spans="1:39">
      <c r="A20" s="1" t="s">
        <v>34</v>
      </c>
      <c r="B20">
        <v>21.1</v>
      </c>
      <c r="C20">
        <v>295</v>
      </c>
      <c r="D20">
        <v>774</v>
      </c>
      <c r="E20">
        <v>4230</v>
      </c>
      <c r="F20">
        <v>5.5</v>
      </c>
      <c r="G20">
        <v>224</v>
      </c>
      <c r="H20">
        <v>165</v>
      </c>
      <c r="I20">
        <v>30.9</v>
      </c>
      <c r="J20">
        <v>28</v>
      </c>
      <c r="K20">
        <f>J20*M20/100</f>
        <v>14</v>
      </c>
      <c r="L20">
        <f t="shared" si="0"/>
        <v>14</v>
      </c>
      <c r="M20">
        <v>50</v>
      </c>
      <c r="N20">
        <v>86</v>
      </c>
      <c r="O20">
        <v>26.2</v>
      </c>
      <c r="P20">
        <v>10.1</v>
      </c>
      <c r="Q20">
        <v>20.9</v>
      </c>
      <c r="R20">
        <v>401</v>
      </c>
      <c r="S20">
        <v>64.3</v>
      </c>
      <c r="T20">
        <v>2653</v>
      </c>
      <c r="U20">
        <v>6.6</v>
      </c>
      <c r="V20">
        <v>10.3</v>
      </c>
      <c r="W20">
        <v>24</v>
      </c>
      <c r="X20">
        <v>93</v>
      </c>
      <c r="Y20">
        <v>1577</v>
      </c>
      <c r="Z20">
        <v>4.8</v>
      </c>
      <c r="AA20" s="2">
        <f t="shared" si="1"/>
        <v>328.54166666666669</v>
      </c>
      <c r="AB20">
        <v>45</v>
      </c>
      <c r="AC20">
        <v>10.1</v>
      </c>
      <c r="AD20">
        <v>93</v>
      </c>
      <c r="AE20">
        <v>258</v>
      </c>
      <c r="AF20">
        <v>10</v>
      </c>
      <c r="AG20">
        <v>136</v>
      </c>
      <c r="AH20">
        <v>45</v>
      </c>
      <c r="AI20">
        <v>93</v>
      </c>
      <c r="AJ20">
        <v>51</v>
      </c>
      <c r="AK20">
        <v>165</v>
      </c>
      <c r="AL20">
        <v>94</v>
      </c>
      <c r="AM20">
        <v>848</v>
      </c>
    </row>
    <row r="21" spans="1:39">
      <c r="A21" s="1" t="s">
        <v>53</v>
      </c>
      <c r="B21">
        <v>23.1</v>
      </c>
      <c r="C21">
        <v>323</v>
      </c>
      <c r="D21">
        <v>893</v>
      </c>
      <c r="E21">
        <v>5025</v>
      </c>
      <c r="F21">
        <v>5.6</v>
      </c>
      <c r="G21">
        <v>282</v>
      </c>
      <c r="H21">
        <v>180</v>
      </c>
      <c r="I21">
        <v>37.799999999999997</v>
      </c>
      <c r="J21">
        <v>44</v>
      </c>
      <c r="K21">
        <f>J21*M21/100</f>
        <v>23.98</v>
      </c>
      <c r="L21">
        <f t="shared" si="0"/>
        <v>24</v>
      </c>
      <c r="M21">
        <v>54.5</v>
      </c>
      <c r="N21">
        <v>77</v>
      </c>
      <c r="O21">
        <v>24.5</v>
      </c>
      <c r="P21">
        <v>5.9</v>
      </c>
      <c r="Q21">
        <v>14.9</v>
      </c>
      <c r="R21">
        <v>545</v>
      </c>
      <c r="S21">
        <v>70.5</v>
      </c>
      <c r="T21">
        <v>3695</v>
      </c>
      <c r="U21">
        <v>6.8</v>
      </c>
      <c r="V21">
        <v>9.6</v>
      </c>
      <c r="W21">
        <v>26</v>
      </c>
      <c r="X21">
        <v>97</v>
      </c>
      <c r="Y21">
        <v>1330</v>
      </c>
      <c r="Z21">
        <v>4.2</v>
      </c>
      <c r="AA21" s="2">
        <f t="shared" si="1"/>
        <v>316.66666666666663</v>
      </c>
      <c r="AB21">
        <v>34</v>
      </c>
      <c r="AC21">
        <v>5.9</v>
      </c>
      <c r="AD21">
        <v>86</v>
      </c>
      <c r="AE21">
        <v>384</v>
      </c>
      <c r="AF21">
        <v>10</v>
      </c>
      <c r="AG21">
        <v>201</v>
      </c>
      <c r="AH21">
        <v>34</v>
      </c>
      <c r="AI21">
        <v>97</v>
      </c>
      <c r="AJ21">
        <v>68</v>
      </c>
      <c r="AK21">
        <v>180</v>
      </c>
      <c r="AL21">
        <v>78</v>
      </c>
      <c r="AM21">
        <v>671</v>
      </c>
    </row>
    <row r="22" spans="1:39">
      <c r="A22" s="1" t="s">
        <v>43</v>
      </c>
      <c r="B22">
        <v>26.7</v>
      </c>
      <c r="C22">
        <v>374</v>
      </c>
      <c r="D22">
        <v>936</v>
      </c>
      <c r="E22">
        <v>5530</v>
      </c>
      <c r="F22">
        <v>5.9</v>
      </c>
      <c r="G22">
        <v>321</v>
      </c>
      <c r="H22">
        <v>178</v>
      </c>
      <c r="I22">
        <v>41.6</v>
      </c>
      <c r="J22">
        <v>50</v>
      </c>
      <c r="K22">
        <f>J22*M22/100</f>
        <v>29</v>
      </c>
      <c r="L22">
        <f t="shared" si="0"/>
        <v>29</v>
      </c>
      <c r="M22">
        <v>58</v>
      </c>
      <c r="N22">
        <v>47</v>
      </c>
      <c r="O22">
        <v>11.7</v>
      </c>
      <c r="P22">
        <v>3.6</v>
      </c>
      <c r="Q22">
        <v>11.8</v>
      </c>
      <c r="R22">
        <v>516</v>
      </c>
      <c r="S22">
        <v>66.099999999999994</v>
      </c>
      <c r="T22">
        <v>3897</v>
      </c>
      <c r="U22">
        <v>7.6</v>
      </c>
      <c r="V22">
        <v>11.4</v>
      </c>
      <c r="W22">
        <v>24</v>
      </c>
      <c r="X22">
        <v>97</v>
      </c>
      <c r="Y22">
        <v>1633</v>
      </c>
      <c r="Z22">
        <v>4.0999999999999996</v>
      </c>
      <c r="AA22" s="2">
        <f t="shared" si="1"/>
        <v>398.29268292682929</v>
      </c>
      <c r="AB22">
        <v>19</v>
      </c>
      <c r="AC22">
        <v>3.6</v>
      </c>
      <c r="AD22">
        <v>63</v>
      </c>
      <c r="AE22">
        <v>341</v>
      </c>
      <c r="AF22">
        <v>9</v>
      </c>
      <c r="AG22">
        <v>188</v>
      </c>
      <c r="AH22">
        <v>19</v>
      </c>
      <c r="AI22">
        <v>97</v>
      </c>
      <c r="AJ22">
        <v>74</v>
      </c>
      <c r="AK22">
        <v>178</v>
      </c>
      <c r="AL22">
        <v>84</v>
      </c>
      <c r="AM22">
        <v>665</v>
      </c>
    </row>
    <row r="23" spans="1:39">
      <c r="A23" s="1" t="s">
        <v>48</v>
      </c>
      <c r="B23">
        <v>32.799999999999997</v>
      </c>
      <c r="C23">
        <v>459</v>
      </c>
      <c r="D23">
        <v>898</v>
      </c>
      <c r="E23">
        <v>5403</v>
      </c>
      <c r="F23">
        <v>6</v>
      </c>
      <c r="G23">
        <v>336</v>
      </c>
      <c r="H23">
        <v>162</v>
      </c>
      <c r="I23">
        <v>44.4</v>
      </c>
      <c r="J23">
        <v>62</v>
      </c>
      <c r="K23">
        <f>J23*M23/100</f>
        <v>41.974000000000004</v>
      </c>
      <c r="L23">
        <f t="shared" si="0"/>
        <v>42</v>
      </c>
      <c r="M23">
        <v>67.7</v>
      </c>
      <c r="N23">
        <v>50</v>
      </c>
      <c r="O23">
        <v>11.8</v>
      </c>
      <c r="P23">
        <v>3.4</v>
      </c>
      <c r="Q23">
        <v>9.6999999999999993</v>
      </c>
      <c r="R23">
        <v>457</v>
      </c>
      <c r="S23">
        <v>74.400000000000006</v>
      </c>
      <c r="T23">
        <v>3619</v>
      </c>
      <c r="U23">
        <v>7.9</v>
      </c>
      <c r="V23">
        <v>10.6</v>
      </c>
      <c r="W23">
        <v>31</v>
      </c>
      <c r="X23">
        <v>115</v>
      </c>
      <c r="Y23">
        <v>1784</v>
      </c>
      <c r="Z23">
        <v>4.2</v>
      </c>
      <c r="AA23" s="2">
        <f t="shared" si="1"/>
        <v>424.76190476190476</v>
      </c>
      <c r="AB23">
        <v>16</v>
      </c>
      <c r="AC23">
        <v>3.4</v>
      </c>
      <c r="AD23">
        <v>46</v>
      </c>
      <c r="AE23">
        <v>340</v>
      </c>
      <c r="AF23">
        <v>5</v>
      </c>
      <c r="AG23">
        <v>186</v>
      </c>
      <c r="AH23">
        <v>16</v>
      </c>
      <c r="AI23">
        <v>115</v>
      </c>
      <c r="AJ23">
        <v>72</v>
      </c>
      <c r="AK23">
        <v>162</v>
      </c>
      <c r="AL23">
        <v>79</v>
      </c>
      <c r="AM23">
        <v>754</v>
      </c>
    </row>
    <row r="24" spans="1:39">
      <c r="A24" s="1" t="s">
        <v>37</v>
      </c>
      <c r="B24">
        <v>21.9</v>
      </c>
      <c r="C24">
        <v>307</v>
      </c>
      <c r="D24">
        <v>855</v>
      </c>
      <c r="E24">
        <v>4864</v>
      </c>
      <c r="F24">
        <v>5.7</v>
      </c>
      <c r="G24">
        <v>255</v>
      </c>
      <c r="H24">
        <v>179</v>
      </c>
      <c r="I24">
        <v>34.6</v>
      </c>
      <c r="J24">
        <v>45</v>
      </c>
      <c r="K24">
        <f>J24*M24/100</f>
        <v>21.015000000000001</v>
      </c>
      <c r="L24">
        <f t="shared" si="0"/>
        <v>22</v>
      </c>
      <c r="M24">
        <v>46.7</v>
      </c>
      <c r="N24">
        <v>98</v>
      </c>
      <c r="O24">
        <v>32.700000000000003</v>
      </c>
      <c r="P24">
        <v>8.3000000000000007</v>
      </c>
      <c r="Q24">
        <v>16.600000000000001</v>
      </c>
      <c r="R24">
        <v>509</v>
      </c>
      <c r="S24">
        <v>65.400000000000006</v>
      </c>
      <c r="T24">
        <v>3440</v>
      </c>
      <c r="U24">
        <v>6.8</v>
      </c>
      <c r="V24">
        <v>10.3</v>
      </c>
      <c r="W24">
        <v>20</v>
      </c>
      <c r="X24">
        <v>90</v>
      </c>
      <c r="Y24">
        <v>1424</v>
      </c>
      <c r="Z24">
        <v>4.7</v>
      </c>
      <c r="AA24" s="2">
        <f t="shared" si="1"/>
        <v>302.97872340425533</v>
      </c>
      <c r="AB24">
        <v>46</v>
      </c>
      <c r="AC24">
        <v>8.3000000000000007</v>
      </c>
      <c r="AD24">
        <v>92</v>
      </c>
      <c r="AE24">
        <v>333</v>
      </c>
      <c r="AF24">
        <v>10</v>
      </c>
      <c r="AG24">
        <v>179</v>
      </c>
      <c r="AH24">
        <v>46</v>
      </c>
      <c r="AI24">
        <v>90</v>
      </c>
      <c r="AJ24">
        <v>62</v>
      </c>
      <c r="AK24">
        <v>179</v>
      </c>
      <c r="AL24">
        <v>97</v>
      </c>
      <c r="AM24">
        <v>849</v>
      </c>
    </row>
    <row r="25" spans="1:39">
      <c r="A25" s="1" t="s">
        <v>39</v>
      </c>
      <c r="B25">
        <v>20.9</v>
      </c>
      <c r="C25">
        <v>292</v>
      </c>
      <c r="D25">
        <v>859</v>
      </c>
      <c r="E25">
        <v>4178</v>
      </c>
      <c r="F25">
        <v>4.9000000000000004</v>
      </c>
      <c r="G25">
        <v>223</v>
      </c>
      <c r="H25">
        <v>190</v>
      </c>
      <c r="I25">
        <v>32.6</v>
      </c>
      <c r="J25">
        <v>38</v>
      </c>
      <c r="K25">
        <f>J25*M25/100</f>
        <v>16.986000000000001</v>
      </c>
      <c r="L25">
        <f t="shared" si="0"/>
        <v>17</v>
      </c>
      <c r="M25">
        <v>44.7</v>
      </c>
      <c r="N25">
        <v>82</v>
      </c>
      <c r="O25">
        <v>22.3</v>
      </c>
      <c r="P25">
        <v>6.3</v>
      </c>
      <c r="Q25">
        <v>14</v>
      </c>
      <c r="R25">
        <v>461</v>
      </c>
      <c r="S25">
        <v>56.2</v>
      </c>
      <c r="T25">
        <v>2707</v>
      </c>
      <c r="U25">
        <v>5.9</v>
      </c>
      <c r="V25">
        <v>10.5</v>
      </c>
      <c r="W25">
        <v>15</v>
      </c>
      <c r="X25">
        <v>67</v>
      </c>
      <c r="Y25">
        <v>1471</v>
      </c>
      <c r="Z25">
        <v>4</v>
      </c>
      <c r="AA25" s="2">
        <f t="shared" si="1"/>
        <v>367.75</v>
      </c>
      <c r="AB25">
        <v>31</v>
      </c>
      <c r="AC25">
        <v>6.3</v>
      </c>
      <c r="AD25">
        <v>69</v>
      </c>
      <c r="AE25">
        <v>259</v>
      </c>
      <c r="AF25">
        <v>19</v>
      </c>
      <c r="AG25">
        <v>131</v>
      </c>
      <c r="AH25">
        <v>31</v>
      </c>
      <c r="AI25">
        <v>67</v>
      </c>
      <c r="AJ25">
        <v>62</v>
      </c>
      <c r="AK25">
        <v>190</v>
      </c>
      <c r="AL25">
        <v>94</v>
      </c>
      <c r="AM25">
        <v>746</v>
      </c>
    </row>
    <row r="26" spans="1:39">
      <c r="A26" s="1" t="s">
        <v>44</v>
      </c>
      <c r="B26">
        <v>18.600000000000001</v>
      </c>
      <c r="C26">
        <v>260</v>
      </c>
      <c r="D26">
        <v>873</v>
      </c>
      <c r="E26">
        <v>4814</v>
      </c>
      <c r="F26">
        <v>5.5</v>
      </c>
      <c r="G26">
        <v>264</v>
      </c>
      <c r="H26">
        <v>174</v>
      </c>
      <c r="I26">
        <v>36.799999999999997</v>
      </c>
      <c r="J26">
        <v>41</v>
      </c>
      <c r="K26">
        <f>J26*M26/100</f>
        <v>22.017000000000003</v>
      </c>
      <c r="L26">
        <f t="shared" si="0"/>
        <v>23</v>
      </c>
      <c r="M26">
        <v>53.7</v>
      </c>
      <c r="N26">
        <v>84</v>
      </c>
      <c r="O26">
        <v>25.6</v>
      </c>
      <c r="P26">
        <v>8.8000000000000007</v>
      </c>
      <c r="Q26">
        <v>15.8</v>
      </c>
      <c r="R26">
        <v>497</v>
      </c>
      <c r="S26">
        <v>68.2</v>
      </c>
      <c r="T26">
        <v>3427</v>
      </c>
      <c r="U26">
        <v>6.9</v>
      </c>
      <c r="V26">
        <v>10.1</v>
      </c>
      <c r="W26">
        <v>19</v>
      </c>
      <c r="X26">
        <v>94</v>
      </c>
      <c r="Y26">
        <v>1387</v>
      </c>
      <c r="Z26">
        <v>4.2</v>
      </c>
      <c r="AA26" s="2">
        <f t="shared" si="1"/>
        <v>330.23809523809524</v>
      </c>
      <c r="AB26">
        <v>48</v>
      </c>
      <c r="AC26">
        <v>8.8000000000000007</v>
      </c>
      <c r="AD26">
        <v>86</v>
      </c>
      <c r="AE26">
        <v>339</v>
      </c>
      <c r="AF26">
        <v>8</v>
      </c>
      <c r="AG26">
        <v>178</v>
      </c>
      <c r="AH26">
        <v>48</v>
      </c>
      <c r="AI26">
        <v>94</v>
      </c>
      <c r="AJ26">
        <v>64</v>
      </c>
      <c r="AK26">
        <v>174</v>
      </c>
      <c r="AL26">
        <v>100</v>
      </c>
      <c r="AM26">
        <v>893</v>
      </c>
    </row>
    <row r="27" spans="1:39">
      <c r="A27" s="1" t="s">
        <v>35</v>
      </c>
      <c r="B27">
        <v>22.2</v>
      </c>
      <c r="C27">
        <v>311</v>
      </c>
      <c r="D27">
        <v>893</v>
      </c>
      <c r="E27">
        <v>4966</v>
      </c>
      <c r="F27">
        <v>5.6</v>
      </c>
      <c r="G27">
        <v>296</v>
      </c>
      <c r="H27">
        <v>175</v>
      </c>
      <c r="I27">
        <v>38.299999999999997</v>
      </c>
      <c r="J27">
        <v>52</v>
      </c>
      <c r="K27">
        <f>J27*M27/100</f>
        <v>30.004000000000001</v>
      </c>
      <c r="L27">
        <f t="shared" si="0"/>
        <v>31</v>
      </c>
      <c r="M27">
        <v>57.7</v>
      </c>
      <c r="N27">
        <v>82</v>
      </c>
      <c r="O27">
        <v>24</v>
      </c>
      <c r="P27">
        <v>6.5</v>
      </c>
      <c r="Q27">
        <v>16.7</v>
      </c>
      <c r="R27">
        <v>515</v>
      </c>
      <c r="S27">
        <v>69.5</v>
      </c>
      <c r="T27">
        <v>3582</v>
      </c>
      <c r="U27">
        <v>7</v>
      </c>
      <c r="V27">
        <v>10</v>
      </c>
      <c r="W27">
        <v>22</v>
      </c>
      <c r="X27">
        <v>96</v>
      </c>
      <c r="Y27">
        <v>1384</v>
      </c>
      <c r="Z27">
        <v>4</v>
      </c>
      <c r="AA27" s="2">
        <f t="shared" si="1"/>
        <v>346</v>
      </c>
      <c r="AB27">
        <v>36</v>
      </c>
      <c r="AC27">
        <v>6.5</v>
      </c>
      <c r="AD27">
        <v>92</v>
      </c>
      <c r="AE27">
        <v>358</v>
      </c>
      <c r="AF27">
        <v>9</v>
      </c>
      <c r="AG27">
        <v>188</v>
      </c>
      <c r="AH27">
        <v>36</v>
      </c>
      <c r="AI27">
        <v>96</v>
      </c>
      <c r="AJ27">
        <v>67</v>
      </c>
      <c r="AK27">
        <v>175</v>
      </c>
      <c r="AL27">
        <v>84</v>
      </c>
      <c r="AM27">
        <v>722</v>
      </c>
    </row>
    <row r="28" spans="1:39">
      <c r="A28" s="1" t="s">
        <v>50</v>
      </c>
      <c r="B28">
        <v>27.4</v>
      </c>
      <c r="C28">
        <v>384</v>
      </c>
      <c r="D28">
        <v>921</v>
      </c>
      <c r="E28">
        <v>5681</v>
      </c>
      <c r="F28">
        <v>6.2</v>
      </c>
      <c r="G28">
        <v>334</v>
      </c>
      <c r="H28">
        <v>170</v>
      </c>
      <c r="I28">
        <v>45.3</v>
      </c>
      <c r="J28">
        <v>43</v>
      </c>
      <c r="K28">
        <f>J28*M28/100</f>
        <v>32.981000000000002</v>
      </c>
      <c r="L28">
        <f t="shared" si="0"/>
        <v>33</v>
      </c>
      <c r="M28">
        <v>76.7</v>
      </c>
      <c r="N28">
        <v>54</v>
      </c>
      <c r="O28">
        <v>17.600000000000001</v>
      </c>
      <c r="P28">
        <v>3.3</v>
      </c>
      <c r="Q28">
        <v>9.1</v>
      </c>
      <c r="R28">
        <v>594</v>
      </c>
      <c r="S28">
        <v>66.5</v>
      </c>
      <c r="T28">
        <v>4366</v>
      </c>
      <c r="U28">
        <v>7.4</v>
      </c>
      <c r="V28">
        <v>11.1</v>
      </c>
      <c r="W28">
        <v>31</v>
      </c>
      <c r="X28">
        <v>94</v>
      </c>
      <c r="Y28">
        <v>1315</v>
      </c>
      <c r="Z28">
        <v>4.3</v>
      </c>
      <c r="AA28" s="2">
        <f t="shared" si="1"/>
        <v>305.81395348837208</v>
      </c>
      <c r="AB28">
        <v>20</v>
      </c>
      <c r="AC28">
        <v>3.3</v>
      </c>
      <c r="AD28">
        <v>56</v>
      </c>
      <c r="AE28">
        <v>395</v>
      </c>
      <c r="AF28">
        <v>16</v>
      </c>
      <c r="AG28">
        <v>217</v>
      </c>
      <c r="AH28">
        <v>20</v>
      </c>
      <c r="AI28">
        <v>94</v>
      </c>
      <c r="AJ28">
        <v>77</v>
      </c>
      <c r="AK28">
        <v>170</v>
      </c>
      <c r="AL28">
        <v>96</v>
      </c>
      <c r="AM28">
        <v>877</v>
      </c>
    </row>
    <row r="29" spans="1:39">
      <c r="A29" s="1" t="s">
        <v>49</v>
      </c>
      <c r="B29">
        <v>25.9</v>
      </c>
      <c r="C29">
        <v>363</v>
      </c>
      <c r="D29">
        <v>876</v>
      </c>
      <c r="E29">
        <v>4898</v>
      </c>
      <c r="F29">
        <v>5.6</v>
      </c>
      <c r="G29">
        <v>282</v>
      </c>
      <c r="H29">
        <v>180</v>
      </c>
      <c r="I29">
        <v>38.9</v>
      </c>
      <c r="J29">
        <v>46</v>
      </c>
      <c r="K29">
        <f>J29*M29/100</f>
        <v>29.992000000000004</v>
      </c>
      <c r="L29">
        <f t="shared" si="0"/>
        <v>30</v>
      </c>
      <c r="M29">
        <v>65.2</v>
      </c>
      <c r="N29">
        <v>76</v>
      </c>
      <c r="O29">
        <v>16.600000000000001</v>
      </c>
      <c r="P29">
        <v>10</v>
      </c>
      <c r="Q29">
        <v>19.600000000000001</v>
      </c>
      <c r="R29">
        <v>377</v>
      </c>
      <c r="S29">
        <v>66.3</v>
      </c>
      <c r="T29">
        <v>2730</v>
      </c>
      <c r="U29">
        <v>7.2</v>
      </c>
      <c r="V29">
        <v>10.9</v>
      </c>
      <c r="W29">
        <v>31</v>
      </c>
      <c r="X29">
        <v>108</v>
      </c>
      <c r="Y29">
        <v>2168</v>
      </c>
      <c r="Z29">
        <v>4.7</v>
      </c>
      <c r="AA29" s="2">
        <f t="shared" si="1"/>
        <v>461.27659574468083</v>
      </c>
      <c r="AB29">
        <v>42</v>
      </c>
      <c r="AC29">
        <v>10</v>
      </c>
      <c r="AD29">
        <v>82</v>
      </c>
      <c r="AE29">
        <v>250</v>
      </c>
      <c r="AF29">
        <v>6</v>
      </c>
      <c r="AG29">
        <v>134</v>
      </c>
      <c r="AH29">
        <v>42</v>
      </c>
      <c r="AI29">
        <v>108</v>
      </c>
      <c r="AJ29">
        <v>70</v>
      </c>
      <c r="AK29">
        <v>180</v>
      </c>
      <c r="AL29">
        <v>107</v>
      </c>
      <c r="AM29">
        <v>929</v>
      </c>
    </row>
    <row r="30" spans="1:39">
      <c r="A30" s="1" t="s">
        <v>22</v>
      </c>
      <c r="B30">
        <v>21.5</v>
      </c>
      <c r="C30">
        <v>301</v>
      </c>
      <c r="D30">
        <v>891</v>
      </c>
      <c r="E30">
        <v>5099</v>
      </c>
      <c r="F30">
        <v>5.7</v>
      </c>
      <c r="G30">
        <v>307</v>
      </c>
      <c r="H30">
        <v>168</v>
      </c>
      <c r="I30">
        <v>37.5</v>
      </c>
      <c r="J30">
        <v>43</v>
      </c>
      <c r="K30">
        <f>J30*M30/100</f>
        <v>18.016999999999999</v>
      </c>
      <c r="L30">
        <f t="shared" si="0"/>
        <v>19</v>
      </c>
      <c r="M30">
        <v>41.9</v>
      </c>
      <c r="N30">
        <v>101</v>
      </c>
      <c r="O30">
        <v>26.2</v>
      </c>
      <c r="P30">
        <v>8.6999999999999993</v>
      </c>
      <c r="Q30">
        <v>22.2</v>
      </c>
      <c r="R30">
        <v>461</v>
      </c>
      <c r="S30">
        <v>62</v>
      </c>
      <c r="T30">
        <v>3371</v>
      </c>
      <c r="U30">
        <v>7.3</v>
      </c>
      <c r="V30">
        <v>11.8</v>
      </c>
      <c r="W30">
        <v>23</v>
      </c>
      <c r="X30">
        <v>86</v>
      </c>
      <c r="Y30">
        <v>1728</v>
      </c>
      <c r="Z30">
        <v>4.5</v>
      </c>
      <c r="AA30" s="2">
        <f t="shared" si="1"/>
        <v>384</v>
      </c>
      <c r="AB30">
        <v>44</v>
      </c>
      <c r="AC30">
        <v>8.6999999999999993</v>
      </c>
      <c r="AD30">
        <v>112</v>
      </c>
      <c r="AE30">
        <v>286</v>
      </c>
      <c r="AF30">
        <v>16</v>
      </c>
      <c r="AG30">
        <v>177</v>
      </c>
      <c r="AH30">
        <v>44</v>
      </c>
      <c r="AI30">
        <v>86</v>
      </c>
      <c r="AJ30">
        <v>63</v>
      </c>
      <c r="AK30">
        <v>168</v>
      </c>
      <c r="AL30">
        <v>101</v>
      </c>
      <c r="AM30">
        <v>896</v>
      </c>
    </row>
    <row r="31" spans="1:39">
      <c r="A31" s="1" t="s">
        <v>28</v>
      </c>
      <c r="B31">
        <v>24.6</v>
      </c>
      <c r="C31">
        <v>344</v>
      </c>
      <c r="D31">
        <v>924</v>
      </c>
      <c r="E31">
        <v>5832</v>
      </c>
      <c r="F31">
        <v>6.3</v>
      </c>
      <c r="G31">
        <v>339</v>
      </c>
      <c r="H31">
        <v>164</v>
      </c>
      <c r="I31">
        <v>47.6</v>
      </c>
      <c r="J31">
        <v>52</v>
      </c>
      <c r="K31">
        <f>J31*M31/100</f>
        <v>30.992000000000004</v>
      </c>
      <c r="L31">
        <f t="shared" si="0"/>
        <v>31</v>
      </c>
      <c r="M31">
        <v>59.6</v>
      </c>
      <c r="N31">
        <v>74</v>
      </c>
      <c r="O31">
        <v>21.4</v>
      </c>
      <c r="P31">
        <v>6.4</v>
      </c>
      <c r="Q31">
        <v>17.399999999999999</v>
      </c>
      <c r="R31">
        <v>542</v>
      </c>
      <c r="S31">
        <v>64.900000000000006</v>
      </c>
      <c r="T31">
        <v>4464</v>
      </c>
      <c r="U31">
        <v>8.1999999999999993</v>
      </c>
      <c r="V31">
        <v>12.7</v>
      </c>
      <c r="W31">
        <v>31</v>
      </c>
      <c r="X31">
        <v>90</v>
      </c>
      <c r="Y31">
        <v>1368</v>
      </c>
      <c r="Z31">
        <v>4</v>
      </c>
      <c r="AA31" s="2">
        <f t="shared" si="1"/>
        <v>342</v>
      </c>
      <c r="AB31">
        <v>37</v>
      </c>
      <c r="AC31">
        <v>6.4</v>
      </c>
      <c r="AD31">
        <v>101</v>
      </c>
      <c r="AE31">
        <v>352</v>
      </c>
      <c r="AF31">
        <v>25</v>
      </c>
      <c r="AG31">
        <v>230</v>
      </c>
      <c r="AH31">
        <v>37</v>
      </c>
      <c r="AI31">
        <v>90</v>
      </c>
      <c r="AJ31">
        <v>78</v>
      </c>
      <c r="AK31">
        <v>164</v>
      </c>
      <c r="AL31">
        <v>105</v>
      </c>
      <c r="AM31">
        <v>873</v>
      </c>
    </row>
    <row r="32" spans="1:39">
      <c r="A32" s="1" t="s">
        <v>52</v>
      </c>
      <c r="B32">
        <v>19.100000000000001</v>
      </c>
      <c r="C32">
        <v>268</v>
      </c>
      <c r="D32">
        <v>838</v>
      </c>
      <c r="E32">
        <v>4449</v>
      </c>
      <c r="F32">
        <v>5.3</v>
      </c>
      <c r="G32">
        <v>258</v>
      </c>
      <c r="H32">
        <v>185</v>
      </c>
      <c r="I32">
        <v>41.1</v>
      </c>
      <c r="J32">
        <v>43</v>
      </c>
      <c r="K32">
        <f>J32*M32/100</f>
        <v>23.004999999999999</v>
      </c>
      <c r="L32">
        <f t="shared" si="0"/>
        <v>24</v>
      </c>
      <c r="M32">
        <v>53.5</v>
      </c>
      <c r="N32">
        <v>97</v>
      </c>
      <c r="O32">
        <v>23.6</v>
      </c>
      <c r="P32">
        <v>10.3</v>
      </c>
      <c r="Q32">
        <v>15.9</v>
      </c>
      <c r="R32">
        <v>383</v>
      </c>
      <c r="S32">
        <v>67.400000000000006</v>
      </c>
      <c r="T32">
        <v>2618</v>
      </c>
      <c r="U32">
        <v>6.8</v>
      </c>
      <c r="V32">
        <v>10.1</v>
      </c>
      <c r="W32">
        <v>14</v>
      </c>
      <c r="X32">
        <v>88</v>
      </c>
      <c r="Y32">
        <v>1831</v>
      </c>
      <c r="Z32">
        <v>4.5</v>
      </c>
      <c r="AA32" s="2">
        <f t="shared" si="1"/>
        <v>406.88888888888891</v>
      </c>
      <c r="AB32">
        <v>44</v>
      </c>
      <c r="AC32">
        <v>10.3</v>
      </c>
      <c r="AD32">
        <v>68</v>
      </c>
      <c r="AE32">
        <v>258</v>
      </c>
      <c r="AF32">
        <v>10</v>
      </c>
      <c r="AG32">
        <v>139</v>
      </c>
      <c r="AH32">
        <v>44</v>
      </c>
      <c r="AI32">
        <v>88</v>
      </c>
      <c r="AJ32">
        <v>76</v>
      </c>
      <c r="AK32">
        <v>185</v>
      </c>
      <c r="AL32">
        <v>71</v>
      </c>
      <c r="AM32">
        <v>642</v>
      </c>
    </row>
    <row r="33" spans="1:39">
      <c r="A33" s="1" t="s">
        <v>47</v>
      </c>
      <c r="B33">
        <v>18.899999999999999</v>
      </c>
      <c r="C33">
        <v>265</v>
      </c>
      <c r="D33">
        <v>864</v>
      </c>
      <c r="E33">
        <v>4414</v>
      </c>
      <c r="F33">
        <v>5.0999999999999996</v>
      </c>
      <c r="G33">
        <v>255</v>
      </c>
      <c r="H33">
        <v>183</v>
      </c>
      <c r="I33">
        <v>36.6</v>
      </c>
      <c r="J33">
        <v>38</v>
      </c>
      <c r="K33">
        <f>J33*M33/100</f>
        <v>19.988</v>
      </c>
      <c r="L33">
        <f t="shared" si="0"/>
        <v>20</v>
      </c>
      <c r="M33">
        <v>52.6</v>
      </c>
      <c r="N33">
        <v>94</v>
      </c>
      <c r="O33">
        <v>25.5</v>
      </c>
      <c r="P33">
        <v>7.7</v>
      </c>
      <c r="Q33">
        <v>17.7</v>
      </c>
      <c r="R33">
        <v>458</v>
      </c>
      <c r="S33">
        <v>62.2</v>
      </c>
      <c r="T33">
        <v>2822</v>
      </c>
      <c r="U33">
        <v>6.2</v>
      </c>
      <c r="V33">
        <v>9.9</v>
      </c>
      <c r="W33">
        <v>15</v>
      </c>
      <c r="X33">
        <v>80</v>
      </c>
      <c r="Y33">
        <v>1592</v>
      </c>
      <c r="Z33">
        <v>4.3</v>
      </c>
      <c r="AA33" s="2">
        <f t="shared" si="1"/>
        <v>370.23255813953489</v>
      </c>
      <c r="AB33">
        <v>38</v>
      </c>
      <c r="AC33">
        <v>7.7</v>
      </c>
      <c r="AD33">
        <v>88</v>
      </c>
      <c r="AE33">
        <v>285</v>
      </c>
      <c r="AF33">
        <v>12</v>
      </c>
      <c r="AG33">
        <v>141</v>
      </c>
      <c r="AH33">
        <v>38</v>
      </c>
      <c r="AI33">
        <v>80</v>
      </c>
      <c r="AJ33">
        <v>67</v>
      </c>
      <c r="AK33">
        <v>183</v>
      </c>
      <c r="AL33">
        <v>105</v>
      </c>
      <c r="AM33">
        <v>944</v>
      </c>
    </row>
    <row r="35" spans="1:39">
      <c r="L35">
        <v>2</v>
      </c>
    </row>
  </sheetData>
  <sortState xmlns:xlrd2="http://schemas.microsoft.com/office/spreadsheetml/2017/richdata2" ref="A2:AI33">
    <sortCondition ref="A2:A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2019-05-16T17:27:00Z</dcterms:created>
  <dcterms:modified xsi:type="dcterms:W3CDTF">2019-05-16T20:05:52Z</dcterms:modified>
</cp:coreProperties>
</file>