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ate1904="1" showInkAnnotation="0" autoCompressPictures="0"/>
  <mc:AlternateContent xmlns:mc="http://schemas.openxmlformats.org/markup-compatibility/2006">
    <mc:Choice Requires="x15">
      <x15ac:absPath xmlns:x15ac="http://schemas.microsoft.com/office/spreadsheetml/2010/11/ac" url="C:\Users\ryanp\Documents\Stevens\Spring 2021\Agile Methods for Soft. Dev\CS-555-Project-Group-7\"/>
    </mc:Choice>
  </mc:AlternateContent>
  <xr:revisionPtr revIDLastSave="0" documentId="13_ncr:1_{797DE306-A241-4DDD-8B9B-F49B433A8C3D}" xr6:coauthVersionLast="46" xr6:coauthVersionMax="46" xr10:uidLastSave="{00000000-0000-0000-0000-000000000000}"/>
  <bookViews>
    <workbookView xWindow="-108" yWindow="-108" windowWidth="23256" windowHeight="12576" tabRatio="500" firstSheet="1"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7" l="1"/>
  <c r="E5" i="7"/>
  <c r="E4" i="7"/>
  <c r="G5" i="7"/>
  <c r="D5" i="7"/>
  <c r="F4" i="7"/>
  <c r="G4" i="7"/>
  <c r="F3" i="7"/>
  <c r="E3" i="7"/>
  <c r="D4" i="7"/>
  <c r="D3" i="7"/>
  <c r="G3" i="7"/>
  <c r="G17" i="13"/>
  <c r="G18" i="13"/>
  <c r="G19" i="13"/>
  <c r="D17" i="13"/>
  <c r="D18" i="13"/>
  <c r="D19" i="13"/>
  <c r="G16" i="13"/>
  <c r="D16" i="13"/>
</calcChain>
</file>

<file path=xl/sharedStrings.xml><?xml version="1.0" encoding="utf-8"?>
<sst xmlns="http://schemas.openxmlformats.org/spreadsheetml/2006/main" count="627" uniqueCount="265">
  <si>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</si>
  <si>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</si>
  <si>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</si>
  <si>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</si>
  <si>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</si>
  <si>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</si>
  <si>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</si>
  <si>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</si>
  <si>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</si>
  <si>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</si>
  <si>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</si>
  <si>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</si>
  <si>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</si>
  <si>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</si>
  <si>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</si>
  <si>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</si>
  <si>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</si>
  <si>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</si>
  <si>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</si>
  <si>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</si>
  <si>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</si>
  <si>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</si>
  <si>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</si>
  <si>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</si>
  <si>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</si>
  <si>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</si>
  <si>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</si>
  <si>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</si>
  <si>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</si>
  <si>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</si>
  <si>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</si>
  <si>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</si>
  <si>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</si>
  <si>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</si>
  <si>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</si>
  <si>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</si>
  <si>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</si>
  <si>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</si>
  <si>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</si>
  <si>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</si>
  <si>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</si>
  <si>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</si>
  <si>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</si>
  <si>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</si>
  <si>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</si>
  <si>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</si>
  <si>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</si>
  <si>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</si>
  <si>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</si>
  <si>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</si>
  <si>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</si>
  <si>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</si>
  <si>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</si>
  <si>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</si>
  <si>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</si>
  <si>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</si>
  <si>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</si>
  <si>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</si>
  <si>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</si>
  <si>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</si>
  <si>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</si>
  <si>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</si>
  <si>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</si>
  <si>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</si>
  <si>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</si>
  <si>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</si>
  <si>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</si>
  <si>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</si>
  <si>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</si>
  <si>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</si>
  <si>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</si>
  <si>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</si>
  <si>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</si>
  <si>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</si>
  <si>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</si>
  <si>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</si>
  <si>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</si>
  <si>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</si>
  <si>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</si>
  <si>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</si>
  <si>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</si>
  <si>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</si>
  <si>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</si>
  <si>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</si>
  <si>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</si>
  <si>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</si>
  <si>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</si>
  <si>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</si>
  <si>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</si>
  <si>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</si>
  <si>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</si>
  <si>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</si>
  <si>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</si>
  <si>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</si>
  <si>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</si>
  <si>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</si>
  <si>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</si>
  <si>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</si>
  <si>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</si>
  <si>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</si>
  <si>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</si>
  <si>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</si>
  <si>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</si>
  <si>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</si>
  <si>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</si>
  <si>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</si>
  <si>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</si>
  <si>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</si>
  <si>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</si>
  <si>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</si>
  <si>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</si>
  <si>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</si>
  <si>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</si>
  <si>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</si>
  <si>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</si>
  <si>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</si>
  <si>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</si>
  <si>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</si>
  <si>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</si>
  <si>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</si>
  <si>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</si>
  <si>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</si>
  <si>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</si>
  <si>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</si>
  <si>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</si>
  <si>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</si>
  <si>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</si>
  <si>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</si>
  <si>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</si>
  <si>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</si>
  <si>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</si>
  <si>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</si>
  <si>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</si>
  <si>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</si>
  <si>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</si>
  <si>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</si>
  <si>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</si>
  <si>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</si>
  <si>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</si>
  <si>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</si>
  <si>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</si>
  <si>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</si>
  <si>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</si>
  <si>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</si>
  <si>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</si>
  <si>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</si>
  <si>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</si>
  <si>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</si>
  <si>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</si>
  <si>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</si>
  <si>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</si>
  <si>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</si>
  <si>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</si>
  <si>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</si>
  <si>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</si>
  <si>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</si>
  <si>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</si>
  <si>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</si>
  <si>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</si>
  <si>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</si>
  <si>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</si>
  <si>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</si>
  <si>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</si>
  <si>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</si>
  <si>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</si>
  <si>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</si>
  <si>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</si>
  <si>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</si>
  <si>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</si>
  <si>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</si>
  <si>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</si>
  <si>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</si>
  <si>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</si>
  <si>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</si>
  <si>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</si>
  <si>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</si>
  <si>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</si>
  <si>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</si>
  <si>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</si>
  <si>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</si>
  <si>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</si>
  <si>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</si>
  <si>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</si>
  <si>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</si>
  <si>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</si>
  <si>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</si>
  <si>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</si>
  <si>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</si>
  <si>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</si>
  <si>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</si>
  <si>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</si>
  <si>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</si>
  <si>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</si>
  <si>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</si>
  <si>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</si>
  <si>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</si>
  <si>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T22.01</t>
  </si>
  <si>
    <t>Store ID</t>
  </si>
  <si>
    <t>T22.02</t>
  </si>
  <si>
    <t>ALL</t>
  </si>
  <si>
    <t>mattbayne</t>
  </si>
  <si>
    <t>Check if ID exists as key in HashMap</t>
  </si>
  <si>
    <t>T01.01</t>
  </si>
  <si>
    <t>Convert GEDCOM date argument into java.util.Date object</t>
  </si>
  <si>
    <t>T01.02</t>
  </si>
  <si>
    <t>Check if date is before today's date</t>
  </si>
  <si>
    <t>T42.01</t>
  </si>
  <si>
    <t>T42.02</t>
  </si>
  <si>
    <t>Try to convert GEDCOM date argument into java.util.Date object</t>
  </si>
  <si>
    <t>Check if conversion fails or not</t>
  </si>
  <si>
    <t>Communicating frequently</t>
  </si>
  <si>
    <t>Not committing code to github often</t>
  </si>
  <si>
    <t>Owner</t>
  </si>
  <si>
    <t>esavova</t>
  </si>
  <si>
    <t>sathrey24</t>
  </si>
  <si>
    <t>Marriage After 14</t>
  </si>
  <si>
    <t>Done</t>
  </si>
  <si>
    <t>Yes</t>
  </si>
  <si>
    <t>Act Time</t>
  </si>
  <si>
    <t>Act Size</t>
  </si>
  <si>
    <t>yes</t>
  </si>
  <si>
    <t>Calculate age and account for cases in which individual is already dead</t>
  </si>
  <si>
    <t>T03.01</t>
  </si>
  <si>
    <t>T027.01</t>
  </si>
  <si>
    <t>Compare using birth date and potential death date using after() in java.util.Date</t>
  </si>
  <si>
    <t>Not pulling from Github enough</t>
  </si>
  <si>
    <t>Giving feedback to other team members</t>
  </si>
  <si>
    <t>T28.01</t>
  </si>
  <si>
    <t>T28.02</t>
  </si>
  <si>
    <t>Parse file to get all siblings</t>
  </si>
  <si>
    <t>Get age of all siblings</t>
  </si>
  <si>
    <t>T28.03</t>
  </si>
  <si>
    <t>For each family sort siblings</t>
  </si>
  <si>
    <t>T05.01</t>
  </si>
  <si>
    <t>Check Family for marriage tag</t>
  </si>
  <si>
    <t>Check if Marriage date exists</t>
  </si>
  <si>
    <t>For both spouces check if death exists</t>
  </si>
  <si>
    <t xml:space="preserve">For both spouces check if marriage is before death </t>
  </si>
  <si>
    <t>T05.02</t>
  </si>
  <si>
    <t>T05.03</t>
  </si>
  <si>
    <t>T05.04</t>
  </si>
  <si>
    <t>T06.01</t>
  </si>
  <si>
    <t>T06.02</t>
  </si>
  <si>
    <t>T06.03</t>
  </si>
  <si>
    <t>T06.04</t>
  </si>
  <si>
    <t>Check Family for divorce tag</t>
  </si>
  <si>
    <t>Check if divorce date exists</t>
  </si>
  <si>
    <t xml:space="preserve">For both spouces check if divorce is before death </t>
  </si>
  <si>
    <t>T40.01</t>
  </si>
  <si>
    <t>T40.02</t>
  </si>
  <si>
    <t>Generate Line numbers of errors</t>
  </si>
  <si>
    <t>Add to the end of error strings</t>
  </si>
  <si>
    <t>T04.01</t>
  </si>
  <si>
    <t>T04.02</t>
  </si>
  <si>
    <t>Check Family if marriage occurs before divorce</t>
  </si>
  <si>
    <t>T02.01</t>
  </si>
  <si>
    <t>T02.02</t>
  </si>
  <si>
    <t>Check husband/wife if marriage occurs before their birth</t>
  </si>
  <si>
    <t>Altering other people's code without warning.</t>
  </si>
  <si>
    <t>Not notifying when we make changes.</t>
  </si>
  <si>
    <t>Re-using old helper functions.</t>
  </si>
  <si>
    <t>Letting each other know when we are pushing to GitHub.</t>
  </si>
  <si>
    <t>Get work done ahead of time so there is time for integration testing</t>
  </si>
  <si>
    <t>Lack of communication</t>
  </si>
  <si>
    <t>Push regularly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</si>
</sst>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right/>
      <top/>
      <bottom style="thin">
        <color indexed="64"/>
      </bottom>
      <diagonal/>
    </border>
  </borders>
  <cellStyleXfs count="6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6" fillId="0" borderId="0"/>
  </cellStyleXfs>
  <cellXfs count="3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xf numFmtId="0" fontId="0" fillId="0" borderId="1" xfId="0" applyBorder="1"/>
    <xf numFmtId="0" fontId="0" fillId="0" borderId="0" xfId="0" applyBorder="1"/>
    <xf numFmtId="0" fontId="0" fillId="0" borderId="0" xfId="0" applyFill="1" applyBorder="1"/>
    <xf numFmtId="0" fontId="0" fillId="0" borderId="0" xfId="0" applyFill="1" applyBorder="1" applyAlignment="1">
      <alignment horizontal="right"/>
    </xf>
    <xf numFmtId="0" fontId="0" fillId="0" borderId="0" xfId="0" applyAlignment="1">
      <alignment horizontal="right"/>
    </xf>
    <xf numFmtId="49" fontId="6" fillId="0" borderId="0" xfId="0" applyNumberFormat="1" applyFont="1" applyAlignment="1">
      <alignment horizontal="left" wrapText="1"/>
    </xf>
    <xf numFmtId="0" fontId="6" fillId="0" borderId="0" xfId="66"/>
    <xf numFmtId="0" fontId="6" fillId="0" borderId="0" xfId="66" applyFill="1" applyBorder="1"/>
    <xf numFmtId="0" fontId="6" fillId="0" borderId="0" xfId="66"/>
    <xf numFmtId="164" fontId="6" fillId="0" borderId="0" xfId="66" applyNumberFormat="1"/>
    <xf numFmtId="165" fontId="6" fillId="0" borderId="0" xfId="66" applyNumberFormat="1"/>
    <xf numFmtId="0" fontId="6" fillId="0" borderId="0" xfId="66"/>
  </cellXfs>
  <cellStyles count="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 name="Normal 2" xfId="66" xr:uid="{99C4F784-5916-42C4-A69C-5BA61D47854A}"/>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42796</c:v>
                </c:pt>
                <c:pt idx="1">
                  <c:v>42810</c:v>
                </c:pt>
                <c:pt idx="2">
                  <c:v>42824</c:v>
                </c:pt>
                <c:pt idx="3">
                  <c:v>42838</c:v>
                </c:pt>
                <c:pt idx="4">
                  <c:v>42852</c:v>
                </c:pt>
              </c:numCache>
            </c:numRef>
          </c:cat>
          <c:val>
            <c:numRef>
              <c:f>Burndown!$C$2:$C$7</c:f>
              <c:numCache>
                <c:formatCode>General</c:formatCode>
                <c:ptCount val="6"/>
                <c:pt idx="0">
                  <c:v>32</c:v>
                </c:pt>
                <c:pt idx="1">
                  <c:v>23</c:v>
                </c:pt>
                <c:pt idx="2">
                  <c:v>15</c:v>
                </c:pt>
                <c:pt idx="3">
                  <c:v>7</c:v>
                </c:pt>
                <c:pt idx="4">
                  <c:v>0</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948267</xdr:colOff>
      <xdr:row>8</xdr:row>
      <xdr:rowOff>160867</xdr:rowOff>
    </xdr:from>
    <xdr:to>
      <xdr:col>7</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D24" sqref="D24"/>
    </sheetView>
  </sheetViews>
  <sheetFormatPr defaultColWidth="10.81640625" defaultRowHeight="12.6" x14ac:dyDescent="0.2"/>
  <cols>
    <col min="1" max="1" width="7.81640625" bestFit="1" customWidth="1"/>
    <col min="2"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178</v>
      </c>
      <c r="B3" t="s">
        <v>176</v>
      </c>
      <c r="C3" t="s">
        <v>177</v>
      </c>
      <c r="D3" s="16" t="s">
        <v>182</v>
      </c>
      <c r="E3" t="s">
        <v>183</v>
      </c>
    </row>
    <row r="4" spans="1:5" x14ac:dyDescent="0.2">
      <c r="A4" t="s">
        <v>179</v>
      </c>
      <c r="B4" t="s">
        <v>180</v>
      </c>
      <c r="C4" t="s">
        <v>181</v>
      </c>
      <c r="D4" s="16" t="s">
        <v>188</v>
      </c>
      <c r="E4" s="17" t="s">
        <v>213</v>
      </c>
    </row>
    <row r="5" spans="1:5" x14ac:dyDescent="0.2">
      <c r="A5" t="s">
        <v>186</v>
      </c>
      <c r="B5" t="s">
        <v>184</v>
      </c>
      <c r="C5" t="s">
        <v>185</v>
      </c>
      <c r="D5" s="16" t="s">
        <v>187</v>
      </c>
      <c r="E5" t="s">
        <v>200</v>
      </c>
    </row>
    <row r="6" spans="1:5" x14ac:dyDescent="0.2">
      <c r="A6" t="s">
        <v>189</v>
      </c>
      <c r="B6" t="s">
        <v>190</v>
      </c>
      <c r="C6" t="s">
        <v>191</v>
      </c>
      <c r="D6" s="16" t="s">
        <v>192</v>
      </c>
      <c r="E6" t="s">
        <v>214</v>
      </c>
    </row>
    <row r="9" spans="1:5" x14ac:dyDescent="0.2">
      <c r="D9" s="4" t="s">
        <v>34</v>
      </c>
      <c r="E9" s="16" t="s">
        <v>193</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1" zoomScale="130" zoomScaleNormal="130" workbookViewId="0">
      <selection activeCell="F29" sqref="F29"/>
    </sheetView>
  </sheetViews>
  <sheetFormatPr defaultColWidth="10.81640625" defaultRowHeight="12.6" x14ac:dyDescent="0.2"/>
  <cols>
    <col min="1" max="1" width="6.1796875" customWidth="1"/>
    <col min="2" max="2" width="7.6328125" customWidth="1"/>
    <col min="3" max="3" width="25.6328125" customWidth="1"/>
    <col min="4" max="4" width="6.6328125" customWidth="1"/>
    <col min="5" max="5" width="10.1796875" customWidth="1"/>
  </cols>
  <sheetData>
    <row r="1" spans="1:5" s="4" customFormat="1" x14ac:dyDescent="0.2">
      <c r="A1" s="4" t="s">
        <v>29</v>
      </c>
      <c r="B1" s="4" t="s">
        <v>26</v>
      </c>
      <c r="C1" s="4" t="s">
        <v>18</v>
      </c>
      <c r="D1" s="4" t="s">
        <v>27</v>
      </c>
      <c r="E1" s="4" t="s">
        <v>28</v>
      </c>
    </row>
    <row r="2" spans="1:5" x14ac:dyDescent="0.2">
      <c r="A2">
        <v>1</v>
      </c>
      <c r="B2" t="s">
        <v>114</v>
      </c>
      <c r="C2" t="s">
        <v>156</v>
      </c>
      <c r="D2" t="s">
        <v>178</v>
      </c>
      <c r="E2" t="s">
        <v>216</v>
      </c>
    </row>
    <row r="3" spans="1:5" x14ac:dyDescent="0.2">
      <c r="A3">
        <v>1</v>
      </c>
      <c r="B3" t="s">
        <v>123</v>
      </c>
      <c r="C3" t="s">
        <v>77</v>
      </c>
      <c r="D3" t="s">
        <v>179</v>
      </c>
      <c r="E3" t="s">
        <v>216</v>
      </c>
    </row>
    <row r="4" spans="1:5" x14ac:dyDescent="0.2">
      <c r="A4">
        <v>1</v>
      </c>
      <c r="B4" t="s">
        <v>135</v>
      </c>
      <c r="C4" t="s">
        <v>91</v>
      </c>
      <c r="D4" t="s">
        <v>178</v>
      </c>
      <c r="E4" t="s">
        <v>216</v>
      </c>
    </row>
    <row r="5" spans="1:5" x14ac:dyDescent="0.2">
      <c r="A5">
        <v>1</v>
      </c>
      <c r="B5" t="s">
        <v>139</v>
      </c>
      <c r="C5" t="s">
        <v>194</v>
      </c>
      <c r="D5" t="s">
        <v>179</v>
      </c>
      <c r="E5" t="s">
        <v>216</v>
      </c>
    </row>
    <row r="6" spans="1:5" x14ac:dyDescent="0.2">
      <c r="A6">
        <v>1</v>
      </c>
      <c r="B6" t="s">
        <v>140</v>
      </c>
      <c r="C6" t="s">
        <v>96</v>
      </c>
      <c r="D6" t="s">
        <v>189</v>
      </c>
      <c r="E6" t="s">
        <v>216</v>
      </c>
    </row>
    <row r="7" spans="1:5" x14ac:dyDescent="0.2">
      <c r="A7">
        <v>1</v>
      </c>
      <c r="B7" t="s">
        <v>142</v>
      </c>
      <c r="C7" t="s">
        <v>98</v>
      </c>
      <c r="D7" t="s">
        <v>186</v>
      </c>
      <c r="E7" t="s">
        <v>216</v>
      </c>
    </row>
    <row r="8" spans="1:5" x14ac:dyDescent="0.2">
      <c r="A8">
        <v>1</v>
      </c>
      <c r="B8" t="s">
        <v>143</v>
      </c>
      <c r="C8" t="s">
        <v>195</v>
      </c>
      <c r="D8" t="s">
        <v>186</v>
      </c>
      <c r="E8" t="s">
        <v>216</v>
      </c>
    </row>
    <row r="9" spans="1:5" x14ac:dyDescent="0.2">
      <c r="A9">
        <v>1</v>
      </c>
      <c r="B9" t="s">
        <v>155</v>
      </c>
      <c r="C9" t="s">
        <v>111</v>
      </c>
      <c r="D9" t="s">
        <v>178</v>
      </c>
      <c r="E9" t="s">
        <v>216</v>
      </c>
    </row>
    <row r="10" spans="1:5" x14ac:dyDescent="0.2">
      <c r="A10" s="19">
        <v>1</v>
      </c>
      <c r="B10" s="19" t="s">
        <v>116</v>
      </c>
      <c r="C10" s="19" t="s">
        <v>68</v>
      </c>
      <c r="D10" s="19" t="s">
        <v>189</v>
      </c>
      <c r="E10" s="19" t="s">
        <v>216</v>
      </c>
    </row>
    <row r="11" spans="1:5" x14ac:dyDescent="0.2">
      <c r="A11">
        <v>2</v>
      </c>
      <c r="B11" t="s">
        <v>115</v>
      </c>
      <c r="C11" t="s">
        <v>69</v>
      </c>
      <c r="D11" t="s">
        <v>189</v>
      </c>
      <c r="E11" s="21" t="s">
        <v>216</v>
      </c>
    </row>
    <row r="12" spans="1:5" x14ac:dyDescent="0.2">
      <c r="A12">
        <v>2</v>
      </c>
      <c r="B12" t="s">
        <v>117</v>
      </c>
      <c r="C12" t="s">
        <v>70</v>
      </c>
      <c r="D12" t="s">
        <v>189</v>
      </c>
      <c r="E12" s="21" t="s">
        <v>216</v>
      </c>
    </row>
    <row r="13" spans="1:5" x14ac:dyDescent="0.2">
      <c r="A13">
        <v>2</v>
      </c>
      <c r="B13" t="s">
        <v>120</v>
      </c>
      <c r="C13" t="s">
        <v>73</v>
      </c>
      <c r="D13" t="s">
        <v>186</v>
      </c>
      <c r="E13" t="s">
        <v>216</v>
      </c>
    </row>
    <row r="14" spans="1:5" x14ac:dyDescent="0.2">
      <c r="A14">
        <v>2</v>
      </c>
      <c r="B14" t="s">
        <v>125</v>
      </c>
      <c r="C14" t="s">
        <v>79</v>
      </c>
      <c r="D14" t="s">
        <v>186</v>
      </c>
      <c r="E14" t="s">
        <v>216</v>
      </c>
    </row>
    <row r="15" spans="1:5" x14ac:dyDescent="0.2">
      <c r="A15">
        <v>2</v>
      </c>
      <c r="B15" t="s">
        <v>153</v>
      </c>
      <c r="C15" t="s">
        <v>108</v>
      </c>
      <c r="D15" t="s">
        <v>178</v>
      </c>
      <c r="E15" t="s">
        <v>216</v>
      </c>
    </row>
    <row r="16" spans="1:5" x14ac:dyDescent="0.2">
      <c r="A16">
        <v>2</v>
      </c>
      <c r="B16" t="s">
        <v>118</v>
      </c>
      <c r="C16" t="s">
        <v>71</v>
      </c>
      <c r="D16" t="s">
        <v>179</v>
      </c>
      <c r="E16" t="s">
        <v>216</v>
      </c>
    </row>
    <row r="17" spans="1:5" x14ac:dyDescent="0.2">
      <c r="A17">
        <v>2</v>
      </c>
      <c r="B17" t="s">
        <v>119</v>
      </c>
      <c r="C17" t="s">
        <v>72</v>
      </c>
      <c r="D17" t="s">
        <v>179</v>
      </c>
      <c r="E17" t="s">
        <v>216</v>
      </c>
    </row>
    <row r="18" spans="1:5" x14ac:dyDescent="0.2">
      <c r="A18" s="19">
        <v>2</v>
      </c>
      <c r="B18" s="19" t="s">
        <v>141</v>
      </c>
      <c r="C18" s="19" t="s">
        <v>97</v>
      </c>
      <c r="D18" s="19" t="s">
        <v>178</v>
      </c>
      <c r="E18" s="19" t="s">
        <v>216</v>
      </c>
    </row>
    <row r="19" spans="1:5" x14ac:dyDescent="0.2">
      <c r="A19">
        <v>3</v>
      </c>
      <c r="B19" t="s">
        <v>134</v>
      </c>
      <c r="C19" t="s">
        <v>88</v>
      </c>
      <c r="D19" t="s">
        <v>178</v>
      </c>
      <c r="E19" s="21" t="s">
        <v>216</v>
      </c>
    </row>
    <row r="20" spans="1:5" x14ac:dyDescent="0.2">
      <c r="A20">
        <v>3</v>
      </c>
      <c r="B20" t="s">
        <v>144</v>
      </c>
      <c r="C20" t="s">
        <v>100</v>
      </c>
      <c r="D20" t="s">
        <v>178</v>
      </c>
      <c r="E20" t="s">
        <v>216</v>
      </c>
    </row>
    <row r="21" spans="1:5" x14ac:dyDescent="0.2">
      <c r="A21">
        <v>3</v>
      </c>
      <c r="B21" t="s">
        <v>121</v>
      </c>
      <c r="C21" t="s">
        <v>157</v>
      </c>
      <c r="D21" t="s">
        <v>189</v>
      </c>
      <c r="E21" t="s">
        <v>216</v>
      </c>
    </row>
    <row r="22" spans="1:5" x14ac:dyDescent="0.2">
      <c r="A22">
        <v>3</v>
      </c>
      <c r="B22" t="s">
        <v>122</v>
      </c>
      <c r="C22" t="s">
        <v>75</v>
      </c>
      <c r="D22" t="s">
        <v>189</v>
      </c>
      <c r="E22" t="s">
        <v>216</v>
      </c>
    </row>
    <row r="23" spans="1:5" x14ac:dyDescent="0.2">
      <c r="A23">
        <v>3</v>
      </c>
      <c r="B23" t="s">
        <v>128</v>
      </c>
      <c r="C23" t="s">
        <v>82</v>
      </c>
      <c r="D23" s="24" t="s">
        <v>186</v>
      </c>
      <c r="E23" t="s">
        <v>216</v>
      </c>
    </row>
    <row r="24" spans="1:5" x14ac:dyDescent="0.2">
      <c r="A24">
        <v>3</v>
      </c>
      <c r="B24" t="s">
        <v>129</v>
      </c>
      <c r="C24" t="s">
        <v>83</v>
      </c>
      <c r="D24" s="24" t="s">
        <v>186</v>
      </c>
      <c r="E24" t="s">
        <v>216</v>
      </c>
    </row>
    <row r="25" spans="1:5" x14ac:dyDescent="0.2">
      <c r="A25">
        <v>3</v>
      </c>
      <c r="B25" t="s">
        <v>131</v>
      </c>
      <c r="C25" t="s">
        <v>85</v>
      </c>
      <c r="D25" t="s">
        <v>179</v>
      </c>
      <c r="E25" t="s">
        <v>216</v>
      </c>
    </row>
    <row r="26" spans="1:5" x14ac:dyDescent="0.2">
      <c r="A26" s="19">
        <v>3</v>
      </c>
      <c r="B26" s="19" t="s">
        <v>136</v>
      </c>
      <c r="C26" s="19" t="s">
        <v>92</v>
      </c>
      <c r="D26" s="19" t="s">
        <v>179</v>
      </c>
      <c r="E26" s="19" t="s">
        <v>216</v>
      </c>
    </row>
    <row r="27" spans="1:5" x14ac:dyDescent="0.2">
      <c r="A27" s="21">
        <v>4</v>
      </c>
      <c r="B27" t="s">
        <v>138</v>
      </c>
      <c r="C27" t="s">
        <v>94</v>
      </c>
      <c r="D27" s="21" t="s">
        <v>178</v>
      </c>
      <c r="E27" s="26" t="s">
        <v>216</v>
      </c>
    </row>
    <row r="28" spans="1:5" x14ac:dyDescent="0.2">
      <c r="A28" s="21">
        <v>4</v>
      </c>
      <c r="B28" t="s">
        <v>146</v>
      </c>
      <c r="C28" t="s">
        <v>102</v>
      </c>
      <c r="D28" s="21" t="s">
        <v>178</v>
      </c>
      <c r="E28" s="26" t="s">
        <v>216</v>
      </c>
    </row>
    <row r="29" spans="1:5" x14ac:dyDescent="0.2">
      <c r="A29" s="21">
        <v>4</v>
      </c>
      <c r="B29" t="s">
        <v>147</v>
      </c>
      <c r="C29" t="s">
        <v>112</v>
      </c>
      <c r="D29" s="21" t="s">
        <v>186</v>
      </c>
      <c r="E29" s="25"/>
    </row>
    <row r="30" spans="1:5" x14ac:dyDescent="0.2">
      <c r="A30">
        <v>4</v>
      </c>
      <c r="B30" t="s">
        <v>148</v>
      </c>
      <c r="C30" t="s">
        <v>103</v>
      </c>
      <c r="D30" t="s">
        <v>189</v>
      </c>
      <c r="E30" s="25"/>
    </row>
    <row r="31" spans="1:5" x14ac:dyDescent="0.2">
      <c r="A31">
        <v>4</v>
      </c>
      <c r="B31" t="s">
        <v>149</v>
      </c>
      <c r="C31" t="s">
        <v>104</v>
      </c>
      <c r="D31" t="s">
        <v>189</v>
      </c>
      <c r="E31" s="25"/>
    </row>
    <row r="32" spans="1:5" x14ac:dyDescent="0.2">
      <c r="A32">
        <v>4</v>
      </c>
      <c r="B32" t="s">
        <v>151</v>
      </c>
      <c r="C32" t="s">
        <v>106</v>
      </c>
      <c r="D32" t="s">
        <v>179</v>
      </c>
      <c r="E32" s="25" t="s">
        <v>216</v>
      </c>
    </row>
    <row r="33" spans="1:5" x14ac:dyDescent="0.2">
      <c r="A33">
        <v>4</v>
      </c>
      <c r="B33" t="s">
        <v>152</v>
      </c>
      <c r="C33" t="s">
        <v>107</v>
      </c>
      <c r="D33" t="s">
        <v>179</v>
      </c>
      <c r="E33" s="25" t="s">
        <v>216</v>
      </c>
    </row>
  </sheetData>
  <sortState xmlns:xlrd2="http://schemas.microsoft.com/office/spreadsheetml/2017/richdata2" ref="A19:E31">
    <sortCondition descending="1" ref="A19:A31"/>
  </sortState>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A51" sqref="A51"/>
    </sheetView>
  </sheetViews>
  <sheetFormatPr defaultColWidth="10.8164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3">
        <v>41065</v>
      </c>
      <c r="C15" s="14">
        <v>24</v>
      </c>
      <c r="E15" s="14">
        <v>0</v>
      </c>
      <c r="F15" s="14"/>
      <c r="G15" s="9"/>
    </row>
    <row r="16" spans="1:7" x14ac:dyDescent="0.2">
      <c r="A16" t="s">
        <v>163</v>
      </c>
      <c r="B16" s="13">
        <v>41078</v>
      </c>
      <c r="C16" s="14">
        <v>18</v>
      </c>
      <c r="D16">
        <f>C15-C16</f>
        <v>6</v>
      </c>
      <c r="E16" s="14">
        <v>250</v>
      </c>
      <c r="F16" s="14">
        <v>120</v>
      </c>
      <c r="G16" s="9">
        <f>(E16-E15)/F16*60</f>
        <v>125.00000000000001</v>
      </c>
    </row>
    <row r="17" spans="1:7" x14ac:dyDescent="0.2">
      <c r="A17" s="7" t="s">
        <v>164</v>
      </c>
      <c r="B17" s="13">
        <v>41092</v>
      </c>
      <c r="C17" s="14">
        <v>12</v>
      </c>
      <c r="D17">
        <f t="shared" ref="D17:D19" si="0">C16-C17</f>
        <v>6</v>
      </c>
      <c r="E17" s="14">
        <v>480</v>
      </c>
      <c r="F17" s="15">
        <v>135</v>
      </c>
      <c r="G17" s="9">
        <f t="shared" ref="G17:G19" si="1">(E17-E16)/F17*60</f>
        <v>102.22222222222223</v>
      </c>
    </row>
    <row r="18" spans="1:7" x14ac:dyDescent="0.2">
      <c r="A18" s="7" t="s">
        <v>165</v>
      </c>
      <c r="B18" s="13">
        <v>41106</v>
      </c>
      <c r="C18" s="14">
        <v>6</v>
      </c>
      <c r="D18">
        <f t="shared" si="0"/>
        <v>6</v>
      </c>
      <c r="E18" s="14">
        <v>740</v>
      </c>
      <c r="F18" s="15">
        <v>160</v>
      </c>
      <c r="G18" s="9">
        <f t="shared" si="1"/>
        <v>97.5</v>
      </c>
    </row>
    <row r="19" spans="1:7" x14ac:dyDescent="0.2">
      <c r="A19" s="7" t="s">
        <v>166</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15" zoomScaleNormal="115" workbookViewId="0">
      <selection activeCell="J7" sqref="J7"/>
    </sheetView>
  </sheetViews>
  <sheetFormatPr defaultColWidth="10.81640625" defaultRowHeight="12.6" x14ac:dyDescent="0.2"/>
  <cols>
    <col min="2" max="2" width="10.81640625" style="2"/>
    <col min="3" max="3" width="16.6328125" customWidth="1"/>
    <col min="4" max="4" width="12.453125" customWidth="1"/>
    <col min="5" max="5" width="7.1796875" customWidth="1"/>
    <col min="6" max="6" width="6.81640625" customWidth="1"/>
    <col min="7" max="7" width="12.453125" style="9" customWidth="1"/>
  </cols>
  <sheetData>
    <row r="1" spans="1:7" s="4" customFormat="1" x14ac:dyDescent="0.2">
      <c r="A1" s="4" t="s">
        <v>161</v>
      </c>
      <c r="B1" s="3" t="s">
        <v>0</v>
      </c>
      <c r="C1" s="4" t="s">
        <v>1</v>
      </c>
      <c r="D1" s="4" t="s">
        <v>2</v>
      </c>
      <c r="E1" s="4" t="s">
        <v>23</v>
      </c>
      <c r="F1" s="4" t="s">
        <v>25</v>
      </c>
      <c r="G1" s="8" t="s">
        <v>24</v>
      </c>
    </row>
    <row r="2" spans="1:7" x14ac:dyDescent="0.2">
      <c r="A2" t="s">
        <v>162</v>
      </c>
      <c r="B2" s="2">
        <v>42796</v>
      </c>
      <c r="C2">
        <v>32</v>
      </c>
      <c r="E2">
        <v>0</v>
      </c>
    </row>
    <row r="3" spans="1:7" x14ac:dyDescent="0.2">
      <c r="A3" t="s">
        <v>163</v>
      </c>
      <c r="B3" s="2">
        <v>42810</v>
      </c>
      <c r="C3">
        <v>23</v>
      </c>
      <c r="D3">
        <f>C2-C3</f>
        <v>9</v>
      </c>
      <c r="E3">
        <f>SUM(Sprint1!G2:G21)</f>
        <v>229</v>
      </c>
      <c r="F3" s="9">
        <f>SUM(Sprint1!H2:H21)</f>
        <v>190</v>
      </c>
      <c r="G3" s="9">
        <f>E3/F3</f>
        <v>1.2052631578947368</v>
      </c>
    </row>
    <row r="4" spans="1:7" x14ac:dyDescent="0.2">
      <c r="A4" t="s">
        <v>164</v>
      </c>
      <c r="B4" s="2">
        <v>42824</v>
      </c>
      <c r="C4">
        <v>15</v>
      </c>
      <c r="D4">
        <f t="shared" ref="D4:D5" si="0">C3-C4</f>
        <v>8</v>
      </c>
      <c r="E4">
        <f>SUM(Sprint2!G2:G27)</f>
        <v>145</v>
      </c>
      <c r="F4" s="9">
        <f>SUM(Sprint2!H2:H27)</f>
        <v>136</v>
      </c>
      <c r="G4" s="9">
        <f>E4/F4</f>
        <v>1.0661764705882353</v>
      </c>
    </row>
    <row r="5" spans="1:7" x14ac:dyDescent="0.2">
      <c r="A5" t="s">
        <v>165</v>
      </c>
      <c r="B5" s="2">
        <v>42838</v>
      </c>
      <c r="C5">
        <v>7</v>
      </c>
      <c r="D5">
        <f t="shared" si="0"/>
        <v>8</v>
      </c>
      <c r="E5">
        <f>SUM(Sprint3!G2:G27)</f>
        <v>212</v>
      </c>
      <c r="F5" s="9">
        <f>SUM(Sprint3!H2:H27)</f>
        <v>100</v>
      </c>
      <c r="G5" s="9">
        <f>E5/F5</f>
        <v>2.12</v>
      </c>
    </row>
    <row r="6" spans="1:7" x14ac:dyDescent="0.2">
      <c r="A6" t="s">
        <v>166</v>
      </c>
      <c r="B6" s="28">
        <v>42852</v>
      </c>
      <c r="C6" s="27">
        <v>0</v>
      </c>
      <c r="D6" s="27">
        <v>7</v>
      </c>
      <c r="E6" s="27">
        <v>37</v>
      </c>
      <c r="F6" s="29">
        <v>40</v>
      </c>
      <c r="G6" s="29">
        <v>0.92500000000000004</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0"/>
  <sheetViews>
    <sheetView topLeftCell="A15" zoomScaleNormal="100" workbookViewId="0">
      <selection activeCell="B22" sqref="B22:B30"/>
    </sheetView>
  </sheetViews>
  <sheetFormatPr defaultColWidth="10.81640625" defaultRowHeight="12.6" x14ac:dyDescent="0.2"/>
  <cols>
    <col min="1" max="1" width="7.6328125" customWidth="1"/>
    <col min="2" max="2" width="24.453125" style="1" customWidth="1"/>
    <col min="3" max="3" width="6.6328125" customWidth="1"/>
    <col min="5" max="5" width="8.36328125" customWidth="1"/>
    <col min="6" max="6" width="9.453125" customWidth="1"/>
    <col min="7" max="7" width="8.453125" customWidth="1"/>
    <col min="8" max="8" width="7.6328125" customWidth="1"/>
    <col min="9" max="9" width="10.81640625" style="6"/>
  </cols>
  <sheetData>
    <row r="1" spans="1:18" x14ac:dyDescent="0.2">
      <c r="A1" s="4" t="s">
        <v>9</v>
      </c>
      <c r="B1" s="5" t="s">
        <v>10</v>
      </c>
      <c r="C1" s="4" t="s">
        <v>11</v>
      </c>
      <c r="D1" s="4" t="s">
        <v>12</v>
      </c>
      <c r="E1" s="10" t="s">
        <v>13</v>
      </c>
      <c r="F1" s="10" t="s">
        <v>14</v>
      </c>
      <c r="G1" s="10" t="s">
        <v>219</v>
      </c>
      <c r="H1" s="10" t="s">
        <v>218</v>
      </c>
      <c r="I1" s="11" t="s">
        <v>17</v>
      </c>
    </row>
    <row r="2" spans="1:18" x14ac:dyDescent="0.2">
      <c r="A2" t="s">
        <v>135</v>
      </c>
      <c r="B2" s="1" t="s">
        <v>91</v>
      </c>
      <c r="C2" t="s">
        <v>178</v>
      </c>
      <c r="D2" t="s">
        <v>216</v>
      </c>
      <c r="E2">
        <v>5</v>
      </c>
      <c r="F2">
        <v>20</v>
      </c>
      <c r="G2">
        <v>5</v>
      </c>
      <c r="H2">
        <v>5</v>
      </c>
      <c r="I2" s="6" t="s">
        <v>217</v>
      </c>
      <c r="K2" s="1"/>
      <c r="R2" s="6"/>
    </row>
    <row r="3" spans="1:18" x14ac:dyDescent="0.2">
      <c r="A3" t="s">
        <v>196</v>
      </c>
      <c r="B3" s="1" t="s">
        <v>197</v>
      </c>
      <c r="C3" t="s">
        <v>178</v>
      </c>
      <c r="I3" s="7"/>
      <c r="K3" s="1"/>
      <c r="R3" s="7"/>
    </row>
    <row r="4" spans="1:18" ht="25.2" x14ac:dyDescent="0.2">
      <c r="A4" t="s">
        <v>198</v>
      </c>
      <c r="B4" s="1" t="s">
        <v>201</v>
      </c>
      <c r="C4" t="s">
        <v>178</v>
      </c>
      <c r="I4" s="7"/>
      <c r="K4" s="1"/>
      <c r="R4" s="7"/>
    </row>
    <row r="5" spans="1:18" ht="7.2" customHeight="1" x14ac:dyDescent="0.2">
      <c r="I5" s="7"/>
      <c r="K5" s="1"/>
      <c r="R5" s="7"/>
    </row>
    <row r="6" spans="1:18" x14ac:dyDescent="0.2">
      <c r="A6" t="s">
        <v>114</v>
      </c>
      <c r="B6" t="s">
        <v>156</v>
      </c>
      <c r="C6" t="s">
        <v>178</v>
      </c>
      <c r="D6" t="s">
        <v>216</v>
      </c>
      <c r="E6">
        <v>25</v>
      </c>
      <c r="F6">
        <v>30</v>
      </c>
      <c r="G6">
        <v>5</v>
      </c>
      <c r="H6">
        <v>15</v>
      </c>
      <c r="I6" s="6" t="s">
        <v>217</v>
      </c>
      <c r="K6" s="1"/>
      <c r="R6" s="6"/>
    </row>
    <row r="7" spans="1:18" ht="37.799999999999997" x14ac:dyDescent="0.2">
      <c r="A7" t="s">
        <v>202</v>
      </c>
      <c r="B7" s="1" t="s">
        <v>203</v>
      </c>
      <c r="C7" t="s">
        <v>178</v>
      </c>
      <c r="I7" s="7"/>
      <c r="K7" s="1"/>
      <c r="R7" s="7"/>
    </row>
    <row r="8" spans="1:18" ht="25.2" x14ac:dyDescent="0.2">
      <c r="A8" t="s">
        <v>204</v>
      </c>
      <c r="B8" s="1" t="s">
        <v>205</v>
      </c>
      <c r="C8" t="s">
        <v>178</v>
      </c>
      <c r="I8" s="7"/>
      <c r="K8" s="1"/>
      <c r="R8" s="7"/>
    </row>
    <row r="9" spans="1:18" ht="7.2" customHeight="1" x14ac:dyDescent="0.2">
      <c r="I9" s="7"/>
      <c r="K9" s="1"/>
      <c r="R9" s="7"/>
    </row>
    <row r="10" spans="1:18" x14ac:dyDescent="0.2">
      <c r="A10" t="s">
        <v>155</v>
      </c>
      <c r="B10" t="s">
        <v>111</v>
      </c>
      <c r="C10" t="s">
        <v>178</v>
      </c>
      <c r="D10" t="s">
        <v>216</v>
      </c>
      <c r="E10">
        <v>25</v>
      </c>
      <c r="F10">
        <v>30</v>
      </c>
      <c r="G10">
        <v>50</v>
      </c>
      <c r="H10">
        <v>20</v>
      </c>
      <c r="I10" s="6" t="s">
        <v>217</v>
      </c>
      <c r="K10" s="1"/>
      <c r="R10" s="6"/>
    </row>
    <row r="11" spans="1:18" ht="37.799999999999997" x14ac:dyDescent="0.2">
      <c r="A11" t="s">
        <v>206</v>
      </c>
      <c r="B11" s="1" t="s">
        <v>208</v>
      </c>
      <c r="C11" t="s">
        <v>178</v>
      </c>
      <c r="I11" s="7"/>
      <c r="K11" s="1"/>
      <c r="R11" s="7"/>
    </row>
    <row r="12" spans="1:18" ht="25.2" x14ac:dyDescent="0.2">
      <c r="A12" t="s">
        <v>207</v>
      </c>
      <c r="B12" s="1" t="s">
        <v>209</v>
      </c>
      <c r="C12" t="s">
        <v>178</v>
      </c>
      <c r="K12" s="1"/>
      <c r="R12" s="6"/>
    </row>
    <row r="13" spans="1:18" x14ac:dyDescent="0.2">
      <c r="K13" s="1"/>
      <c r="R13" s="6"/>
    </row>
    <row r="14" spans="1:18" ht="19.2" customHeight="1" x14ac:dyDescent="0.2">
      <c r="A14" t="s">
        <v>142</v>
      </c>
      <c r="B14" s="1" t="s">
        <v>98</v>
      </c>
      <c r="C14" t="s">
        <v>186</v>
      </c>
      <c r="D14" t="s">
        <v>216</v>
      </c>
      <c r="E14">
        <v>15</v>
      </c>
      <c r="F14">
        <v>20</v>
      </c>
      <c r="G14">
        <v>13</v>
      </c>
      <c r="H14">
        <v>20</v>
      </c>
      <c r="I14" s="6" t="s">
        <v>217</v>
      </c>
      <c r="K14" s="1"/>
      <c r="R14" s="6"/>
    </row>
    <row r="15" spans="1:18" x14ac:dyDescent="0.2">
      <c r="A15" t="s">
        <v>143</v>
      </c>
      <c r="B15" s="1" t="s">
        <v>99</v>
      </c>
      <c r="C15" t="s">
        <v>186</v>
      </c>
      <c r="D15" t="s">
        <v>216</v>
      </c>
      <c r="E15">
        <v>15</v>
      </c>
      <c r="F15">
        <v>20</v>
      </c>
      <c r="G15">
        <v>13</v>
      </c>
      <c r="H15">
        <v>20</v>
      </c>
      <c r="I15" s="6" t="s">
        <v>217</v>
      </c>
      <c r="K15" s="1"/>
      <c r="R15" s="6"/>
    </row>
    <row r="16" spans="1:18" x14ac:dyDescent="0.2">
      <c r="A16" t="s">
        <v>116</v>
      </c>
      <c r="B16" t="s">
        <v>68</v>
      </c>
      <c r="C16" t="s">
        <v>189</v>
      </c>
      <c r="D16" t="s">
        <v>216</v>
      </c>
      <c r="E16">
        <v>15</v>
      </c>
      <c r="F16">
        <v>15</v>
      </c>
      <c r="G16">
        <v>15</v>
      </c>
      <c r="H16">
        <v>15</v>
      </c>
      <c r="I16" s="6" t="s">
        <v>220</v>
      </c>
      <c r="K16" s="1"/>
      <c r="R16" s="6"/>
    </row>
    <row r="17" spans="1:18" ht="37.799999999999997" x14ac:dyDescent="0.2">
      <c r="A17" t="s">
        <v>222</v>
      </c>
      <c r="B17" s="1" t="s">
        <v>224</v>
      </c>
      <c r="K17" s="1"/>
      <c r="R17" s="6"/>
    </row>
    <row r="18" spans="1:18" x14ac:dyDescent="0.2">
      <c r="A18" t="s">
        <v>140</v>
      </c>
      <c r="B18" t="s">
        <v>96</v>
      </c>
      <c r="C18" t="s">
        <v>189</v>
      </c>
      <c r="D18" t="s">
        <v>216</v>
      </c>
      <c r="E18">
        <v>30</v>
      </c>
      <c r="F18">
        <v>20</v>
      </c>
      <c r="G18">
        <v>15</v>
      </c>
      <c r="H18">
        <v>20</v>
      </c>
      <c r="I18" s="6" t="s">
        <v>220</v>
      </c>
      <c r="K18" s="1"/>
      <c r="R18" s="6"/>
    </row>
    <row r="19" spans="1:18" ht="37.799999999999997" x14ac:dyDescent="0.2">
      <c r="A19" t="s">
        <v>223</v>
      </c>
      <c r="B19" s="1" t="s">
        <v>221</v>
      </c>
      <c r="C19" t="s">
        <v>178</v>
      </c>
    </row>
    <row r="20" spans="1:18" x14ac:dyDescent="0.2">
      <c r="A20" t="s">
        <v>123</v>
      </c>
      <c r="B20" s="1" t="s">
        <v>215</v>
      </c>
      <c r="C20" t="s">
        <v>179</v>
      </c>
      <c r="D20" t="s">
        <v>216</v>
      </c>
      <c r="E20">
        <v>40</v>
      </c>
      <c r="F20">
        <v>45</v>
      </c>
      <c r="G20">
        <v>35</v>
      </c>
      <c r="H20">
        <v>20</v>
      </c>
      <c r="I20" s="6" t="s">
        <v>220</v>
      </c>
    </row>
    <row r="21" spans="1:18" x14ac:dyDescent="0.2">
      <c r="A21" t="s">
        <v>139</v>
      </c>
      <c r="B21" s="1" t="s">
        <v>194</v>
      </c>
      <c r="C21" t="s">
        <v>179</v>
      </c>
      <c r="D21" t="s">
        <v>216</v>
      </c>
      <c r="E21">
        <v>75</v>
      </c>
      <c r="F21">
        <v>90</v>
      </c>
      <c r="G21">
        <v>78</v>
      </c>
      <c r="H21">
        <v>55</v>
      </c>
      <c r="I21" s="6" t="s">
        <v>220</v>
      </c>
    </row>
    <row r="22" spans="1:18" x14ac:dyDescent="0.2">
      <c r="B22" s="5" t="s">
        <v>30</v>
      </c>
    </row>
    <row r="23" spans="1:18" x14ac:dyDescent="0.2">
      <c r="B23" s="5"/>
      <c r="I23" s="7"/>
    </row>
    <row r="24" spans="1:18" x14ac:dyDescent="0.2">
      <c r="B24" s="5" t="s">
        <v>31</v>
      </c>
    </row>
    <row r="25" spans="1:18" x14ac:dyDescent="0.2">
      <c r="B25" s="1" t="s">
        <v>210</v>
      </c>
    </row>
    <row r="26" spans="1:18" ht="25.2" x14ac:dyDescent="0.2">
      <c r="B26" s="1" t="s">
        <v>226</v>
      </c>
    </row>
    <row r="28" spans="1:18" x14ac:dyDescent="0.2">
      <c r="B28" s="5" t="s">
        <v>32</v>
      </c>
    </row>
    <row r="29" spans="1:18" ht="25.2" x14ac:dyDescent="0.2">
      <c r="B29" s="1" t="s">
        <v>211</v>
      </c>
    </row>
    <row r="30" spans="1:18" ht="25.2" x14ac:dyDescent="0.2">
      <c r="B30" s="1" t="s">
        <v>225</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6"/>
  <sheetViews>
    <sheetView topLeftCell="A11" zoomScale="115" zoomScaleNormal="115" workbookViewId="0">
      <selection activeCell="B28" sqref="B28:B36"/>
    </sheetView>
  </sheetViews>
  <sheetFormatPr defaultColWidth="10.81640625" defaultRowHeight="12.6" x14ac:dyDescent="0.2"/>
  <cols>
    <col min="2" max="2" width="37.179687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120</v>
      </c>
      <c r="B2" t="s">
        <v>73</v>
      </c>
      <c r="C2" t="s">
        <v>186</v>
      </c>
      <c r="D2" s="17" t="s">
        <v>216</v>
      </c>
      <c r="E2">
        <v>10</v>
      </c>
      <c r="F2">
        <v>10</v>
      </c>
      <c r="G2">
        <v>20</v>
      </c>
      <c r="H2">
        <v>20</v>
      </c>
      <c r="I2" s="17" t="s">
        <v>220</v>
      </c>
    </row>
    <row r="3" spans="1:9" x14ac:dyDescent="0.2">
      <c r="A3" t="s">
        <v>125</v>
      </c>
      <c r="B3" t="s">
        <v>79</v>
      </c>
      <c r="C3" t="s">
        <v>186</v>
      </c>
      <c r="D3" s="17" t="s">
        <v>216</v>
      </c>
      <c r="E3">
        <v>10</v>
      </c>
      <c r="F3">
        <v>10</v>
      </c>
      <c r="G3">
        <v>40</v>
      </c>
      <c r="H3">
        <v>30</v>
      </c>
      <c r="I3" s="17" t="s">
        <v>220</v>
      </c>
    </row>
    <row r="4" spans="1:9" x14ac:dyDescent="0.2">
      <c r="A4" t="s">
        <v>115</v>
      </c>
      <c r="B4" t="s">
        <v>69</v>
      </c>
      <c r="C4" t="s">
        <v>189</v>
      </c>
      <c r="D4" t="s">
        <v>216</v>
      </c>
      <c r="E4">
        <v>10</v>
      </c>
      <c r="F4">
        <v>15</v>
      </c>
      <c r="G4">
        <v>10</v>
      </c>
      <c r="H4">
        <v>1</v>
      </c>
      <c r="I4" t="s">
        <v>220</v>
      </c>
    </row>
    <row r="5" spans="1:9" x14ac:dyDescent="0.2">
      <c r="A5" s="23" t="s">
        <v>255</v>
      </c>
      <c r="B5" t="s">
        <v>234</v>
      </c>
    </row>
    <row r="6" spans="1:9" x14ac:dyDescent="0.2">
      <c r="A6" s="23" t="s">
        <v>256</v>
      </c>
      <c r="B6" t="s">
        <v>257</v>
      </c>
    </row>
    <row r="7" spans="1:9" x14ac:dyDescent="0.2">
      <c r="A7" t="s">
        <v>117</v>
      </c>
      <c r="B7" t="s">
        <v>70</v>
      </c>
      <c r="C7" t="s">
        <v>189</v>
      </c>
      <c r="D7" t="s">
        <v>216</v>
      </c>
      <c r="E7">
        <v>10</v>
      </c>
      <c r="F7">
        <v>15</v>
      </c>
      <c r="G7">
        <v>10</v>
      </c>
      <c r="H7">
        <v>10</v>
      </c>
      <c r="I7" t="s">
        <v>220</v>
      </c>
    </row>
    <row r="8" spans="1:9" x14ac:dyDescent="0.2">
      <c r="A8" s="23" t="s">
        <v>252</v>
      </c>
      <c r="B8" t="s">
        <v>245</v>
      </c>
    </row>
    <row r="9" spans="1:9" x14ac:dyDescent="0.2">
      <c r="A9" s="23" t="s">
        <v>253</v>
      </c>
      <c r="B9" t="s">
        <v>254</v>
      </c>
    </row>
    <row r="10" spans="1:9" x14ac:dyDescent="0.2">
      <c r="A10" t="s">
        <v>153</v>
      </c>
      <c r="B10" t="s">
        <v>108</v>
      </c>
      <c r="C10" t="s">
        <v>178</v>
      </c>
      <c r="D10" t="s">
        <v>216</v>
      </c>
      <c r="E10">
        <v>5</v>
      </c>
      <c r="F10">
        <v>5</v>
      </c>
      <c r="G10">
        <v>10</v>
      </c>
      <c r="H10">
        <v>5</v>
      </c>
      <c r="I10" t="s">
        <v>220</v>
      </c>
    </row>
    <row r="11" spans="1:9" x14ac:dyDescent="0.2">
      <c r="A11" s="23" t="s">
        <v>248</v>
      </c>
      <c r="B11" t="s">
        <v>250</v>
      </c>
      <c r="C11" t="s">
        <v>178</v>
      </c>
      <c r="D11" t="s">
        <v>216</v>
      </c>
    </row>
    <row r="12" spans="1:9" x14ac:dyDescent="0.2">
      <c r="A12" s="23" t="s">
        <v>249</v>
      </c>
      <c r="B12" t="s">
        <v>251</v>
      </c>
      <c r="C12" t="s">
        <v>178</v>
      </c>
      <c r="D12" t="s">
        <v>216</v>
      </c>
    </row>
    <row r="13" spans="1:9" x14ac:dyDescent="0.2">
      <c r="A13" t="s">
        <v>118</v>
      </c>
      <c r="B13" t="s">
        <v>71</v>
      </c>
      <c r="C13" t="s">
        <v>179</v>
      </c>
      <c r="D13" s="21" t="s">
        <v>216</v>
      </c>
      <c r="E13">
        <v>10</v>
      </c>
      <c r="F13">
        <v>10</v>
      </c>
      <c r="G13">
        <v>20</v>
      </c>
      <c r="H13">
        <v>20</v>
      </c>
      <c r="I13" t="s">
        <v>220</v>
      </c>
    </row>
    <row r="14" spans="1:9" x14ac:dyDescent="0.2">
      <c r="A14" s="23" t="s">
        <v>233</v>
      </c>
      <c r="B14" t="s">
        <v>234</v>
      </c>
      <c r="C14" t="s">
        <v>179</v>
      </c>
      <c r="D14" s="21" t="s">
        <v>216</v>
      </c>
    </row>
    <row r="15" spans="1:9" x14ac:dyDescent="0.2">
      <c r="A15" s="23" t="s">
        <v>238</v>
      </c>
      <c r="B15" t="s">
        <v>235</v>
      </c>
      <c r="C15" t="s">
        <v>179</v>
      </c>
      <c r="D15" s="21" t="s">
        <v>216</v>
      </c>
    </row>
    <row r="16" spans="1:9" x14ac:dyDescent="0.2">
      <c r="A16" s="23" t="s">
        <v>239</v>
      </c>
      <c r="B16" t="s">
        <v>236</v>
      </c>
      <c r="C16" t="s">
        <v>179</v>
      </c>
      <c r="D16" s="21" t="s">
        <v>216</v>
      </c>
    </row>
    <row r="17" spans="1:9" x14ac:dyDescent="0.2">
      <c r="A17" s="23" t="s">
        <v>240</v>
      </c>
      <c r="B17" t="s">
        <v>237</v>
      </c>
      <c r="C17" t="s">
        <v>179</v>
      </c>
      <c r="D17" s="21" t="s">
        <v>216</v>
      </c>
    </row>
    <row r="18" spans="1:9" x14ac:dyDescent="0.2">
      <c r="A18" t="s">
        <v>119</v>
      </c>
      <c r="B18" t="s">
        <v>72</v>
      </c>
      <c r="C18" t="s">
        <v>179</v>
      </c>
      <c r="D18" s="21" t="s">
        <v>216</v>
      </c>
      <c r="E18">
        <v>10</v>
      </c>
      <c r="F18">
        <v>10</v>
      </c>
      <c r="G18">
        <v>20</v>
      </c>
      <c r="H18">
        <v>20</v>
      </c>
    </row>
    <row r="19" spans="1:9" x14ac:dyDescent="0.2">
      <c r="A19" s="23" t="s">
        <v>241</v>
      </c>
      <c r="B19" t="s">
        <v>245</v>
      </c>
      <c r="C19" t="s">
        <v>179</v>
      </c>
      <c r="D19" s="21" t="s">
        <v>216</v>
      </c>
    </row>
    <row r="20" spans="1:9" x14ac:dyDescent="0.2">
      <c r="A20" s="23" t="s">
        <v>242</v>
      </c>
      <c r="B20" t="s">
        <v>246</v>
      </c>
      <c r="C20" t="s">
        <v>179</v>
      </c>
      <c r="D20" s="21" t="s">
        <v>216</v>
      </c>
    </row>
    <row r="21" spans="1:9" x14ac:dyDescent="0.2">
      <c r="A21" s="23" t="s">
        <v>243</v>
      </c>
      <c r="B21" t="s">
        <v>236</v>
      </c>
      <c r="C21" t="s">
        <v>179</v>
      </c>
      <c r="D21" s="21" t="s">
        <v>216</v>
      </c>
    </row>
    <row r="22" spans="1:9" x14ac:dyDescent="0.2">
      <c r="A22" s="23" t="s">
        <v>244</v>
      </c>
      <c r="B22" t="s">
        <v>247</v>
      </c>
      <c r="D22" s="21" t="s">
        <v>216</v>
      </c>
    </row>
    <row r="23" spans="1:9" x14ac:dyDescent="0.2">
      <c r="A23" s="20" t="s">
        <v>141</v>
      </c>
      <c r="B23" s="20" t="s">
        <v>97</v>
      </c>
      <c r="C23" s="20" t="s">
        <v>178</v>
      </c>
      <c r="D23" s="21" t="s">
        <v>216</v>
      </c>
      <c r="E23">
        <v>20</v>
      </c>
      <c r="F23">
        <v>20</v>
      </c>
      <c r="G23">
        <v>15</v>
      </c>
      <c r="H23">
        <v>30</v>
      </c>
      <c r="I23" t="s">
        <v>220</v>
      </c>
    </row>
    <row r="24" spans="1:9" x14ac:dyDescent="0.2">
      <c r="A24" s="22" t="s">
        <v>227</v>
      </c>
      <c r="B24" s="21" t="s">
        <v>229</v>
      </c>
      <c r="C24" s="21" t="s">
        <v>199</v>
      </c>
      <c r="D24" s="21" t="s">
        <v>216</v>
      </c>
      <c r="I24" t="s">
        <v>220</v>
      </c>
    </row>
    <row r="25" spans="1:9" x14ac:dyDescent="0.2">
      <c r="A25" s="22" t="s">
        <v>228</v>
      </c>
      <c r="B25" s="21" t="s">
        <v>230</v>
      </c>
      <c r="C25" s="21" t="s">
        <v>189</v>
      </c>
      <c r="D25" s="21" t="s">
        <v>216</v>
      </c>
      <c r="I25" t="s">
        <v>220</v>
      </c>
    </row>
    <row r="26" spans="1:9" x14ac:dyDescent="0.2">
      <c r="A26" s="22" t="s">
        <v>231</v>
      </c>
      <c r="B26" s="21" t="s">
        <v>232</v>
      </c>
      <c r="C26" s="21" t="s">
        <v>178</v>
      </c>
      <c r="D26" s="21" t="s">
        <v>216</v>
      </c>
      <c r="I26" t="s">
        <v>220</v>
      </c>
    </row>
    <row r="28" spans="1:9" x14ac:dyDescent="0.2">
      <c r="B28" s="5" t="s">
        <v>30</v>
      </c>
    </row>
    <row r="29" spans="1:9" x14ac:dyDescent="0.2">
      <c r="B29" s="5"/>
    </row>
    <row r="30" spans="1:9" x14ac:dyDescent="0.2">
      <c r="B30" s="5" t="s">
        <v>31</v>
      </c>
    </row>
    <row r="31" spans="1:9" ht="25.2" x14ac:dyDescent="0.2">
      <c r="B31" s="1" t="s">
        <v>261</v>
      </c>
    </row>
    <row r="32" spans="1:9" x14ac:dyDescent="0.2">
      <c r="B32" s="1" t="s">
        <v>260</v>
      </c>
    </row>
    <row r="33" spans="2:2" x14ac:dyDescent="0.2">
      <c r="B33" s="1"/>
    </row>
    <row r="34" spans="2:2" x14ac:dyDescent="0.2">
      <c r="B34" s="5" t="s">
        <v>32</v>
      </c>
    </row>
    <row r="35" spans="2:2" x14ac:dyDescent="0.2">
      <c r="B35" s="1" t="s">
        <v>259</v>
      </c>
    </row>
    <row r="36" spans="2:2" x14ac:dyDescent="0.2">
      <c r="B36" s="1" t="s">
        <v>258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0"/>
  <sheetViews>
    <sheetView zoomScale="115" zoomScaleNormal="115" workbookViewId="0">
      <selection activeCell="D15" sqref="D15"/>
    </sheetView>
  </sheetViews>
  <sheetFormatPr defaultColWidth="10.81640625" defaultRowHeight="12.6" x14ac:dyDescent="0.2"/>
  <cols>
    <col min="2" max="2" width="25.36328125" customWidth="1"/>
  </cols>
  <sheetData>
    <row r="1" spans="1:9" x14ac:dyDescent="0.2">
      <c r="A1" s="4" t="s">
        <v>3</v>
      </c>
      <c r="B1" s="5" t="s">
        <v>4</v>
      </c>
      <c r="C1" s="4" t="s">
        <v>5</v>
      </c>
      <c r="D1" s="4" t="s">
        <v>6</v>
      </c>
      <c r="E1" s="10" t="s">
        <v>13</v>
      </c>
      <c r="F1" s="10" t="s">
        <v>14</v>
      </c>
      <c r="G1" s="10" t="s">
        <v>7</v>
      </c>
      <c r="H1" s="10" t="s">
        <v>8</v>
      </c>
      <c r="I1" s="10" t="s">
        <v>17</v>
      </c>
    </row>
    <row r="2" spans="1:9" x14ac:dyDescent="0.2">
      <c r="A2" t="s">
        <v>134</v>
      </c>
      <c r="B2" t="s">
        <v>88</v>
      </c>
      <c r="C2" t="s">
        <v>178</v>
      </c>
      <c r="D2" t="s">
        <v>216</v>
      </c>
      <c r="E2">
        <v>10</v>
      </c>
      <c r="F2">
        <v>15</v>
      </c>
      <c r="G2">
        <v>7</v>
      </c>
      <c r="H2">
        <v>10</v>
      </c>
      <c r="I2" t="s">
        <v>220</v>
      </c>
    </row>
    <row r="3" spans="1:9" x14ac:dyDescent="0.2">
      <c r="A3" t="s">
        <v>144</v>
      </c>
      <c r="B3" t="s">
        <v>100</v>
      </c>
      <c r="C3" t="s">
        <v>178</v>
      </c>
      <c r="D3" t="s">
        <v>216</v>
      </c>
      <c r="E3">
        <v>5</v>
      </c>
      <c r="F3">
        <v>5</v>
      </c>
      <c r="G3">
        <v>9</v>
      </c>
      <c r="H3">
        <v>5</v>
      </c>
      <c r="I3" t="s">
        <v>220</v>
      </c>
    </row>
    <row r="4" spans="1:9" x14ac:dyDescent="0.2">
      <c r="A4" t="s">
        <v>121</v>
      </c>
      <c r="B4" t="s">
        <v>157</v>
      </c>
      <c r="C4" t="s">
        <v>189</v>
      </c>
      <c r="D4" t="s">
        <v>216</v>
      </c>
      <c r="E4">
        <v>10</v>
      </c>
      <c r="F4">
        <v>10</v>
      </c>
      <c r="G4">
        <v>72</v>
      </c>
      <c r="H4">
        <v>10</v>
      </c>
      <c r="I4" t="s">
        <v>220</v>
      </c>
    </row>
    <row r="5" spans="1:9" x14ac:dyDescent="0.2">
      <c r="A5" t="s">
        <v>122</v>
      </c>
      <c r="B5" t="s">
        <v>75</v>
      </c>
      <c r="C5" t="s">
        <v>189</v>
      </c>
      <c r="D5" t="s">
        <v>216</v>
      </c>
      <c r="E5">
        <v>10</v>
      </c>
      <c r="F5">
        <v>10</v>
      </c>
      <c r="G5">
        <v>64</v>
      </c>
      <c r="H5">
        <v>20</v>
      </c>
      <c r="I5" t="s">
        <v>220</v>
      </c>
    </row>
    <row r="6" spans="1:9" x14ac:dyDescent="0.2">
      <c r="A6" t="s">
        <v>128</v>
      </c>
      <c r="B6" t="s">
        <v>82</v>
      </c>
      <c r="C6" s="24" t="s">
        <v>186</v>
      </c>
      <c r="D6" t="s">
        <v>216</v>
      </c>
      <c r="E6">
        <v>10</v>
      </c>
      <c r="F6">
        <v>15</v>
      </c>
      <c r="G6">
        <v>17</v>
      </c>
      <c r="H6">
        <v>15</v>
      </c>
      <c r="I6" t="s">
        <v>220</v>
      </c>
    </row>
    <row r="7" spans="1:9" x14ac:dyDescent="0.2">
      <c r="A7" t="s">
        <v>129</v>
      </c>
      <c r="B7" t="s">
        <v>83</v>
      </c>
      <c r="C7" s="24" t="s">
        <v>186</v>
      </c>
      <c r="D7" t="s">
        <v>216</v>
      </c>
      <c r="E7">
        <v>15</v>
      </c>
      <c r="F7">
        <v>15</v>
      </c>
      <c r="G7">
        <v>21</v>
      </c>
      <c r="H7">
        <v>20</v>
      </c>
      <c r="I7" t="s">
        <v>220</v>
      </c>
    </row>
    <row r="8" spans="1:9" x14ac:dyDescent="0.2">
      <c r="A8" t="s">
        <v>131</v>
      </c>
      <c r="B8" t="s">
        <v>85</v>
      </c>
      <c r="C8" t="s">
        <v>179</v>
      </c>
      <c r="D8" t="s">
        <v>216</v>
      </c>
      <c r="E8">
        <v>15</v>
      </c>
      <c r="F8">
        <v>10</v>
      </c>
      <c r="G8">
        <v>12</v>
      </c>
      <c r="H8">
        <v>10</v>
      </c>
      <c r="I8" t="s">
        <v>220</v>
      </c>
    </row>
    <row r="9" spans="1:9" x14ac:dyDescent="0.2">
      <c r="A9" t="s">
        <v>136</v>
      </c>
      <c r="B9" t="s">
        <v>92</v>
      </c>
      <c r="C9" t="s">
        <v>179</v>
      </c>
      <c r="D9" t="s">
        <v>216</v>
      </c>
      <c r="E9">
        <v>10</v>
      </c>
      <c r="F9">
        <v>10</v>
      </c>
      <c r="G9">
        <v>10</v>
      </c>
      <c r="H9">
        <v>10</v>
      </c>
      <c r="I9" t="s">
        <v>220</v>
      </c>
    </row>
    <row r="12" spans="1:9" x14ac:dyDescent="0.2">
      <c r="B12" s="5" t="s">
        <v>30</v>
      </c>
    </row>
    <row r="13" spans="1:9" x14ac:dyDescent="0.2">
      <c r="B13" s="5"/>
    </row>
    <row r="14" spans="1:9" x14ac:dyDescent="0.2">
      <c r="B14" s="5" t="s">
        <v>31</v>
      </c>
    </row>
    <row r="15" spans="1:9" ht="37.799999999999997" x14ac:dyDescent="0.2">
      <c r="B15" s="1" t="s">
        <v>262</v>
      </c>
    </row>
    <row r="16" spans="1:9" x14ac:dyDescent="0.2">
      <c r="B16" s="1"/>
    </row>
    <row r="17" spans="2:2" x14ac:dyDescent="0.2">
      <c r="B17" s="1"/>
    </row>
    <row r="18" spans="2:2" x14ac:dyDescent="0.2">
      <c r="B18" s="5" t="s">
        <v>32</v>
      </c>
    </row>
    <row r="19" spans="2:2" x14ac:dyDescent="0.2">
      <c r="B19" s="1" t="s">
        <v>263</v>
      </c>
    </row>
    <row r="20" spans="2:2" x14ac:dyDescent="0.2">
      <c r="B20" s="1" t="s">
        <v>264</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8"/>
  <sheetViews>
    <sheetView tabSelected="1" zoomScale="150" workbookViewId="0">
      <selection activeCell="E9" sqref="E9"/>
    </sheetView>
  </sheetViews>
  <sheetFormatPr defaultColWidth="10.81640625" defaultRowHeight="12.6" x14ac:dyDescent="0.2"/>
  <cols>
    <col min="2" max="2" width="23.6328125" customWidth="1"/>
  </cols>
  <sheetData>
    <row r="1" spans="1:9" x14ac:dyDescent="0.2">
      <c r="A1" s="4" t="s">
        <v>3</v>
      </c>
      <c r="B1" s="5" t="s">
        <v>4</v>
      </c>
      <c r="C1" s="4" t="s">
        <v>5</v>
      </c>
      <c r="D1" s="4" t="s">
        <v>6</v>
      </c>
      <c r="E1" s="10" t="s">
        <v>13</v>
      </c>
      <c r="F1" s="10" t="s">
        <v>14</v>
      </c>
      <c r="G1" s="10" t="s">
        <v>7</v>
      </c>
      <c r="H1" s="10" t="s">
        <v>8</v>
      </c>
      <c r="I1" s="10" t="s">
        <v>17</v>
      </c>
    </row>
    <row r="2" spans="1:9" x14ac:dyDescent="0.2">
      <c r="A2" t="s">
        <v>134</v>
      </c>
      <c r="B2" t="s">
        <v>103</v>
      </c>
      <c r="C2" t="s">
        <v>189</v>
      </c>
      <c r="E2">
        <v>10</v>
      </c>
      <c r="F2">
        <v>15</v>
      </c>
    </row>
    <row r="3" spans="1:9" x14ac:dyDescent="0.2">
      <c r="A3" t="s">
        <v>144</v>
      </c>
      <c r="B3" t="s">
        <v>104</v>
      </c>
      <c r="C3" t="s">
        <v>189</v>
      </c>
      <c r="E3">
        <v>10</v>
      </c>
      <c r="F3">
        <v>15</v>
      </c>
    </row>
    <row r="4" spans="1:9" x14ac:dyDescent="0.2">
      <c r="A4" t="s">
        <v>138</v>
      </c>
      <c r="B4" t="s">
        <v>94</v>
      </c>
      <c r="C4" s="21" t="s">
        <v>178</v>
      </c>
      <c r="E4">
        <v>5</v>
      </c>
      <c r="F4">
        <v>15</v>
      </c>
    </row>
    <row r="5" spans="1:9" x14ac:dyDescent="0.2">
      <c r="A5" t="s">
        <v>146</v>
      </c>
      <c r="B5" t="s">
        <v>102</v>
      </c>
      <c r="C5" s="21" t="s">
        <v>178</v>
      </c>
      <c r="E5">
        <v>6</v>
      </c>
      <c r="F5">
        <v>10</v>
      </c>
    </row>
    <row r="6" spans="1:9" x14ac:dyDescent="0.2">
      <c r="A6" t="s">
        <v>151</v>
      </c>
      <c r="B6" t="s">
        <v>106</v>
      </c>
      <c r="C6" s="21" t="s">
        <v>179</v>
      </c>
      <c r="E6">
        <v>6</v>
      </c>
      <c r="F6">
        <v>5</v>
      </c>
      <c r="G6" s="30">
        <v>17</v>
      </c>
      <c r="H6" s="30">
        <v>30</v>
      </c>
      <c r="I6" s="30" t="s">
        <v>216</v>
      </c>
    </row>
    <row r="7" spans="1:9" x14ac:dyDescent="0.2">
      <c r="A7" t="s">
        <v>152</v>
      </c>
      <c r="B7" t="s">
        <v>107</v>
      </c>
      <c r="C7" s="21" t="s">
        <v>179</v>
      </c>
      <c r="E7">
        <v>10</v>
      </c>
      <c r="F7">
        <v>10</v>
      </c>
      <c r="G7" s="30">
        <v>20</v>
      </c>
      <c r="H7" s="30">
        <v>10</v>
      </c>
      <c r="I7" s="30" t="s">
        <v>216</v>
      </c>
    </row>
    <row r="8" spans="1:9" x14ac:dyDescent="0.2">
      <c r="A8" t="s">
        <v>147</v>
      </c>
      <c r="B8" t="s">
        <v>112</v>
      </c>
      <c r="C8" s="21" t="s">
        <v>186</v>
      </c>
      <c r="E8">
        <v>8</v>
      </c>
      <c r="F8">
        <v>15</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26" zoomScaleNormal="100" zoomScalePageLayoutView="150" workbookViewId="0">
      <selection activeCell="D34" sqref="D34"/>
    </sheetView>
  </sheetViews>
  <sheetFormatPr defaultColWidth="10.81640625" defaultRowHeight="12.6" x14ac:dyDescent="0.2"/>
  <cols>
    <col min="2" max="2" width="28.1796875" bestFit="1" customWidth="1"/>
    <col min="3" max="3" width="49.453125" style="1" customWidth="1"/>
  </cols>
  <sheetData>
    <row r="1" spans="1:4" s="4" customFormat="1" x14ac:dyDescent="0.2">
      <c r="A1" s="4" t="s">
        <v>113</v>
      </c>
      <c r="B1" s="4" t="s">
        <v>66</v>
      </c>
      <c r="C1" s="5" t="s">
        <v>67</v>
      </c>
      <c r="D1" s="18" t="s">
        <v>212</v>
      </c>
    </row>
    <row r="2" spans="1:4" ht="30" x14ac:dyDescent="0.2">
      <c r="A2" t="s">
        <v>114</v>
      </c>
      <c r="B2" t="s">
        <v>156</v>
      </c>
      <c r="C2" s="12" t="s">
        <v>35</v>
      </c>
      <c r="D2" s="17" t="s">
        <v>178</v>
      </c>
    </row>
    <row r="3" spans="1:4" ht="15" x14ac:dyDescent="0.2">
      <c r="A3" t="s">
        <v>115</v>
      </c>
      <c r="B3" t="s">
        <v>69</v>
      </c>
      <c r="C3" s="12" t="s">
        <v>36</v>
      </c>
    </row>
    <row r="4" spans="1:4" ht="15" x14ac:dyDescent="0.2">
      <c r="A4" t="s">
        <v>116</v>
      </c>
      <c r="B4" t="s">
        <v>68</v>
      </c>
      <c r="C4" s="12" t="s">
        <v>37</v>
      </c>
    </row>
    <row r="5" spans="1:4" ht="30" x14ac:dyDescent="0.2">
      <c r="A5" t="s">
        <v>117</v>
      </c>
      <c r="B5" t="s">
        <v>70</v>
      </c>
      <c r="C5" s="12" t="s">
        <v>38</v>
      </c>
    </row>
    <row r="6" spans="1:4" ht="15" x14ac:dyDescent="0.2">
      <c r="A6" t="s">
        <v>118</v>
      </c>
      <c r="B6" t="s">
        <v>71</v>
      </c>
      <c r="C6" s="12" t="s">
        <v>39</v>
      </c>
      <c r="D6" t="s">
        <v>179</v>
      </c>
    </row>
    <row r="7" spans="1:4" ht="15" x14ac:dyDescent="0.2">
      <c r="A7" t="s">
        <v>119</v>
      </c>
      <c r="B7" t="s">
        <v>72</v>
      </c>
      <c r="C7" s="12" t="s">
        <v>40</v>
      </c>
      <c r="D7" t="s">
        <v>179</v>
      </c>
    </row>
    <row r="8" spans="1:4" ht="45" x14ac:dyDescent="0.2">
      <c r="A8" t="s">
        <v>120</v>
      </c>
      <c r="B8" t="s">
        <v>73</v>
      </c>
      <c r="C8" s="12" t="s">
        <v>74</v>
      </c>
      <c r="D8" t="s">
        <v>186</v>
      </c>
    </row>
    <row r="9" spans="1:4" ht="30" x14ac:dyDescent="0.2">
      <c r="A9" t="s">
        <v>121</v>
      </c>
      <c r="B9" t="s">
        <v>157</v>
      </c>
      <c r="C9" s="12" t="s">
        <v>171</v>
      </c>
      <c r="D9" t="s">
        <v>189</v>
      </c>
    </row>
    <row r="10" spans="1:4" ht="30" x14ac:dyDescent="0.2">
      <c r="A10" t="s">
        <v>122</v>
      </c>
      <c r="B10" t="s">
        <v>75</v>
      </c>
      <c r="C10" s="12" t="s">
        <v>76</v>
      </c>
      <c r="D10" t="s">
        <v>189</v>
      </c>
    </row>
    <row r="11" spans="1:4" ht="30" x14ac:dyDescent="0.2">
      <c r="A11" t="s">
        <v>123</v>
      </c>
      <c r="B11" t="s">
        <v>77</v>
      </c>
      <c r="C11" s="12" t="s">
        <v>172</v>
      </c>
      <c r="D11" s="17" t="s">
        <v>179</v>
      </c>
    </row>
    <row r="12" spans="1:4" ht="30" x14ac:dyDescent="0.2">
      <c r="A12" t="s">
        <v>124</v>
      </c>
      <c r="B12" t="s">
        <v>78</v>
      </c>
      <c r="C12" s="12" t="s">
        <v>41</v>
      </c>
    </row>
    <row r="13" spans="1:4" ht="45" x14ac:dyDescent="0.2">
      <c r="A13" t="s">
        <v>125</v>
      </c>
      <c r="B13" t="s">
        <v>79</v>
      </c>
      <c r="C13" s="12" t="s">
        <v>80</v>
      </c>
      <c r="D13" t="s">
        <v>186</v>
      </c>
    </row>
    <row r="14" spans="1:4" ht="45" x14ac:dyDescent="0.2">
      <c r="A14" t="s">
        <v>126</v>
      </c>
      <c r="B14" t="s">
        <v>81</v>
      </c>
      <c r="C14" s="12" t="s">
        <v>173</v>
      </c>
    </row>
    <row r="15" spans="1:4" ht="15" x14ac:dyDescent="0.2">
      <c r="A15" t="s">
        <v>127</v>
      </c>
      <c r="B15" t="s">
        <v>170</v>
      </c>
      <c r="C15" s="12" t="s">
        <v>42</v>
      </c>
    </row>
    <row r="16" spans="1:4" ht="15" x14ac:dyDescent="0.2">
      <c r="A16" t="s">
        <v>128</v>
      </c>
      <c r="B16" t="s">
        <v>82</v>
      </c>
      <c r="C16" s="12" t="s">
        <v>43</v>
      </c>
      <c r="D16" t="s">
        <v>186</v>
      </c>
    </row>
    <row r="17" spans="1:4" ht="30" x14ac:dyDescent="0.2">
      <c r="A17" t="s">
        <v>129</v>
      </c>
      <c r="B17" t="s">
        <v>83</v>
      </c>
      <c r="C17" s="12" t="s">
        <v>44</v>
      </c>
      <c r="D17" t="s">
        <v>186</v>
      </c>
    </row>
    <row r="18" spans="1:4" ht="15" x14ac:dyDescent="0.2">
      <c r="A18" t="s">
        <v>130</v>
      </c>
      <c r="B18" t="s">
        <v>84</v>
      </c>
      <c r="C18" s="12" t="s">
        <v>45</v>
      </c>
    </row>
    <row r="19" spans="1:4" ht="15" x14ac:dyDescent="0.2">
      <c r="A19" t="s">
        <v>131</v>
      </c>
      <c r="B19" t="s">
        <v>85</v>
      </c>
      <c r="C19" s="12" t="s">
        <v>46</v>
      </c>
      <c r="D19" t="s">
        <v>179</v>
      </c>
    </row>
    <row r="20" spans="1:4" ht="15" x14ac:dyDescent="0.2">
      <c r="A20" t="s">
        <v>132</v>
      </c>
      <c r="B20" t="s">
        <v>86</v>
      </c>
      <c r="C20" s="12" t="s">
        <v>47</v>
      </c>
    </row>
    <row r="21" spans="1:4" ht="15" x14ac:dyDescent="0.2">
      <c r="A21" t="s">
        <v>133</v>
      </c>
      <c r="B21" t="s">
        <v>87</v>
      </c>
      <c r="C21" s="12" t="s">
        <v>48</v>
      </c>
    </row>
    <row r="22" spans="1:4" ht="30" x14ac:dyDescent="0.2">
      <c r="A22" t="s">
        <v>134</v>
      </c>
      <c r="B22" t="s">
        <v>88</v>
      </c>
      <c r="C22" s="12" t="s">
        <v>89</v>
      </c>
    </row>
    <row r="23" spans="1:4" ht="30" x14ac:dyDescent="0.2">
      <c r="A23" t="s">
        <v>135</v>
      </c>
      <c r="B23" t="s">
        <v>91</v>
      </c>
      <c r="C23" s="12" t="s">
        <v>90</v>
      </c>
    </row>
    <row r="24" spans="1:4" ht="30" x14ac:dyDescent="0.2">
      <c r="A24" t="s">
        <v>136</v>
      </c>
      <c r="B24" t="s">
        <v>92</v>
      </c>
      <c r="C24" s="12" t="s">
        <v>49</v>
      </c>
      <c r="D24" t="s">
        <v>179</v>
      </c>
    </row>
    <row r="25" spans="1:4" ht="45" x14ac:dyDescent="0.2">
      <c r="A25" t="s">
        <v>137</v>
      </c>
      <c r="B25" t="s">
        <v>93</v>
      </c>
      <c r="C25" s="12" t="s">
        <v>50</v>
      </c>
    </row>
    <row r="26" spans="1:4" ht="30" x14ac:dyDescent="0.2">
      <c r="A26" t="s">
        <v>138</v>
      </c>
      <c r="B26" t="s">
        <v>94</v>
      </c>
      <c r="C26" s="12" t="s">
        <v>51</v>
      </c>
    </row>
    <row r="27" spans="1:4" ht="105" x14ac:dyDescent="0.2">
      <c r="A27" t="s">
        <v>139</v>
      </c>
      <c r="B27" t="s">
        <v>95</v>
      </c>
      <c r="C27" s="12" t="s">
        <v>174</v>
      </c>
      <c r="D27" s="17" t="s">
        <v>179</v>
      </c>
    </row>
    <row r="28" spans="1:4" ht="15" x14ac:dyDescent="0.2">
      <c r="A28" t="s">
        <v>140</v>
      </c>
      <c r="B28" t="s">
        <v>96</v>
      </c>
      <c r="C28" s="12" t="s">
        <v>52</v>
      </c>
      <c r="D28" s="17" t="s">
        <v>189</v>
      </c>
    </row>
    <row r="29" spans="1:4" ht="30" x14ac:dyDescent="0.2">
      <c r="A29" t="s">
        <v>141</v>
      </c>
      <c r="B29" t="s">
        <v>97</v>
      </c>
      <c r="C29" s="12" t="s">
        <v>175</v>
      </c>
    </row>
    <row r="30" spans="1:4" ht="15" x14ac:dyDescent="0.2">
      <c r="A30" t="s">
        <v>142</v>
      </c>
      <c r="B30" t="s">
        <v>98</v>
      </c>
      <c r="C30" s="12" t="s">
        <v>53</v>
      </c>
      <c r="D30" s="17" t="s">
        <v>186</v>
      </c>
    </row>
    <row r="31" spans="1:4" ht="15" x14ac:dyDescent="0.2">
      <c r="A31" t="s">
        <v>143</v>
      </c>
      <c r="B31" t="s">
        <v>99</v>
      </c>
      <c r="C31" s="12" t="s">
        <v>54</v>
      </c>
      <c r="D31" s="17" t="s">
        <v>186</v>
      </c>
    </row>
    <row r="32" spans="1:4" ht="30" x14ac:dyDescent="0.2">
      <c r="A32" t="s">
        <v>144</v>
      </c>
      <c r="B32" t="s">
        <v>100</v>
      </c>
      <c r="C32" s="12" t="s">
        <v>55</v>
      </c>
    </row>
    <row r="33" spans="1:4" ht="15" x14ac:dyDescent="0.2">
      <c r="A33" t="s">
        <v>145</v>
      </c>
      <c r="B33" t="s">
        <v>101</v>
      </c>
      <c r="C33" s="12" t="s">
        <v>56</v>
      </c>
    </row>
    <row r="34" spans="1:4" ht="30" x14ac:dyDescent="0.2">
      <c r="A34" t="s">
        <v>146</v>
      </c>
      <c r="B34" t="s">
        <v>102</v>
      </c>
      <c r="C34" s="12" t="s">
        <v>57</v>
      </c>
    </row>
    <row r="35" spans="1:4" ht="30" x14ac:dyDescent="0.2">
      <c r="A35" t="s">
        <v>147</v>
      </c>
      <c r="B35" t="s">
        <v>112</v>
      </c>
      <c r="C35" s="12" t="s">
        <v>58</v>
      </c>
    </row>
    <row r="36" spans="1:4" ht="30" x14ac:dyDescent="0.2">
      <c r="A36" t="s">
        <v>148</v>
      </c>
      <c r="B36" t="s">
        <v>103</v>
      </c>
      <c r="C36" s="12" t="s">
        <v>59</v>
      </c>
      <c r="D36" t="s">
        <v>189</v>
      </c>
    </row>
    <row r="37" spans="1:4" ht="15" x14ac:dyDescent="0.2">
      <c r="A37" t="s">
        <v>149</v>
      </c>
      <c r="B37" t="s">
        <v>104</v>
      </c>
      <c r="C37" s="12" t="s">
        <v>60</v>
      </c>
      <c r="D37" t="s">
        <v>189</v>
      </c>
    </row>
    <row r="38" spans="1:4" ht="30" x14ac:dyDescent="0.2">
      <c r="A38" t="s">
        <v>150</v>
      </c>
      <c r="B38" t="s">
        <v>105</v>
      </c>
      <c r="C38" s="12" t="s">
        <v>61</v>
      </c>
    </row>
    <row r="39" spans="1:4" ht="30" x14ac:dyDescent="0.2">
      <c r="A39" t="s">
        <v>151</v>
      </c>
      <c r="B39" t="s">
        <v>106</v>
      </c>
      <c r="C39" s="12" t="s">
        <v>62</v>
      </c>
      <c r="D39" t="s">
        <v>179</v>
      </c>
    </row>
    <row r="40" spans="1:4" ht="30" x14ac:dyDescent="0.2">
      <c r="A40" t="s">
        <v>152</v>
      </c>
      <c r="B40" t="s">
        <v>107</v>
      </c>
      <c r="C40" s="12" t="s">
        <v>63</v>
      </c>
      <c r="D40" t="s">
        <v>179</v>
      </c>
    </row>
    <row r="41" spans="1:4" ht="30" x14ac:dyDescent="0.2">
      <c r="A41" t="s">
        <v>153</v>
      </c>
      <c r="B41" t="s">
        <v>108</v>
      </c>
      <c r="C41" s="12" t="s">
        <v>109</v>
      </c>
      <c r="D41" s="17" t="s">
        <v>199</v>
      </c>
    </row>
    <row r="42" spans="1:4" ht="30" x14ac:dyDescent="0.2">
      <c r="A42" t="s">
        <v>154</v>
      </c>
      <c r="B42" t="s">
        <v>110</v>
      </c>
      <c r="C42" s="12" t="s">
        <v>64</v>
      </c>
    </row>
    <row r="43" spans="1:4" ht="30" x14ac:dyDescent="0.2">
      <c r="A43" t="s">
        <v>155</v>
      </c>
      <c r="B43" t="s">
        <v>111</v>
      </c>
      <c r="C43" s="12" t="s">
        <v>65</v>
      </c>
      <c r="D43" s="17" t="s">
        <v>178</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Ryan Perretta</cp:lastModifiedBy>
  <dcterms:created xsi:type="dcterms:W3CDTF">2014-07-11T14:28:17Z</dcterms:created>
  <dcterms:modified xsi:type="dcterms:W3CDTF">2021-04-28T14:13:08Z</dcterms:modified>
</cp:coreProperties>
</file>