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" i="1"/>
  <c r="I2" i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M1" i="1"/>
  <c r="K1" i="1"/>
  <c r="L1" i="1"/>
  <c r="J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2" i="1"/>
</calcChain>
</file>

<file path=xl/sharedStrings.xml><?xml version="1.0" encoding="utf-8"?>
<sst xmlns="http://schemas.openxmlformats.org/spreadsheetml/2006/main" count="459" uniqueCount="311">
  <si>
    <t>ABCB</t>
  </si>
  <si>
    <t>Ameris Bancorp</t>
  </si>
  <si>
    <t>NASDAQ</t>
  </si>
  <si>
    <t>ACAT</t>
  </si>
  <si>
    <t>Arctic Cat Inc</t>
  </si>
  <si>
    <t>ACTS</t>
  </si>
  <si>
    <t>Actions Semiconductor Co Ltd</t>
  </si>
  <si>
    <t>AHT-A</t>
  </si>
  <si>
    <t>ASHFORD HOSPITALITY TR INC 8.55% SER A</t>
  </si>
  <si>
    <t>NYSE</t>
  </si>
  <si>
    <t>ALSK</t>
  </si>
  <si>
    <t>Alaska Communications Systems Group Inc</t>
  </si>
  <si>
    <t>AMTD</t>
  </si>
  <si>
    <t>TD Ameritrade Holding Corp</t>
  </si>
  <si>
    <t>AM</t>
  </si>
  <si>
    <t>American Greetings Corp</t>
  </si>
  <si>
    <t>OTC</t>
  </si>
  <si>
    <t>CFNL</t>
  </si>
  <si>
    <t>Cardinal Financial Corporation</t>
  </si>
  <si>
    <t>DF</t>
  </si>
  <si>
    <t>Dean Foods Co</t>
  </si>
  <si>
    <t>CFD</t>
  </si>
  <si>
    <t>Nuveen Diversified Commodity Fund</t>
  </si>
  <si>
    <t>AMEX</t>
  </si>
  <si>
    <t>AV</t>
  </si>
  <si>
    <t>Aviva plc</t>
  </si>
  <si>
    <t>DBLE</t>
  </si>
  <si>
    <t>Double Eagle Petroleum Co</t>
  </si>
  <si>
    <t>BLK</t>
  </si>
  <si>
    <t>BlackRock Inc</t>
  </si>
  <si>
    <t>DATA</t>
  </si>
  <si>
    <t>Tableau Software</t>
  </si>
  <si>
    <t>CDR</t>
  </si>
  <si>
    <t>Cedar Realty Trust Inc</t>
  </si>
  <si>
    <t>BKS</t>
  </si>
  <si>
    <t>Barnes &amp; Noble Inc</t>
  </si>
  <si>
    <t>ETN</t>
  </si>
  <si>
    <t>Eaton Corp PLC</t>
  </si>
  <si>
    <t>FSCI</t>
  </si>
  <si>
    <t>Fisher Communications Inc</t>
  </si>
  <si>
    <t>ESV</t>
  </si>
  <si>
    <t>Ensco CL A</t>
  </si>
  <si>
    <t>CMO</t>
  </si>
  <si>
    <t>Capstead Mortgage Corp</t>
  </si>
  <si>
    <t>ASTX</t>
  </si>
  <si>
    <t>Astex Pharmaceuticals Inc</t>
  </si>
  <si>
    <t>CWTR</t>
  </si>
  <si>
    <t>Coldwater Creek Inc</t>
  </si>
  <si>
    <t>BHB</t>
  </si>
  <si>
    <t>Bar Harbor Bankshares</t>
  </si>
  <si>
    <t>CVRR</t>
  </si>
  <si>
    <t>CVR Refining LP</t>
  </si>
  <si>
    <t>ARTX</t>
  </si>
  <si>
    <t>Arotech Corp</t>
  </si>
  <si>
    <t>BGFV</t>
  </si>
  <si>
    <t>Big 5 Sporting Goods Corp</t>
  </si>
  <si>
    <t>CLP</t>
  </si>
  <si>
    <t>Colonial Properties Trust</t>
  </si>
  <si>
    <t>BGC</t>
  </si>
  <si>
    <t>General Cable Corp</t>
  </si>
  <si>
    <t>CVD</t>
  </si>
  <si>
    <t>Covance Inc</t>
  </si>
  <si>
    <t>AQ</t>
  </si>
  <si>
    <t>Acquity Group Ltd</t>
  </si>
  <si>
    <t>CUB</t>
  </si>
  <si>
    <t>Cubic Corp</t>
  </si>
  <si>
    <t>BERK</t>
  </si>
  <si>
    <t>Berkshire Bancorp Inc</t>
  </si>
  <si>
    <t>CAT</t>
  </si>
  <si>
    <t>Caterpillar Inc</t>
  </si>
  <si>
    <t>CTO</t>
  </si>
  <si>
    <t>Consolidated-Tomoka Land Co</t>
  </si>
  <si>
    <t>CIX</t>
  </si>
  <si>
    <t>CompX International Inc</t>
  </si>
  <si>
    <t>CAM</t>
  </si>
  <si>
    <t>Cameron International Corp</t>
  </si>
  <si>
    <t>FLEX</t>
  </si>
  <si>
    <t>Flextronics International Ltd</t>
  </si>
  <si>
    <t>CTAS</t>
  </si>
  <si>
    <t>Cintas Corp</t>
  </si>
  <si>
    <t>EMCF</t>
  </si>
  <si>
    <t>Emclaire Financial Corp</t>
  </si>
  <si>
    <t>CIG.C</t>
  </si>
  <si>
    <t>Companhia Energetica de Minas Gerais-Cemig ADS</t>
  </si>
  <si>
    <t>CAAS</t>
  </si>
  <si>
    <t>China Automotive Systems Inc</t>
  </si>
  <si>
    <t>BC</t>
  </si>
  <si>
    <t>Brunswick Corp</t>
  </si>
  <si>
    <t>CHUY</t>
  </si>
  <si>
    <t>Chuys Holdings Inc</t>
  </si>
  <si>
    <t>XNAS</t>
  </si>
  <si>
    <t>FFNM</t>
  </si>
  <si>
    <t>First Federal Of Northern Michigan Bancorp Inc</t>
  </si>
  <si>
    <t>FFIN</t>
  </si>
  <si>
    <t>First Financial Bankshares Inc</t>
  </si>
  <si>
    <t>BAM</t>
  </si>
  <si>
    <t>Brookfield Asset Management Inc</t>
  </si>
  <si>
    <t>FFBH</t>
  </si>
  <si>
    <t>First Federal Bancshares of Arkansas Inc</t>
  </si>
  <si>
    <t>IBN</t>
  </si>
  <si>
    <t>ICICI Bank Ltd</t>
  </si>
  <si>
    <t>GSI</t>
  </si>
  <si>
    <t>General Steel Holdings Inc</t>
  </si>
  <si>
    <t>EDU</t>
  </si>
  <si>
    <t>New Oriental Education &amp; Technology Group</t>
  </si>
  <si>
    <t>FBMI</t>
  </si>
  <si>
    <t>Firstbank Corp</t>
  </si>
  <si>
    <t>BRID</t>
  </si>
  <si>
    <t>Bridgford Foods Corp</t>
  </si>
  <si>
    <t>HWG</t>
  </si>
  <si>
    <t>Hallwood Group Inc</t>
  </si>
  <si>
    <t>EXTR</t>
  </si>
  <si>
    <t>Extreme Networks Inc</t>
  </si>
  <si>
    <t>CPAH</t>
  </si>
  <si>
    <t>CounterPath Corp</t>
  </si>
  <si>
    <t>EXLP</t>
  </si>
  <si>
    <t>Exterran Partners LP</t>
  </si>
  <si>
    <t>HTS</t>
  </si>
  <si>
    <t>Hatteras Financial</t>
  </si>
  <si>
    <t>EWBC</t>
  </si>
  <si>
    <t>East West Bancorp Inc</t>
  </si>
  <si>
    <t>LAZ</t>
  </si>
  <si>
    <t>Lazard Ltd</t>
  </si>
  <si>
    <t>ITG</t>
  </si>
  <si>
    <t>Investment Technology Group Inc</t>
  </si>
  <si>
    <t>DVR</t>
  </si>
  <si>
    <t>Cal Dive International Inc</t>
  </si>
  <si>
    <t>LABC</t>
  </si>
  <si>
    <t>Louisiana Bancorp Inc</t>
  </si>
  <si>
    <t>ISSI</t>
  </si>
  <si>
    <t>Integrated Silicon Solution Inc</t>
  </si>
  <si>
    <t>MDXG</t>
  </si>
  <si>
    <t>MiMedx Group Inc</t>
  </si>
  <si>
    <t>DRAD</t>
  </si>
  <si>
    <t>Digirad Corp</t>
  </si>
  <si>
    <t>MDM</t>
  </si>
  <si>
    <t>Mountain Province Diamonds Inc</t>
  </si>
  <si>
    <t>HNH</t>
  </si>
  <si>
    <t>Handy &amp; Harman Ltd</t>
  </si>
  <si>
    <t>DMLP</t>
  </si>
  <si>
    <t>Dorchester Minerals LP</t>
  </si>
  <si>
    <t>KMPR</t>
  </si>
  <si>
    <t>Kemper Corp</t>
  </si>
  <si>
    <t>MCF</t>
  </si>
  <si>
    <t>Contango Oil &amp; Gas Co</t>
  </si>
  <si>
    <t>GILD</t>
  </si>
  <si>
    <t>Gilead Sciences Inc</t>
  </si>
  <si>
    <t>INFY</t>
  </si>
  <si>
    <t>Infosys Limited ADS</t>
  </si>
  <si>
    <t>MAXY</t>
  </si>
  <si>
    <t>Maxygen Inc</t>
  </si>
  <si>
    <t>MAS</t>
  </si>
  <si>
    <t>Masco Corp</t>
  </si>
  <si>
    <t>KFRC</t>
  </si>
  <si>
    <t>Kforce Inc</t>
  </si>
  <si>
    <t>MAIN</t>
  </si>
  <si>
    <t>Main Street Capital</t>
  </si>
  <si>
    <t>MAGS</t>
  </si>
  <si>
    <t>Magal Security Systems Ltd</t>
  </si>
  <si>
    <t>LYB</t>
  </si>
  <si>
    <t>LyondellBasell Industries NV</t>
  </si>
  <si>
    <t>HDSN</t>
  </si>
  <si>
    <t>Hudson Technologies Inc</t>
  </si>
  <si>
    <t>IG</t>
  </si>
  <si>
    <t>IGI Laboratories Inc</t>
  </si>
  <si>
    <t>LTC</t>
  </si>
  <si>
    <t>LTC Properties Inc</t>
  </si>
  <si>
    <t>OPEN</t>
  </si>
  <si>
    <t>OpenTable</t>
  </si>
  <si>
    <t>JNPR</t>
  </si>
  <si>
    <t>Juniper Networks Inc</t>
  </si>
  <si>
    <t>MTSC</t>
  </si>
  <si>
    <t>MTS Systems Corporation</t>
  </si>
  <si>
    <t>IDRA</t>
  </si>
  <si>
    <t>Idera Pharmaceuticals Inc</t>
  </si>
  <si>
    <t>MTPVY</t>
  </si>
  <si>
    <t>Metropole Tv</t>
  </si>
  <si>
    <t>IDIX</t>
  </si>
  <si>
    <t>Idenix Pharmaceuticals Inc</t>
  </si>
  <si>
    <t>LOGI</t>
  </si>
  <si>
    <t>Logitech International SA</t>
  </si>
  <si>
    <t>ICAD</t>
  </si>
  <si>
    <t>iCAD Inc</t>
  </si>
  <si>
    <t>MSL</t>
  </si>
  <si>
    <t>MidSouth Bancorp Inc</t>
  </si>
  <si>
    <t>OFI</t>
  </si>
  <si>
    <t>Overhill Farms Inc</t>
  </si>
  <si>
    <t>LKQ</t>
  </si>
  <si>
    <t>LKQ Corp</t>
  </si>
  <si>
    <t>PSMI</t>
  </si>
  <si>
    <t>Peregrine Semiconductor Corp</t>
  </si>
  <si>
    <t>NYCB</t>
  </si>
  <si>
    <t>New York Community Bancorp Inc</t>
  </si>
  <si>
    <t>LFL</t>
  </si>
  <si>
    <t>Latam Airlines Group SA</t>
  </si>
  <si>
    <t>MOFG</t>
  </si>
  <si>
    <t>MidWestOne Financial Group</t>
  </si>
  <si>
    <t>LDL</t>
  </si>
  <si>
    <t>Lydall Inc</t>
  </si>
  <si>
    <t>LCUT</t>
  </si>
  <si>
    <t>Lifetime Brands Inc</t>
  </si>
  <si>
    <t>NWE</t>
  </si>
  <si>
    <t>Northwestern Corp</t>
  </si>
  <si>
    <t>NWBI</t>
  </si>
  <si>
    <t>Northwest Bancshares Inc</t>
  </si>
  <si>
    <t>MN</t>
  </si>
  <si>
    <t>Manning &amp; Napier Inc</t>
  </si>
  <si>
    <t>POT</t>
  </si>
  <si>
    <t>Potash Corporation of Saskatchewan Inc</t>
  </si>
  <si>
    <t>MMP</t>
  </si>
  <si>
    <t>Magellan Midstream Partners L.P.</t>
  </si>
  <si>
    <t>PNY</t>
  </si>
  <si>
    <t>Piedmont Natural Gas Company Inc</t>
  </si>
  <si>
    <t>NTI</t>
  </si>
  <si>
    <t>Northern Tier Energy</t>
  </si>
  <si>
    <t>NTCT</t>
  </si>
  <si>
    <t>NetScout Systems Inc</t>
  </si>
  <si>
    <t>MITK</t>
  </si>
  <si>
    <t>Mitek Systems Inc</t>
  </si>
  <si>
    <t>PMBC</t>
  </si>
  <si>
    <t>Pacific Mercantile Bancorp</t>
  </si>
  <si>
    <t>NRG</t>
  </si>
  <si>
    <t>NRG Energy Inc</t>
  </si>
  <si>
    <t>NP</t>
  </si>
  <si>
    <t>Neenah Paper Inc</t>
  </si>
  <si>
    <t>PII</t>
  </si>
  <si>
    <t>Polaris Industries Inc</t>
  </si>
  <si>
    <t>SDLP</t>
  </si>
  <si>
    <t>Seadrill Partners LLC</t>
  </si>
  <si>
    <t>SCSC</t>
  </si>
  <si>
    <t>ScanSource</t>
  </si>
  <si>
    <t>URS</t>
  </si>
  <si>
    <t>Urs Corp</t>
  </si>
  <si>
    <t>SBBX</t>
  </si>
  <si>
    <t>Sussex Bancorp</t>
  </si>
  <si>
    <t>PFPT</t>
  </si>
  <si>
    <t>Proofpoint Inc</t>
  </si>
  <si>
    <t>SUMR</t>
  </si>
  <si>
    <t>Summer Infant Inc</t>
  </si>
  <si>
    <t>YONG</t>
  </si>
  <si>
    <t>Yongye International, Inc</t>
  </si>
  <si>
    <t>NICK</t>
  </si>
  <si>
    <t>Nicholas Financial Inc</t>
  </si>
  <si>
    <t>STT</t>
  </si>
  <si>
    <t>State Street Corp</t>
  </si>
  <si>
    <t>PERY</t>
  </si>
  <si>
    <t>Perry Ellis International Inc</t>
  </si>
  <si>
    <t>STN</t>
  </si>
  <si>
    <t>Stantec</t>
  </si>
  <si>
    <t>Y</t>
  </si>
  <si>
    <t>Alleghany Corp</t>
  </si>
  <si>
    <t>RUK</t>
  </si>
  <si>
    <t>Reed Elsevier ADR repsg 4 Ord Shs</t>
  </si>
  <si>
    <t>PDLI</t>
  </si>
  <si>
    <t>PDL Biopharma Inc</t>
  </si>
  <si>
    <t>UCTT</t>
  </si>
  <si>
    <t>Ultra Clean Holdings Inc</t>
  </si>
  <si>
    <t>UBSH</t>
  </si>
  <si>
    <t>Union First Market Bankshares Corp</t>
  </si>
  <si>
    <t>WTW</t>
  </si>
  <si>
    <t>Weight Watchers International Inc</t>
  </si>
  <si>
    <t>PBMD</t>
  </si>
  <si>
    <t>Prima BioMed Ltd</t>
  </si>
  <si>
    <t>TUES</t>
  </si>
  <si>
    <t>Tuesday Morning Corp</t>
  </si>
  <si>
    <t>RNST</t>
  </si>
  <si>
    <t>Renasant Corp</t>
  </si>
  <si>
    <t>RNN</t>
  </si>
  <si>
    <t>Rexahn Pharmaceuticals Inc</t>
  </si>
  <si>
    <t>WLB</t>
  </si>
  <si>
    <t>Westmoreland Coal Ord Shs</t>
  </si>
  <si>
    <t>RMGN</t>
  </si>
  <si>
    <t>SCG Financial Acquisition Corp</t>
  </si>
  <si>
    <t>SPB</t>
  </si>
  <si>
    <t>Spectrum Brands Holdings Inc</t>
  </si>
  <si>
    <t>WEBM</t>
  </si>
  <si>
    <t>WebMediaBrands Inc</t>
  </si>
  <si>
    <t>SNN</t>
  </si>
  <si>
    <t>Smith &amp; Nephew ADR Reptg 5 Ord Shs</t>
  </si>
  <si>
    <t>WAB</t>
  </si>
  <si>
    <t>Wabtec</t>
  </si>
  <si>
    <t>VSR</t>
  </si>
  <si>
    <t>Versar Inc</t>
  </si>
  <si>
    <t>RATE</t>
  </si>
  <si>
    <t>Bankrate Inc</t>
  </si>
  <si>
    <t>VOD</t>
  </si>
  <si>
    <t>Vodafone Group ADR Reptg 10 Ord Shs</t>
  </si>
  <si>
    <t>VMW</t>
  </si>
  <si>
    <t>VMware Inc</t>
  </si>
  <si>
    <t>QBC</t>
  </si>
  <si>
    <t>Cubic Energy Inc</t>
  </si>
  <si>
    <t>VG</t>
  </si>
  <si>
    <t>Vonage Holdings Corp</t>
  </si>
  <si>
    <t>THO</t>
  </si>
  <si>
    <t>Thor Industries Inc</t>
  </si>
  <si>
    <t>THC</t>
  </si>
  <si>
    <t>Tenet Healthcare Corp</t>
  </si>
  <si>
    <t>VASC</t>
  </si>
  <si>
    <t>Vascular Solutions Inc</t>
  </si>
  <si>
    <t>VALU</t>
  </si>
  <si>
    <t>Value Line Inc</t>
  </si>
  <si>
    <t>USTR</t>
  </si>
  <si>
    <t>United Stationers Inc</t>
  </si>
  <si>
    <t>TECUA</t>
  </si>
  <si>
    <t>Tecumseh Products Co</t>
  </si>
  <si>
    <t>PTEN</t>
  </si>
  <si>
    <t>Patterson-UTI Energy Inc</t>
  </si>
  <si>
    <t>SEE</t>
  </si>
  <si>
    <t>Sealed Air Corp</t>
  </si>
  <si>
    <t>SYNL</t>
  </si>
  <si>
    <t>Synalloy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</si>
</sst>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showRuler="0" zoomScale="115" zoomScaleNormal="115" zoomScalePageLayoutView="115" workbookViewId="0">
      <selection activeCell="O1" sqref="O1:O153"/>
    </sheetView>
  </sheetViews>
  <sheetFormatPr baseColWidth="10" defaultRowHeight="15" x14ac:dyDescent="0"/>
  <cols>
    <col min="4" max="4" width="29" customWidth="1"/>
  </cols>
  <sheetData>
    <row r="1" spans="1:15">
      <c r="A1">
        <v>1</v>
      </c>
      <c r="B1">
        <v>90</v>
      </c>
      <c r="C1" t="s">
        <v>0</v>
      </c>
      <c r="D1" t="s">
        <v>1</v>
      </c>
      <c r="E1" t="s">
        <v>2</v>
      </c>
      <c r="F1" t="str">
        <f>CONCATENATE(I1,J1,K1,L1,M1)</f>
        <v>GBP</v>
      </c>
      <c r="G1">
        <v>16.940000000000001</v>
      </c>
      <c r="H1">
        <f>MOD(A1,5)</f>
        <v>1</v>
      </c>
      <c r="I1" t="str">
        <f>IF($H1=0,"USD","")</f>
        <v/>
      </c>
      <c r="J1" t="str">
        <f>IF($H1=1,"GBP","")</f>
        <v>GBP</v>
      </c>
      <c r="K1" t="str">
        <f>IF($H1=2,"EUR","")</f>
        <v/>
      </c>
      <c r="L1" t="str">
        <f>IF($H1=3,"HKD","")</f>
        <v/>
      </c>
      <c r="M1" t="str">
        <f>IF($H1=4,"RMB","")</f>
        <v/>
      </c>
      <c r="O1" t="str">
        <f>CONCATENATE(B1,": ","{id:",B1,", symbol:'",C1,"', name:'",D1,"', market:'",E1,"', currency:'",F1,"', price:",G1,"}, ")</f>
        <v xml:space="preserve">90: {id:90, symbol:'ABCB', name:'Ameris Bancorp', market:'NASDAQ', currency:'GBP', price:16.94}, </v>
      </c>
    </row>
    <row r="2" spans="1:15">
      <c r="A2">
        <f>A1+1</f>
        <v>2</v>
      </c>
      <c r="B2">
        <v>180</v>
      </c>
      <c r="C2" t="s">
        <v>3</v>
      </c>
      <c r="D2" t="s">
        <v>4</v>
      </c>
      <c r="E2" t="s">
        <v>2</v>
      </c>
      <c r="F2" t="str">
        <f t="shared" ref="F2:F65" si="0">CONCATENATE(I2,J2,K2,L2,M2)</f>
        <v>EUR</v>
      </c>
      <c r="G2">
        <v>46.69</v>
      </c>
      <c r="H2">
        <f t="shared" ref="H2:H65" si="1">MOD(A2,5)</f>
        <v>2</v>
      </c>
      <c r="I2" t="str">
        <f t="shared" ref="I2:I65" si="2">IF($H2=0,"USD","")</f>
        <v/>
      </c>
      <c r="J2" t="str">
        <f t="shared" ref="J2:J65" si="3">IF($H2=1,"GBP","")</f>
        <v/>
      </c>
      <c r="K2" t="str">
        <f t="shared" ref="K2:K65" si="4">IF($H2=2,"EUR","")</f>
        <v>EUR</v>
      </c>
      <c r="L2" t="str">
        <f t="shared" ref="L2:L65" si="5">IF($H2=3,"HKD","")</f>
        <v/>
      </c>
      <c r="M2" t="str">
        <f t="shared" ref="M2:M65" si="6">IF($H2=4,"RMB","")</f>
        <v/>
      </c>
      <c r="O2" t="str">
        <f t="shared" ref="O2:O65" si="7">CONCATENATE(B2,": ","{id:",B2,", symbol:'",C2,"', name:'",D2,"', market:'",E2,"', currency:'",F2,"', price:",G2,"}, ")</f>
        <v xml:space="preserve">180: {id:180, symbol:'ACAT', name:'Arctic Cat Inc', market:'NASDAQ', currency:'EUR', price:46.69}, </v>
      </c>
    </row>
    <row r="3" spans="1:15">
      <c r="A3">
        <f t="shared" ref="A3:A66" si="8">A2+1</f>
        <v>3</v>
      </c>
      <c r="B3">
        <v>300</v>
      </c>
      <c r="C3" t="s">
        <v>5</v>
      </c>
      <c r="D3" t="s">
        <v>6</v>
      </c>
      <c r="E3" t="s">
        <v>2</v>
      </c>
      <c r="F3" t="str">
        <f t="shared" si="0"/>
        <v>HKD</v>
      </c>
      <c r="G3">
        <v>3.01</v>
      </c>
      <c r="H3">
        <f t="shared" si="1"/>
        <v>3</v>
      </c>
      <c r="I3" t="str">
        <f t="shared" si="2"/>
        <v/>
      </c>
      <c r="J3" t="str">
        <f t="shared" si="3"/>
        <v/>
      </c>
      <c r="K3" t="str">
        <f t="shared" si="4"/>
        <v/>
      </c>
      <c r="L3" t="str">
        <f t="shared" si="5"/>
        <v>HKD</v>
      </c>
      <c r="M3" t="str">
        <f t="shared" si="6"/>
        <v/>
      </c>
      <c r="O3" t="str">
        <f t="shared" si="7"/>
        <v xml:space="preserve">300: {id:300, symbol:'ACTS', name:'Actions Semiconductor Co Ltd', market:'NASDAQ', currency:'HKD', price:3.01}, </v>
      </c>
    </row>
    <row r="4" spans="1:15">
      <c r="A4">
        <f t="shared" si="8"/>
        <v>4</v>
      </c>
      <c r="B4">
        <v>750</v>
      </c>
      <c r="C4" t="s">
        <v>7</v>
      </c>
      <c r="D4" t="s">
        <v>8</v>
      </c>
      <c r="E4" t="s">
        <v>9</v>
      </c>
      <c r="F4" t="str">
        <f t="shared" si="0"/>
        <v>RMB</v>
      </c>
      <c r="G4">
        <v>25.71</v>
      </c>
      <c r="H4">
        <f t="shared" si="1"/>
        <v>4</v>
      </c>
      <c r="I4" t="str">
        <f t="shared" si="2"/>
        <v/>
      </c>
      <c r="J4" t="str">
        <f t="shared" si="3"/>
        <v/>
      </c>
      <c r="K4" t="str">
        <f t="shared" si="4"/>
        <v/>
      </c>
      <c r="L4" t="str">
        <f t="shared" si="5"/>
        <v/>
      </c>
      <c r="M4" t="str">
        <f t="shared" si="6"/>
        <v>RMB</v>
      </c>
      <c r="O4" t="str">
        <f t="shared" si="7"/>
        <v xml:space="preserve">750: {id:750, symbol:'AHT-A', name:'ASHFORD HOSPITALITY TR INC 8.55% SER A', market:'NYSE', currency:'RMB', price:25.71}, </v>
      </c>
    </row>
    <row r="5" spans="1:15">
      <c r="A5">
        <f t="shared" si="8"/>
        <v>5</v>
      </c>
      <c r="B5">
        <v>1020</v>
      </c>
      <c r="C5" t="s">
        <v>10</v>
      </c>
      <c r="D5" t="s">
        <v>11</v>
      </c>
      <c r="E5" t="s">
        <v>2</v>
      </c>
      <c r="F5" t="str">
        <f t="shared" si="0"/>
        <v>USD</v>
      </c>
      <c r="G5">
        <v>1.71</v>
      </c>
      <c r="H5">
        <f t="shared" si="1"/>
        <v>0</v>
      </c>
      <c r="I5" t="str">
        <f t="shared" si="2"/>
        <v>USD</v>
      </c>
      <c r="J5" t="str">
        <f t="shared" si="3"/>
        <v/>
      </c>
      <c r="K5" t="str">
        <f t="shared" si="4"/>
        <v/>
      </c>
      <c r="L5" t="str">
        <f t="shared" si="5"/>
        <v/>
      </c>
      <c r="M5" t="str">
        <f t="shared" si="6"/>
        <v/>
      </c>
      <c r="O5" t="str">
        <f t="shared" si="7"/>
        <v xml:space="preserve">1020: {id:1020, symbol:'ALSK', name:'Alaska Communications Systems Group Inc', market:'NASDAQ', currency:'USD', price:1.71}, </v>
      </c>
    </row>
    <row r="6" spans="1:15">
      <c r="A6">
        <f t="shared" si="8"/>
        <v>6</v>
      </c>
      <c r="B6">
        <v>1200</v>
      </c>
      <c r="C6" t="s">
        <v>12</v>
      </c>
      <c r="D6" t="s">
        <v>13</v>
      </c>
      <c r="E6" t="s">
        <v>9</v>
      </c>
      <c r="F6" t="str">
        <f t="shared" si="0"/>
        <v>GBP</v>
      </c>
      <c r="G6">
        <v>23.2</v>
      </c>
      <c r="H6">
        <f t="shared" si="1"/>
        <v>1</v>
      </c>
      <c r="I6" t="str">
        <f t="shared" si="2"/>
        <v/>
      </c>
      <c r="J6" t="str">
        <f t="shared" si="3"/>
        <v>GBP</v>
      </c>
      <c r="K6" t="str">
        <f t="shared" si="4"/>
        <v/>
      </c>
      <c r="L6" t="str">
        <f t="shared" si="5"/>
        <v/>
      </c>
      <c r="M6" t="str">
        <f t="shared" si="6"/>
        <v/>
      </c>
      <c r="O6" t="str">
        <f t="shared" si="7"/>
        <v xml:space="preserve">1200: {id:1200, symbol:'AMTD', name:'TD Ameritrade Holding Corp', market:'NYSE', currency:'GBP', price:23.2}, </v>
      </c>
    </row>
    <row r="7" spans="1:15">
      <c r="A7">
        <f t="shared" si="8"/>
        <v>7</v>
      </c>
      <c r="B7">
        <v>2850</v>
      </c>
      <c r="C7" t="s">
        <v>14</v>
      </c>
      <c r="D7" t="s">
        <v>15</v>
      </c>
      <c r="E7" t="s">
        <v>9</v>
      </c>
      <c r="F7" t="str">
        <f t="shared" si="0"/>
        <v>EUR</v>
      </c>
      <c r="G7">
        <v>18.46</v>
      </c>
      <c r="H7">
        <f t="shared" si="1"/>
        <v>2</v>
      </c>
      <c r="I7" t="str">
        <f t="shared" si="2"/>
        <v/>
      </c>
      <c r="J7" t="str">
        <f t="shared" si="3"/>
        <v/>
      </c>
      <c r="K7" t="str">
        <f t="shared" si="4"/>
        <v>EUR</v>
      </c>
      <c r="L7" t="str">
        <f t="shared" si="5"/>
        <v/>
      </c>
      <c r="M7" t="str">
        <f t="shared" si="6"/>
        <v/>
      </c>
      <c r="O7" t="str">
        <f t="shared" si="7"/>
        <v xml:space="preserve">2850: {id:2850, symbol:'AM', name:'American Greetings Corp', market:'NYSE', currency:'EUR', price:18.46}, </v>
      </c>
    </row>
    <row r="8" spans="1:15">
      <c r="A8">
        <f t="shared" si="8"/>
        <v>8</v>
      </c>
      <c r="B8">
        <v>3210</v>
      </c>
      <c r="C8" t="s">
        <v>17</v>
      </c>
      <c r="D8" t="s">
        <v>18</v>
      </c>
      <c r="E8" t="s">
        <v>2</v>
      </c>
      <c r="F8" t="str">
        <f t="shared" si="0"/>
        <v>HKD</v>
      </c>
      <c r="G8">
        <v>17.690000000000001</v>
      </c>
      <c r="H8">
        <f t="shared" si="1"/>
        <v>3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>HKD</v>
      </c>
      <c r="M8" t="str">
        <f t="shared" si="6"/>
        <v/>
      </c>
      <c r="O8" t="str">
        <f t="shared" si="7"/>
        <v xml:space="preserve">3210: {id:3210, symbol:'CFNL', name:'Cardinal Financial Corporation', market:'NASDAQ', currency:'HKD', price:17.69}, </v>
      </c>
    </row>
    <row r="9" spans="1:15">
      <c r="A9">
        <f t="shared" si="8"/>
        <v>9</v>
      </c>
      <c r="B9">
        <v>3240</v>
      </c>
      <c r="C9" t="s">
        <v>19</v>
      </c>
      <c r="D9" t="s">
        <v>20</v>
      </c>
      <c r="E9" t="s">
        <v>9</v>
      </c>
      <c r="F9" t="str">
        <f t="shared" si="0"/>
        <v>RMB</v>
      </c>
      <c r="G9">
        <v>10.37</v>
      </c>
      <c r="H9">
        <f t="shared" si="1"/>
        <v>4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>RMB</v>
      </c>
      <c r="O9" t="str">
        <f t="shared" si="7"/>
        <v xml:space="preserve">3240: {id:3240, symbol:'DF', name:'Dean Foods Co', market:'NYSE', currency:'RMB', price:10.37}, </v>
      </c>
    </row>
    <row r="10" spans="1:15">
      <c r="A10">
        <f t="shared" si="8"/>
        <v>10</v>
      </c>
      <c r="B10">
        <v>3300</v>
      </c>
      <c r="C10" t="s">
        <v>21</v>
      </c>
      <c r="D10" t="s">
        <v>22</v>
      </c>
      <c r="E10" t="s">
        <v>23</v>
      </c>
      <c r="F10" t="str">
        <f t="shared" si="0"/>
        <v>USD</v>
      </c>
      <c r="G10">
        <v>19</v>
      </c>
      <c r="H10">
        <f t="shared" si="1"/>
        <v>0</v>
      </c>
      <c r="I10" t="str">
        <f t="shared" si="2"/>
        <v>USD</v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O10" t="str">
        <f t="shared" si="7"/>
        <v xml:space="preserve">3300: {id:3300, symbol:'CFD', name:'Nuveen Diversified Commodity Fund', market:'AMEX', currency:'USD', price:19}, </v>
      </c>
    </row>
    <row r="11" spans="1:15">
      <c r="A11">
        <f t="shared" si="8"/>
        <v>11</v>
      </c>
      <c r="B11">
        <v>3450</v>
      </c>
      <c r="C11" t="s">
        <v>24</v>
      </c>
      <c r="D11" t="s">
        <v>25</v>
      </c>
      <c r="E11" t="s">
        <v>9</v>
      </c>
      <c r="F11" t="str">
        <f t="shared" si="0"/>
        <v>GBP</v>
      </c>
      <c r="G11">
        <v>13.09</v>
      </c>
      <c r="H11">
        <f t="shared" si="1"/>
        <v>1</v>
      </c>
      <c r="I11" t="str">
        <f t="shared" si="2"/>
        <v/>
      </c>
      <c r="J11" t="str">
        <f t="shared" si="3"/>
        <v>GBP</v>
      </c>
      <c r="K11" t="str">
        <f t="shared" si="4"/>
        <v/>
      </c>
      <c r="L11" t="str">
        <f t="shared" si="5"/>
        <v/>
      </c>
      <c r="M11" t="str">
        <f t="shared" si="6"/>
        <v/>
      </c>
      <c r="O11" t="str">
        <f t="shared" si="7"/>
        <v xml:space="preserve">3450: {id:3450, symbol:'AV', name:'Aviva plc', market:'NYSE', currency:'GBP', price:13.09}, </v>
      </c>
    </row>
    <row r="12" spans="1:15">
      <c r="A12">
        <f t="shared" si="8"/>
        <v>12</v>
      </c>
      <c r="B12">
        <v>3540</v>
      </c>
      <c r="C12" t="s">
        <v>26</v>
      </c>
      <c r="D12" t="s">
        <v>27</v>
      </c>
      <c r="E12" t="s">
        <v>2</v>
      </c>
      <c r="F12" t="str">
        <f t="shared" si="0"/>
        <v>EUR</v>
      </c>
      <c r="G12">
        <v>4.17</v>
      </c>
      <c r="H12">
        <f t="shared" si="1"/>
        <v>2</v>
      </c>
      <c r="I12" t="str">
        <f t="shared" si="2"/>
        <v/>
      </c>
      <c r="J12" t="str">
        <f t="shared" si="3"/>
        <v/>
      </c>
      <c r="K12" t="str">
        <f t="shared" si="4"/>
        <v>EUR</v>
      </c>
      <c r="L12" t="str">
        <f t="shared" si="5"/>
        <v/>
      </c>
      <c r="M12" t="str">
        <f t="shared" si="6"/>
        <v/>
      </c>
      <c r="O12" t="str">
        <f t="shared" si="7"/>
        <v xml:space="preserve">3540: {id:3540, symbol:'DBLE', name:'Double Eagle Petroleum Co', market:'NASDAQ', currency:'EUR', price:4.17}, </v>
      </c>
    </row>
    <row r="13" spans="1:15">
      <c r="A13">
        <f t="shared" si="8"/>
        <v>13</v>
      </c>
      <c r="B13">
        <v>3600</v>
      </c>
      <c r="C13" t="s">
        <v>28</v>
      </c>
      <c r="D13" t="s">
        <v>29</v>
      </c>
      <c r="E13" t="s">
        <v>9</v>
      </c>
      <c r="F13" t="str">
        <f t="shared" si="0"/>
        <v>HKD</v>
      </c>
      <c r="G13">
        <v>278.33</v>
      </c>
      <c r="H13">
        <f t="shared" si="1"/>
        <v>3</v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>HKD</v>
      </c>
      <c r="M13" t="str">
        <f t="shared" si="6"/>
        <v/>
      </c>
      <c r="O13" t="str">
        <f t="shared" si="7"/>
        <v xml:space="preserve">3600: {id:3600, symbol:'BLK', name:'BlackRock Inc', market:'NYSE', currency:'HKD', price:278.33}, </v>
      </c>
    </row>
    <row r="14" spans="1:15">
      <c r="A14">
        <f t="shared" si="8"/>
        <v>14</v>
      </c>
      <c r="B14">
        <v>3660</v>
      </c>
      <c r="C14" t="s">
        <v>30</v>
      </c>
      <c r="D14" t="s">
        <v>31</v>
      </c>
      <c r="E14" t="s">
        <v>9</v>
      </c>
      <c r="F14" t="str">
        <f t="shared" si="0"/>
        <v>RMB</v>
      </c>
      <c r="G14">
        <v>65.98</v>
      </c>
      <c r="H14">
        <f t="shared" si="1"/>
        <v>4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>RMB</v>
      </c>
      <c r="O14" t="str">
        <f t="shared" si="7"/>
        <v xml:space="preserve">3660: {id:3660, symbol:'DATA', name:'Tableau Software', market:'NYSE', currency:'RMB', price:65.98}, </v>
      </c>
    </row>
    <row r="15" spans="1:15">
      <c r="A15">
        <f t="shared" si="8"/>
        <v>15</v>
      </c>
      <c r="B15">
        <v>3870</v>
      </c>
      <c r="C15" t="s">
        <v>32</v>
      </c>
      <c r="D15" t="s">
        <v>33</v>
      </c>
      <c r="E15" t="s">
        <v>9</v>
      </c>
      <c r="F15" t="str">
        <f t="shared" si="0"/>
        <v>USD</v>
      </c>
      <c r="G15">
        <v>5.84</v>
      </c>
      <c r="H15">
        <f t="shared" si="1"/>
        <v>0</v>
      </c>
      <c r="I15" t="str">
        <f t="shared" si="2"/>
        <v>USD</v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O15" t="str">
        <f t="shared" si="7"/>
        <v xml:space="preserve">3870: {id:3870, symbol:'CDR', name:'Cedar Realty Trust Inc', market:'NYSE', currency:'USD', price:5.84}, </v>
      </c>
    </row>
    <row r="16" spans="1:15">
      <c r="A16">
        <f t="shared" si="8"/>
        <v>16</v>
      </c>
      <c r="B16">
        <v>3900</v>
      </c>
      <c r="C16" t="s">
        <v>34</v>
      </c>
      <c r="D16" t="s">
        <v>35</v>
      </c>
      <c r="E16" t="s">
        <v>9</v>
      </c>
      <c r="F16" t="str">
        <f t="shared" si="0"/>
        <v>GBP</v>
      </c>
      <c r="G16">
        <v>22.34</v>
      </c>
      <c r="H16">
        <f t="shared" si="1"/>
        <v>1</v>
      </c>
      <c r="I16" t="str">
        <f t="shared" si="2"/>
        <v/>
      </c>
      <c r="J16" t="str">
        <f t="shared" si="3"/>
        <v>GBP</v>
      </c>
      <c r="K16" t="str">
        <f t="shared" si="4"/>
        <v/>
      </c>
      <c r="L16" t="str">
        <f t="shared" si="5"/>
        <v/>
      </c>
      <c r="M16" t="str">
        <f t="shared" si="6"/>
        <v/>
      </c>
      <c r="O16" t="str">
        <f t="shared" si="7"/>
        <v xml:space="preserve">3900: {id:3900, symbol:'BKS', name:'Barnes &amp; Noble Inc', market:'NYSE', currency:'GBP', price:22.34}, </v>
      </c>
    </row>
    <row r="17" spans="1:15">
      <c r="A17">
        <f t="shared" si="8"/>
        <v>17</v>
      </c>
      <c r="B17">
        <v>3960</v>
      </c>
      <c r="C17" t="s">
        <v>36</v>
      </c>
      <c r="D17" t="s">
        <v>37</v>
      </c>
      <c r="E17" t="s">
        <v>9</v>
      </c>
      <c r="F17" t="str">
        <f t="shared" si="0"/>
        <v>EUR</v>
      </c>
      <c r="G17">
        <v>76.12</v>
      </c>
      <c r="H17">
        <f t="shared" si="1"/>
        <v>2</v>
      </c>
      <c r="I17" t="str">
        <f t="shared" si="2"/>
        <v/>
      </c>
      <c r="J17" t="str">
        <f t="shared" si="3"/>
        <v/>
      </c>
      <c r="K17" t="str">
        <f t="shared" si="4"/>
        <v>EUR</v>
      </c>
      <c r="L17" t="str">
        <f t="shared" si="5"/>
        <v/>
      </c>
      <c r="M17" t="str">
        <f t="shared" si="6"/>
        <v/>
      </c>
      <c r="O17" t="str">
        <f t="shared" si="7"/>
        <v xml:space="preserve">3960: {id:3960, symbol:'ETN', name:'Eaton Corp PLC', market:'NYSE', currency:'EUR', price:76.12}, </v>
      </c>
    </row>
    <row r="18" spans="1:15">
      <c r="A18">
        <f t="shared" si="8"/>
        <v>18</v>
      </c>
      <c r="B18">
        <v>4140</v>
      </c>
      <c r="C18" t="s">
        <v>38</v>
      </c>
      <c r="D18" t="s">
        <v>39</v>
      </c>
      <c r="E18" t="s">
        <v>2</v>
      </c>
      <c r="F18" t="str">
        <f t="shared" si="0"/>
        <v>HKD</v>
      </c>
      <c r="G18">
        <v>41.33</v>
      </c>
      <c r="H18">
        <f t="shared" si="1"/>
        <v>3</v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>HKD</v>
      </c>
      <c r="M18" t="str">
        <f t="shared" si="6"/>
        <v/>
      </c>
      <c r="O18" t="str">
        <f t="shared" si="7"/>
        <v xml:space="preserve">4140: {id:4140, symbol:'FSCI', name:'Fisher Communications Inc', market:'NASDAQ', currency:'HKD', price:41.33}, </v>
      </c>
    </row>
    <row r="19" spans="1:15">
      <c r="A19">
        <f t="shared" si="8"/>
        <v>19</v>
      </c>
      <c r="B19">
        <v>4200</v>
      </c>
      <c r="C19" t="s">
        <v>40</v>
      </c>
      <c r="D19" t="s">
        <v>41</v>
      </c>
      <c r="E19" t="s">
        <v>9</v>
      </c>
      <c r="F19" t="str">
        <f t="shared" si="0"/>
        <v>RMB</v>
      </c>
      <c r="G19">
        <v>57.18</v>
      </c>
      <c r="H19">
        <f t="shared" si="1"/>
        <v>4</v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>RMB</v>
      </c>
      <c r="O19" t="str">
        <f t="shared" si="7"/>
        <v xml:space="preserve">4200: {id:4200, symbol:'ESV', name:'Ensco CL A', market:'NYSE', currency:'RMB', price:57.18}, </v>
      </c>
    </row>
    <row r="20" spans="1:15">
      <c r="A20">
        <f t="shared" si="8"/>
        <v>20</v>
      </c>
      <c r="B20">
        <v>4410</v>
      </c>
      <c r="C20" t="s">
        <v>42</v>
      </c>
      <c r="D20" t="s">
        <v>43</v>
      </c>
      <c r="E20" t="s">
        <v>9</v>
      </c>
      <c r="F20" t="str">
        <f t="shared" si="0"/>
        <v>USD</v>
      </c>
      <c r="G20">
        <v>12.33</v>
      </c>
      <c r="H20">
        <f t="shared" si="1"/>
        <v>0</v>
      </c>
      <c r="I20" t="str">
        <f t="shared" si="2"/>
        <v>USD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O20" t="str">
        <f t="shared" si="7"/>
        <v xml:space="preserve">4410: {id:4410, symbol:'CMO', name:'Capstead Mortgage Corp', market:'NYSE', currency:'USD', price:12.33}, </v>
      </c>
    </row>
    <row r="21" spans="1:15">
      <c r="A21">
        <f t="shared" si="8"/>
        <v>21</v>
      </c>
      <c r="B21">
        <v>4470</v>
      </c>
      <c r="C21" t="s">
        <v>44</v>
      </c>
      <c r="D21" t="s">
        <v>45</v>
      </c>
      <c r="E21" t="s">
        <v>2</v>
      </c>
      <c r="F21" t="str">
        <f t="shared" si="0"/>
        <v>GBP</v>
      </c>
      <c r="G21">
        <v>4.71</v>
      </c>
      <c r="H21">
        <f t="shared" si="1"/>
        <v>1</v>
      </c>
      <c r="I21" t="str">
        <f t="shared" si="2"/>
        <v/>
      </c>
      <c r="J21" t="str">
        <f t="shared" si="3"/>
        <v>GBP</v>
      </c>
      <c r="K21" t="str">
        <f t="shared" si="4"/>
        <v/>
      </c>
      <c r="L21" t="str">
        <f t="shared" si="5"/>
        <v/>
      </c>
      <c r="M21" t="str">
        <f t="shared" si="6"/>
        <v/>
      </c>
      <c r="O21" t="str">
        <f t="shared" si="7"/>
        <v xml:space="preserve">4470: {id:4470, symbol:'ASTX', name:'Astex Pharmaceuticals Inc', market:'NASDAQ', currency:'GBP', price:4.71}, </v>
      </c>
    </row>
    <row r="22" spans="1:15">
      <c r="A22">
        <f t="shared" si="8"/>
        <v>22</v>
      </c>
      <c r="B22">
        <v>4560</v>
      </c>
      <c r="C22" t="s">
        <v>46</v>
      </c>
      <c r="D22" t="s">
        <v>47</v>
      </c>
      <c r="E22" t="s">
        <v>2</v>
      </c>
      <c r="F22" t="str">
        <f t="shared" si="0"/>
        <v>EUR</v>
      </c>
      <c r="G22">
        <v>3.7</v>
      </c>
      <c r="H22">
        <f t="shared" si="1"/>
        <v>2</v>
      </c>
      <c r="I22" t="str">
        <f t="shared" si="2"/>
        <v/>
      </c>
      <c r="J22" t="str">
        <f t="shared" si="3"/>
        <v/>
      </c>
      <c r="K22" t="str">
        <f t="shared" si="4"/>
        <v>EUR</v>
      </c>
      <c r="L22" t="str">
        <f t="shared" si="5"/>
        <v/>
      </c>
      <c r="M22" t="str">
        <f t="shared" si="6"/>
        <v/>
      </c>
      <c r="O22" t="str">
        <f t="shared" si="7"/>
        <v xml:space="preserve">4560: {id:4560, symbol:'CWTR', name:'Coldwater Creek Inc', market:'NASDAQ', currency:'EUR', price:3.7}, </v>
      </c>
    </row>
    <row r="23" spans="1:15">
      <c r="A23">
        <f t="shared" si="8"/>
        <v>23</v>
      </c>
      <c r="B23">
        <v>4800</v>
      </c>
      <c r="C23" t="s">
        <v>48</v>
      </c>
      <c r="D23" t="s">
        <v>49</v>
      </c>
      <c r="E23" t="s">
        <v>23</v>
      </c>
      <c r="F23" t="str">
        <f t="shared" si="0"/>
        <v>HKD</v>
      </c>
      <c r="G23">
        <v>36.409999999999997</v>
      </c>
      <c r="H23">
        <f t="shared" si="1"/>
        <v>3</v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>HKD</v>
      </c>
      <c r="M23" t="str">
        <f t="shared" si="6"/>
        <v/>
      </c>
      <c r="O23" t="str">
        <f t="shared" si="7"/>
        <v xml:space="preserve">4800: {id:4800, symbol:'BHB', name:'Bar Harbor Bankshares', market:'AMEX', currency:'HKD', price:36.41}, </v>
      </c>
    </row>
    <row r="24" spans="1:15">
      <c r="A24">
        <f t="shared" si="8"/>
        <v>24</v>
      </c>
      <c r="B24">
        <v>4890</v>
      </c>
      <c r="C24" t="s">
        <v>50</v>
      </c>
      <c r="D24" t="s">
        <v>51</v>
      </c>
      <c r="E24" t="s">
        <v>9</v>
      </c>
      <c r="F24" t="str">
        <f t="shared" si="0"/>
        <v>RMB</v>
      </c>
      <c r="G24">
        <v>22.62</v>
      </c>
      <c r="H24">
        <f t="shared" si="1"/>
        <v>4</v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>RMB</v>
      </c>
      <c r="O24" t="str">
        <f t="shared" si="7"/>
        <v xml:space="preserve">4890: {id:4890, symbol:'CVRR', name:'CVR Refining LP', market:'NYSE', currency:'RMB', price:22.62}, </v>
      </c>
    </row>
    <row r="25" spans="1:15">
      <c r="A25">
        <f t="shared" si="8"/>
        <v>25</v>
      </c>
      <c r="B25">
        <v>4920</v>
      </c>
      <c r="C25" t="s">
        <v>52</v>
      </c>
      <c r="D25" t="s">
        <v>53</v>
      </c>
      <c r="E25" t="s">
        <v>2</v>
      </c>
      <c r="F25" t="str">
        <f t="shared" si="0"/>
        <v>USD</v>
      </c>
      <c r="G25">
        <v>1.5</v>
      </c>
      <c r="H25">
        <f t="shared" si="1"/>
        <v>0</v>
      </c>
      <c r="I25" t="str">
        <f t="shared" si="2"/>
        <v>USD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O25" t="str">
        <f t="shared" si="7"/>
        <v xml:space="preserve">4920: {id:4920, symbol:'ARTX', name:'Arotech Corp', market:'NASDAQ', currency:'USD', price:1.5}, </v>
      </c>
    </row>
    <row r="26" spans="1:15">
      <c r="A26">
        <f t="shared" si="8"/>
        <v>26</v>
      </c>
      <c r="B26">
        <v>4980</v>
      </c>
      <c r="C26" t="s">
        <v>54</v>
      </c>
      <c r="D26" t="s">
        <v>55</v>
      </c>
      <c r="E26" t="s">
        <v>2</v>
      </c>
      <c r="F26" t="str">
        <f t="shared" si="0"/>
        <v>GBP</v>
      </c>
      <c r="G26">
        <v>20.25</v>
      </c>
      <c r="H26">
        <f t="shared" si="1"/>
        <v>1</v>
      </c>
      <c r="I26" t="str">
        <f t="shared" si="2"/>
        <v/>
      </c>
      <c r="J26" t="str">
        <f t="shared" si="3"/>
        <v>GBP</v>
      </c>
      <c r="K26" t="str">
        <f t="shared" si="4"/>
        <v/>
      </c>
      <c r="L26" t="str">
        <f t="shared" si="5"/>
        <v/>
      </c>
      <c r="M26" t="str">
        <f t="shared" si="6"/>
        <v/>
      </c>
      <c r="O26" t="str">
        <f t="shared" si="7"/>
        <v xml:space="preserve">4980: {id:4980, symbol:'BGFV', name:'Big 5 Sporting Goods Corp', market:'NASDAQ', currency:'GBP', price:20.25}, </v>
      </c>
    </row>
    <row r="27" spans="1:15">
      <c r="A27">
        <f t="shared" si="8"/>
        <v>27</v>
      </c>
      <c r="B27">
        <v>5010</v>
      </c>
      <c r="C27" t="s">
        <v>56</v>
      </c>
      <c r="D27" t="s">
        <v>57</v>
      </c>
      <c r="E27" t="s">
        <v>9</v>
      </c>
      <c r="F27" t="str">
        <f t="shared" si="0"/>
        <v>EUR</v>
      </c>
      <c r="G27">
        <v>23.37</v>
      </c>
      <c r="H27">
        <f t="shared" si="1"/>
        <v>2</v>
      </c>
      <c r="I27" t="str">
        <f t="shared" si="2"/>
        <v/>
      </c>
      <c r="J27" t="str">
        <f t="shared" si="3"/>
        <v/>
      </c>
      <c r="K27" t="str">
        <f t="shared" si="4"/>
        <v>EUR</v>
      </c>
      <c r="L27" t="str">
        <f t="shared" si="5"/>
        <v/>
      </c>
      <c r="M27" t="str">
        <f t="shared" si="6"/>
        <v/>
      </c>
      <c r="O27" t="str">
        <f t="shared" si="7"/>
        <v xml:space="preserve">5010: {id:5010, symbol:'CLP', name:'Colonial Properties Trust', market:'NYSE', currency:'EUR', price:23.37}, </v>
      </c>
    </row>
    <row r="28" spans="1:15">
      <c r="A28">
        <f t="shared" si="8"/>
        <v>28</v>
      </c>
      <c r="B28">
        <v>5040</v>
      </c>
      <c r="C28" t="s">
        <v>58</v>
      </c>
      <c r="D28" t="s">
        <v>59</v>
      </c>
      <c r="E28" t="s">
        <v>9</v>
      </c>
      <c r="F28" t="str">
        <f t="shared" si="0"/>
        <v>HKD</v>
      </c>
      <c r="G28">
        <v>34.950000000000003</v>
      </c>
      <c r="H28">
        <f t="shared" si="1"/>
        <v>3</v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>HKD</v>
      </c>
      <c r="M28" t="str">
        <f t="shared" si="6"/>
        <v/>
      </c>
      <c r="O28" t="str">
        <f t="shared" si="7"/>
        <v xml:space="preserve">5040: {id:5040, symbol:'BGC', name:'General Cable Corp', market:'NYSE', currency:'HKD', price:34.95}, </v>
      </c>
    </row>
    <row r="29" spans="1:15">
      <c r="A29">
        <f t="shared" si="8"/>
        <v>29</v>
      </c>
      <c r="B29">
        <v>5070</v>
      </c>
      <c r="C29" t="s">
        <v>60</v>
      </c>
      <c r="D29" t="s">
        <v>61</v>
      </c>
      <c r="E29" t="s">
        <v>9</v>
      </c>
      <c r="F29" t="str">
        <f t="shared" si="0"/>
        <v>RMB</v>
      </c>
      <c r="G29">
        <v>74.31</v>
      </c>
      <c r="H29">
        <f t="shared" si="1"/>
        <v>4</v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>RMB</v>
      </c>
      <c r="O29" t="str">
        <f t="shared" si="7"/>
        <v xml:space="preserve">5070: {id:5070, symbol:'CVD', name:'Covance Inc', market:'NYSE', currency:'RMB', price:74.31}, </v>
      </c>
    </row>
    <row r="30" spans="1:15">
      <c r="A30">
        <f t="shared" si="8"/>
        <v>30</v>
      </c>
      <c r="B30">
        <v>5310</v>
      </c>
      <c r="C30" t="s">
        <v>62</v>
      </c>
      <c r="D30" t="s">
        <v>63</v>
      </c>
      <c r="E30" t="s">
        <v>23</v>
      </c>
      <c r="F30" t="str">
        <f t="shared" si="0"/>
        <v>USD</v>
      </c>
      <c r="G30">
        <v>12.87</v>
      </c>
      <c r="H30">
        <f t="shared" si="1"/>
        <v>0</v>
      </c>
      <c r="I30" t="str">
        <f t="shared" si="2"/>
        <v>USD</v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O30" t="str">
        <f t="shared" si="7"/>
        <v xml:space="preserve">5310: {id:5310, symbol:'AQ', name:'Acquity Group Ltd', market:'AMEX', currency:'USD', price:12.87}, </v>
      </c>
    </row>
    <row r="31" spans="1:15">
      <c r="A31">
        <f t="shared" si="8"/>
        <v>31</v>
      </c>
      <c r="B31">
        <v>5340</v>
      </c>
      <c r="C31" t="s">
        <v>64</v>
      </c>
      <c r="D31" t="s">
        <v>65</v>
      </c>
      <c r="E31" t="s">
        <v>9</v>
      </c>
      <c r="F31" t="str">
        <f t="shared" si="0"/>
        <v>GBP</v>
      </c>
      <c r="G31">
        <v>48.94</v>
      </c>
      <c r="H31">
        <f t="shared" si="1"/>
        <v>1</v>
      </c>
      <c r="I31" t="str">
        <f t="shared" si="2"/>
        <v/>
      </c>
      <c r="J31" t="str">
        <f t="shared" si="3"/>
        <v>GBP</v>
      </c>
      <c r="K31" t="str">
        <f t="shared" si="4"/>
        <v/>
      </c>
      <c r="L31" t="str">
        <f t="shared" si="5"/>
        <v/>
      </c>
      <c r="M31" t="str">
        <f t="shared" si="6"/>
        <v/>
      </c>
      <c r="O31" t="str">
        <f t="shared" si="7"/>
        <v xml:space="preserve">5340: {id:5340, symbol:'CUB', name:'Cubic Corp', market:'NYSE', currency:'GBP', price:48.94}, </v>
      </c>
    </row>
    <row r="32" spans="1:15">
      <c r="A32">
        <f t="shared" si="8"/>
        <v>32</v>
      </c>
      <c r="B32">
        <v>5370</v>
      </c>
      <c r="C32" t="s">
        <v>66</v>
      </c>
      <c r="D32" t="s">
        <v>67</v>
      </c>
      <c r="E32" t="s">
        <v>2</v>
      </c>
      <c r="F32" t="str">
        <f t="shared" si="0"/>
        <v>EUR</v>
      </c>
      <c r="G32">
        <v>8.07</v>
      </c>
      <c r="H32">
        <f t="shared" si="1"/>
        <v>2</v>
      </c>
      <c r="I32" t="str">
        <f t="shared" si="2"/>
        <v/>
      </c>
      <c r="J32" t="str">
        <f t="shared" si="3"/>
        <v/>
      </c>
      <c r="K32" t="str">
        <f t="shared" si="4"/>
        <v>EUR</v>
      </c>
      <c r="L32" t="str">
        <f t="shared" si="5"/>
        <v/>
      </c>
      <c r="M32" t="str">
        <f t="shared" si="6"/>
        <v/>
      </c>
      <c r="O32" t="str">
        <f t="shared" si="7"/>
        <v xml:space="preserve">5370: {id:5370, symbol:'BERK', name:'Berkshire Bancorp Inc', market:'NASDAQ', currency:'EUR', price:8.07}, </v>
      </c>
    </row>
    <row r="33" spans="1:15">
      <c r="A33">
        <f t="shared" si="8"/>
        <v>33</v>
      </c>
      <c r="B33">
        <v>5490</v>
      </c>
      <c r="C33" t="s">
        <v>68</v>
      </c>
      <c r="D33" t="s">
        <v>69</v>
      </c>
      <c r="E33" t="s">
        <v>9</v>
      </c>
      <c r="F33" t="str">
        <f t="shared" si="0"/>
        <v>HKD</v>
      </c>
      <c r="G33">
        <v>86.13</v>
      </c>
      <c r="H33">
        <f t="shared" si="1"/>
        <v>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>HKD</v>
      </c>
      <c r="M33" t="str">
        <f t="shared" si="6"/>
        <v/>
      </c>
      <c r="O33" t="str">
        <f t="shared" si="7"/>
        <v xml:space="preserve">5490: {id:5490, symbol:'CAT', name:'Caterpillar Inc', market:'NYSE', currency:'HKD', price:86.13}, </v>
      </c>
    </row>
    <row r="34" spans="1:15">
      <c r="A34">
        <f t="shared" si="8"/>
        <v>34</v>
      </c>
      <c r="B34">
        <v>5670</v>
      </c>
      <c r="C34" t="s">
        <v>70</v>
      </c>
      <c r="D34" t="s">
        <v>71</v>
      </c>
      <c r="E34" t="s">
        <v>23</v>
      </c>
      <c r="F34" t="str">
        <f t="shared" si="0"/>
        <v>RMB</v>
      </c>
      <c r="G34">
        <v>37.880000000000003</v>
      </c>
      <c r="H34">
        <f t="shared" si="1"/>
        <v>4</v>
      </c>
      <c r="I34" t="str">
        <f t="shared" si="2"/>
        <v/>
      </c>
      <c r="J34" t="str">
        <f t="shared" si="3"/>
        <v/>
      </c>
      <c r="K34" t="str">
        <f t="shared" si="4"/>
        <v/>
      </c>
      <c r="L34" t="str">
        <f t="shared" si="5"/>
        <v/>
      </c>
      <c r="M34" t="str">
        <f t="shared" si="6"/>
        <v>RMB</v>
      </c>
      <c r="O34" t="str">
        <f t="shared" si="7"/>
        <v xml:space="preserve">5670: {id:5670, symbol:'CTO', name:'Consolidated-Tomoka Land Co', market:'AMEX', currency:'RMB', price:37.88}, </v>
      </c>
    </row>
    <row r="35" spans="1:15">
      <c r="A35">
        <f t="shared" si="8"/>
        <v>35</v>
      </c>
      <c r="B35">
        <v>5700</v>
      </c>
      <c r="C35" t="s">
        <v>72</v>
      </c>
      <c r="D35" t="s">
        <v>73</v>
      </c>
      <c r="E35" t="s">
        <v>23</v>
      </c>
      <c r="F35" t="str">
        <f t="shared" si="0"/>
        <v>USD</v>
      </c>
      <c r="G35">
        <v>12.07</v>
      </c>
      <c r="H35">
        <f t="shared" si="1"/>
        <v>0</v>
      </c>
      <c r="I35" t="str">
        <f t="shared" si="2"/>
        <v>USD</v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O35" t="str">
        <f t="shared" si="7"/>
        <v xml:space="preserve">5700: {id:5700, symbol:'CIX', name:'CompX International Inc', market:'AMEX', currency:'USD', price:12.07}, </v>
      </c>
    </row>
    <row r="36" spans="1:15">
      <c r="A36">
        <f t="shared" si="8"/>
        <v>36</v>
      </c>
      <c r="B36">
        <v>5790</v>
      </c>
      <c r="C36" t="s">
        <v>74</v>
      </c>
      <c r="D36" t="s">
        <v>75</v>
      </c>
      <c r="E36" t="s">
        <v>9</v>
      </c>
      <c r="F36" t="str">
        <f t="shared" si="0"/>
        <v>GBP</v>
      </c>
      <c r="G36">
        <v>59.53</v>
      </c>
      <c r="H36">
        <f t="shared" si="1"/>
        <v>1</v>
      </c>
      <c r="I36" t="str">
        <f t="shared" si="2"/>
        <v/>
      </c>
      <c r="J36" t="str">
        <f t="shared" si="3"/>
        <v>GBP</v>
      </c>
      <c r="K36" t="str">
        <f t="shared" si="4"/>
        <v/>
      </c>
      <c r="L36" t="str">
        <f t="shared" si="5"/>
        <v/>
      </c>
      <c r="M36" t="str">
        <f t="shared" si="6"/>
        <v/>
      </c>
      <c r="O36" t="str">
        <f t="shared" si="7"/>
        <v xml:space="preserve">5790: {id:5790, symbol:'CAM', name:'Cameron International Corp', market:'NYSE', currency:'GBP', price:59.53}, </v>
      </c>
    </row>
    <row r="37" spans="1:15">
      <c r="A37">
        <f t="shared" si="8"/>
        <v>37</v>
      </c>
      <c r="B37">
        <v>5850</v>
      </c>
      <c r="C37" t="s">
        <v>76</v>
      </c>
      <c r="D37" t="s">
        <v>77</v>
      </c>
      <c r="E37" t="s">
        <v>2</v>
      </c>
      <c r="F37" t="str">
        <f t="shared" si="0"/>
        <v>EUR</v>
      </c>
      <c r="G37">
        <v>7.5</v>
      </c>
      <c r="H37">
        <f t="shared" si="1"/>
        <v>2</v>
      </c>
      <c r="I37" t="str">
        <f t="shared" si="2"/>
        <v/>
      </c>
      <c r="J37" t="str">
        <f t="shared" si="3"/>
        <v/>
      </c>
      <c r="K37" t="str">
        <f t="shared" si="4"/>
        <v>EUR</v>
      </c>
      <c r="L37" t="str">
        <f t="shared" si="5"/>
        <v/>
      </c>
      <c r="M37" t="str">
        <f t="shared" si="6"/>
        <v/>
      </c>
      <c r="O37" t="str">
        <f t="shared" si="7"/>
        <v xml:space="preserve">5850: {id:5850, symbol:'FLEX', name:'Flextronics International Ltd', market:'NASDAQ', currency:'EUR', price:7.5}, </v>
      </c>
    </row>
    <row r="38" spans="1:15">
      <c r="A38">
        <f t="shared" si="8"/>
        <v>38</v>
      </c>
      <c r="B38">
        <v>5910</v>
      </c>
      <c r="C38" t="s">
        <v>78</v>
      </c>
      <c r="D38" t="s">
        <v>79</v>
      </c>
      <c r="E38" t="s">
        <v>2</v>
      </c>
      <c r="F38" t="str">
        <f t="shared" si="0"/>
        <v>HKD</v>
      </c>
      <c r="G38">
        <v>45.71</v>
      </c>
      <c r="H38">
        <f t="shared" si="1"/>
        <v>3</v>
      </c>
      <c r="I38" t="str">
        <f t="shared" si="2"/>
        <v/>
      </c>
      <c r="J38" t="str">
        <f t="shared" si="3"/>
        <v/>
      </c>
      <c r="K38" t="str">
        <f t="shared" si="4"/>
        <v/>
      </c>
      <c r="L38" t="str">
        <f t="shared" si="5"/>
        <v>HKD</v>
      </c>
      <c r="M38" t="str">
        <f t="shared" si="6"/>
        <v/>
      </c>
      <c r="O38" t="str">
        <f t="shared" si="7"/>
        <v xml:space="preserve">5910: {id:5910, symbol:'CTAS', name:'Cintas Corp', market:'NASDAQ', currency:'HKD', price:45.71}, </v>
      </c>
    </row>
    <row r="39" spans="1:15">
      <c r="A39">
        <f t="shared" si="8"/>
        <v>39</v>
      </c>
      <c r="B39">
        <v>5940</v>
      </c>
      <c r="C39" t="s">
        <v>80</v>
      </c>
      <c r="D39" t="s">
        <v>81</v>
      </c>
      <c r="E39" t="s">
        <v>2</v>
      </c>
      <c r="F39" t="str">
        <f t="shared" si="0"/>
        <v>RMB</v>
      </c>
      <c r="G39">
        <v>24.5</v>
      </c>
      <c r="H39">
        <f t="shared" si="1"/>
        <v>4</v>
      </c>
      <c r="I39" t="str">
        <f t="shared" si="2"/>
        <v/>
      </c>
      <c r="J39" t="str">
        <f t="shared" si="3"/>
        <v/>
      </c>
      <c r="K39" t="str">
        <f t="shared" si="4"/>
        <v/>
      </c>
      <c r="L39" t="str">
        <f t="shared" si="5"/>
        <v/>
      </c>
      <c r="M39" t="str">
        <f t="shared" si="6"/>
        <v>RMB</v>
      </c>
      <c r="O39" t="str">
        <f t="shared" si="7"/>
        <v xml:space="preserve">5940: {id:5940, symbol:'EMCF', name:'Emclaire Financial Corp', market:'NASDAQ', currency:'RMB', price:24.5}, </v>
      </c>
    </row>
    <row r="40" spans="1:15">
      <c r="A40">
        <f t="shared" si="8"/>
        <v>40</v>
      </c>
      <c r="B40">
        <v>5970</v>
      </c>
      <c r="C40" t="s">
        <v>82</v>
      </c>
      <c r="D40" t="s">
        <v>83</v>
      </c>
      <c r="E40" t="s">
        <v>9</v>
      </c>
      <c r="F40" t="str">
        <f t="shared" si="0"/>
        <v>USD</v>
      </c>
      <c r="G40">
        <v>8.09</v>
      </c>
      <c r="H40">
        <f t="shared" si="1"/>
        <v>0</v>
      </c>
      <c r="I40" t="str">
        <f t="shared" si="2"/>
        <v>USD</v>
      </c>
      <c r="J40" t="str">
        <f t="shared" si="3"/>
        <v/>
      </c>
      <c r="K40" t="str">
        <f t="shared" si="4"/>
        <v/>
      </c>
      <c r="L40" t="str">
        <f t="shared" si="5"/>
        <v/>
      </c>
      <c r="M40" t="str">
        <f t="shared" si="6"/>
        <v/>
      </c>
      <c r="O40" t="str">
        <f t="shared" si="7"/>
        <v xml:space="preserve">5970: {id:5970, symbol:'CIG.C', name:'Companhia Energetica de Minas Gerais-Cemig ADS', market:'NYSE', currency:'USD', price:8.09}, </v>
      </c>
    </row>
    <row r="41" spans="1:15">
      <c r="A41">
        <f t="shared" si="8"/>
        <v>41</v>
      </c>
      <c r="B41">
        <v>6060</v>
      </c>
      <c r="C41" t="s">
        <v>84</v>
      </c>
      <c r="D41" t="s">
        <v>85</v>
      </c>
      <c r="E41" t="s">
        <v>2</v>
      </c>
      <c r="F41" t="str">
        <f t="shared" si="0"/>
        <v>GBP</v>
      </c>
      <c r="G41">
        <v>5.25</v>
      </c>
      <c r="H41">
        <f t="shared" si="1"/>
        <v>1</v>
      </c>
      <c r="I41" t="str">
        <f t="shared" si="2"/>
        <v/>
      </c>
      <c r="J41" t="str">
        <f t="shared" si="3"/>
        <v>GBP</v>
      </c>
      <c r="K41" t="str">
        <f t="shared" si="4"/>
        <v/>
      </c>
      <c r="L41" t="str">
        <f t="shared" si="5"/>
        <v/>
      </c>
      <c r="M41" t="str">
        <f t="shared" si="6"/>
        <v/>
      </c>
      <c r="O41" t="str">
        <f t="shared" si="7"/>
        <v xml:space="preserve">6060: {id:6060, symbol:'CAAS', name:'China Automotive Systems Inc', market:'NASDAQ', currency:'GBP', price:5.25}, </v>
      </c>
    </row>
    <row r="42" spans="1:15">
      <c r="A42">
        <f t="shared" si="8"/>
        <v>42</v>
      </c>
      <c r="B42">
        <v>6150</v>
      </c>
      <c r="C42" t="s">
        <v>86</v>
      </c>
      <c r="D42" t="s">
        <v>87</v>
      </c>
      <c r="E42" t="s">
        <v>9</v>
      </c>
      <c r="F42" t="str">
        <f t="shared" si="0"/>
        <v>EUR</v>
      </c>
      <c r="G42">
        <v>33.35</v>
      </c>
      <c r="H42">
        <f t="shared" si="1"/>
        <v>2</v>
      </c>
      <c r="I42" t="str">
        <f t="shared" si="2"/>
        <v/>
      </c>
      <c r="J42" t="str">
        <f t="shared" si="3"/>
        <v/>
      </c>
      <c r="K42" t="str">
        <f t="shared" si="4"/>
        <v>EUR</v>
      </c>
      <c r="L42" t="str">
        <f t="shared" si="5"/>
        <v/>
      </c>
      <c r="M42" t="str">
        <f t="shared" si="6"/>
        <v/>
      </c>
      <c r="O42" t="str">
        <f t="shared" si="7"/>
        <v xml:space="preserve">6150: {id:6150, symbol:'BC', name:'Brunswick Corp', market:'NYSE', currency:'EUR', price:33.35}, </v>
      </c>
    </row>
    <row r="43" spans="1:15">
      <c r="A43">
        <f t="shared" si="8"/>
        <v>43</v>
      </c>
      <c r="B43">
        <v>6240</v>
      </c>
      <c r="C43" t="s">
        <v>88</v>
      </c>
      <c r="D43" t="s">
        <v>89</v>
      </c>
      <c r="E43" t="s">
        <v>90</v>
      </c>
      <c r="F43" t="str">
        <f t="shared" si="0"/>
        <v>HKD</v>
      </c>
      <c r="G43">
        <v>36.020000000000003</v>
      </c>
      <c r="H43">
        <f t="shared" si="1"/>
        <v>3</v>
      </c>
      <c r="I43" t="str">
        <f t="shared" si="2"/>
        <v/>
      </c>
      <c r="J43" t="str">
        <f t="shared" si="3"/>
        <v/>
      </c>
      <c r="K43" t="str">
        <f t="shared" si="4"/>
        <v/>
      </c>
      <c r="L43" t="str">
        <f t="shared" si="5"/>
        <v>HKD</v>
      </c>
      <c r="M43" t="str">
        <f t="shared" si="6"/>
        <v/>
      </c>
      <c r="O43" t="str">
        <f t="shared" si="7"/>
        <v xml:space="preserve">6240: {id:6240, symbol:'CHUY', name:'Chuys Holdings Inc', market:'XNAS', currency:'HKD', price:36.02}, </v>
      </c>
    </row>
    <row r="44" spans="1:15">
      <c r="A44">
        <f t="shared" si="8"/>
        <v>44</v>
      </c>
      <c r="B44">
        <v>6360</v>
      </c>
      <c r="C44" t="s">
        <v>91</v>
      </c>
      <c r="D44" t="s">
        <v>92</v>
      </c>
      <c r="E44" t="s">
        <v>2</v>
      </c>
      <c r="F44" t="str">
        <f t="shared" si="0"/>
        <v>RMB</v>
      </c>
      <c r="G44">
        <v>4.4800000000000004</v>
      </c>
      <c r="H44">
        <f t="shared" si="1"/>
        <v>4</v>
      </c>
      <c r="I44" t="str">
        <f t="shared" si="2"/>
        <v/>
      </c>
      <c r="J44" t="str">
        <f t="shared" si="3"/>
        <v/>
      </c>
      <c r="K44" t="str">
        <f t="shared" si="4"/>
        <v/>
      </c>
      <c r="L44" t="str">
        <f t="shared" si="5"/>
        <v/>
      </c>
      <c r="M44" t="str">
        <f t="shared" si="6"/>
        <v>RMB</v>
      </c>
      <c r="O44" t="str">
        <f t="shared" si="7"/>
        <v xml:space="preserve">6360: {id:6360, symbol:'FFNM', name:'First Federal Of Northern Michigan Bancorp Inc', market:'NASDAQ', currency:'RMB', price:4.48}, </v>
      </c>
    </row>
    <row r="45" spans="1:15">
      <c r="A45">
        <f t="shared" si="8"/>
        <v>45</v>
      </c>
      <c r="B45">
        <v>6420</v>
      </c>
      <c r="C45" t="s">
        <v>93</v>
      </c>
      <c r="D45" t="s">
        <v>94</v>
      </c>
      <c r="E45" t="s">
        <v>2</v>
      </c>
      <c r="F45" t="str">
        <f t="shared" si="0"/>
        <v>USD</v>
      </c>
      <c r="G45">
        <v>56.26</v>
      </c>
      <c r="H45">
        <f t="shared" si="1"/>
        <v>0</v>
      </c>
      <c r="I45" t="str">
        <f t="shared" si="2"/>
        <v>USD</v>
      </c>
      <c r="J45" t="str">
        <f t="shared" si="3"/>
        <v/>
      </c>
      <c r="K45" t="str">
        <f t="shared" si="4"/>
        <v/>
      </c>
      <c r="L45" t="str">
        <f t="shared" si="5"/>
        <v/>
      </c>
      <c r="M45" t="str">
        <f t="shared" si="6"/>
        <v/>
      </c>
      <c r="O45" t="str">
        <f t="shared" si="7"/>
        <v xml:space="preserve">6420: {id:6420, symbol:'FFIN', name:'First Financial Bankshares Inc', market:'NASDAQ', currency:'USD', price:56.26}, </v>
      </c>
    </row>
    <row r="46" spans="1:15">
      <c r="A46">
        <f t="shared" si="8"/>
        <v>46</v>
      </c>
      <c r="B46">
        <v>6450</v>
      </c>
      <c r="C46" t="s">
        <v>95</v>
      </c>
      <c r="D46" t="s">
        <v>96</v>
      </c>
      <c r="E46" t="s">
        <v>9</v>
      </c>
      <c r="F46" t="str">
        <f t="shared" si="0"/>
        <v>GBP</v>
      </c>
      <c r="G46">
        <v>35.39</v>
      </c>
      <c r="H46">
        <f t="shared" si="1"/>
        <v>1</v>
      </c>
      <c r="I46" t="str">
        <f t="shared" si="2"/>
        <v/>
      </c>
      <c r="J46" t="str">
        <f t="shared" si="3"/>
        <v>GBP</v>
      </c>
      <c r="K46" t="str">
        <f t="shared" si="4"/>
        <v/>
      </c>
      <c r="L46" t="str">
        <f t="shared" si="5"/>
        <v/>
      </c>
      <c r="M46" t="str">
        <f t="shared" si="6"/>
        <v/>
      </c>
      <c r="O46" t="str">
        <f t="shared" si="7"/>
        <v xml:space="preserve">6450: {id:6450, symbol:'BAM', name:'Brookfield Asset Management Inc', market:'NYSE', currency:'GBP', price:35.39}, </v>
      </c>
    </row>
    <row r="47" spans="1:15">
      <c r="A47">
        <f t="shared" si="8"/>
        <v>47</v>
      </c>
      <c r="B47">
        <v>6510</v>
      </c>
      <c r="C47" t="s">
        <v>97</v>
      </c>
      <c r="D47" t="s">
        <v>98</v>
      </c>
      <c r="E47" t="s">
        <v>2</v>
      </c>
      <c r="F47" t="str">
        <f t="shared" si="0"/>
        <v>EUR</v>
      </c>
      <c r="G47">
        <v>9.6999999999999993</v>
      </c>
      <c r="H47">
        <f t="shared" si="1"/>
        <v>2</v>
      </c>
      <c r="I47" t="str">
        <f t="shared" si="2"/>
        <v/>
      </c>
      <c r="J47" t="str">
        <f t="shared" si="3"/>
        <v/>
      </c>
      <c r="K47" t="str">
        <f t="shared" si="4"/>
        <v>EUR</v>
      </c>
      <c r="L47" t="str">
        <f t="shared" si="5"/>
        <v/>
      </c>
      <c r="M47" t="str">
        <f t="shared" si="6"/>
        <v/>
      </c>
      <c r="O47" t="str">
        <f t="shared" si="7"/>
        <v xml:space="preserve">6510: {id:6510, symbol:'FFBH', name:'First Federal Bancshares of Arkansas Inc', market:'NASDAQ', currency:'EUR', price:9.7}, </v>
      </c>
    </row>
    <row r="48" spans="1:15">
      <c r="A48">
        <f t="shared" si="8"/>
        <v>48</v>
      </c>
      <c r="B48">
        <v>6990</v>
      </c>
      <c r="C48" t="s">
        <v>99</v>
      </c>
      <c r="D48" t="s">
        <v>100</v>
      </c>
      <c r="E48" t="s">
        <v>9</v>
      </c>
      <c r="F48" t="str">
        <f t="shared" si="0"/>
        <v>HKD</v>
      </c>
      <c r="G48">
        <v>44.11</v>
      </c>
      <c r="H48">
        <f t="shared" si="1"/>
        <v>3</v>
      </c>
      <c r="I48" t="str">
        <f t="shared" si="2"/>
        <v/>
      </c>
      <c r="J48" t="str">
        <f t="shared" si="3"/>
        <v/>
      </c>
      <c r="K48" t="str">
        <f t="shared" si="4"/>
        <v/>
      </c>
      <c r="L48" t="str">
        <f t="shared" si="5"/>
        <v>HKD</v>
      </c>
      <c r="M48" t="str">
        <f t="shared" si="6"/>
        <v/>
      </c>
      <c r="O48" t="str">
        <f t="shared" si="7"/>
        <v xml:space="preserve">6990: {id:6990, symbol:'IBN', name:'ICICI Bank Ltd', market:'NYSE', currency:'HKD', price:44.11}, </v>
      </c>
    </row>
    <row r="49" spans="1:15">
      <c r="A49">
        <f t="shared" si="8"/>
        <v>49</v>
      </c>
      <c r="B49">
        <v>7320</v>
      </c>
      <c r="C49" t="s">
        <v>101</v>
      </c>
      <c r="D49" t="s">
        <v>102</v>
      </c>
      <c r="E49" t="s">
        <v>9</v>
      </c>
      <c r="F49" t="str">
        <f t="shared" si="0"/>
        <v>RMB</v>
      </c>
      <c r="G49">
        <v>0.98</v>
      </c>
      <c r="H49">
        <f t="shared" si="1"/>
        <v>4</v>
      </c>
      <c r="I49" t="str">
        <f t="shared" si="2"/>
        <v/>
      </c>
      <c r="J49" t="str">
        <f t="shared" si="3"/>
        <v/>
      </c>
      <c r="K49" t="str">
        <f t="shared" si="4"/>
        <v/>
      </c>
      <c r="L49" t="str">
        <f t="shared" si="5"/>
        <v/>
      </c>
      <c r="M49" t="str">
        <f t="shared" si="6"/>
        <v>RMB</v>
      </c>
      <c r="O49" t="str">
        <f t="shared" si="7"/>
        <v xml:space="preserve">7320: {id:7320, symbol:'GSI', name:'General Steel Holdings Inc', market:'NYSE', currency:'RMB', price:0.98}, </v>
      </c>
    </row>
    <row r="50" spans="1:15">
      <c r="A50">
        <f t="shared" si="8"/>
        <v>50</v>
      </c>
      <c r="B50">
        <v>7380</v>
      </c>
      <c r="C50" t="s">
        <v>103</v>
      </c>
      <c r="D50" t="s">
        <v>104</v>
      </c>
      <c r="E50" t="s">
        <v>9</v>
      </c>
      <c r="F50" t="str">
        <f t="shared" si="0"/>
        <v>USD</v>
      </c>
      <c r="G50">
        <v>31.5</v>
      </c>
      <c r="H50">
        <f t="shared" si="1"/>
        <v>0</v>
      </c>
      <c r="I50" t="str">
        <f t="shared" si="2"/>
        <v>USD</v>
      </c>
      <c r="J50" t="str">
        <f t="shared" si="3"/>
        <v/>
      </c>
      <c r="K50" t="str">
        <f t="shared" si="4"/>
        <v/>
      </c>
      <c r="L50" t="str">
        <f t="shared" si="5"/>
        <v/>
      </c>
      <c r="M50" t="str">
        <f t="shared" si="6"/>
        <v/>
      </c>
      <c r="O50" t="str">
        <f t="shared" si="7"/>
        <v xml:space="preserve">7380: {id:7380, symbol:'EDU', name:'New Oriental Education &amp; Technology Group', market:'NYSE', currency:'USD', price:31.5}, </v>
      </c>
    </row>
    <row r="51" spans="1:15">
      <c r="A51">
        <f t="shared" si="8"/>
        <v>51</v>
      </c>
      <c r="B51">
        <v>7410</v>
      </c>
      <c r="C51" t="s">
        <v>105</v>
      </c>
      <c r="D51" t="s">
        <v>106</v>
      </c>
      <c r="E51" t="s">
        <v>2</v>
      </c>
      <c r="F51" t="str">
        <f t="shared" si="0"/>
        <v>GBP</v>
      </c>
      <c r="G51">
        <v>13.52</v>
      </c>
      <c r="H51">
        <f t="shared" si="1"/>
        <v>1</v>
      </c>
      <c r="I51" t="str">
        <f t="shared" si="2"/>
        <v/>
      </c>
      <c r="J51" t="str">
        <f t="shared" si="3"/>
        <v>GBP</v>
      </c>
      <c r="K51" t="str">
        <f t="shared" si="4"/>
        <v/>
      </c>
      <c r="L51" t="str">
        <f t="shared" si="5"/>
        <v/>
      </c>
      <c r="M51" t="str">
        <f t="shared" si="6"/>
        <v/>
      </c>
      <c r="O51" t="str">
        <f t="shared" si="7"/>
        <v xml:space="preserve">7410: {id:7410, symbol:'FBMI', name:'Firstbank Corp', market:'NASDAQ', currency:'GBP', price:13.52}, </v>
      </c>
    </row>
    <row r="52" spans="1:15">
      <c r="A52">
        <f t="shared" si="8"/>
        <v>52</v>
      </c>
      <c r="B52">
        <v>7440</v>
      </c>
      <c r="C52" t="s">
        <v>107</v>
      </c>
      <c r="D52" t="s">
        <v>108</v>
      </c>
      <c r="E52" t="s">
        <v>2</v>
      </c>
      <c r="F52" t="str">
        <f t="shared" si="0"/>
        <v>EUR</v>
      </c>
      <c r="G52">
        <v>7.62</v>
      </c>
      <c r="H52">
        <f t="shared" si="1"/>
        <v>2</v>
      </c>
      <c r="I52" t="str">
        <f t="shared" si="2"/>
        <v/>
      </c>
      <c r="J52" t="str">
        <f t="shared" si="3"/>
        <v/>
      </c>
      <c r="K52" t="str">
        <f t="shared" si="4"/>
        <v>EUR</v>
      </c>
      <c r="L52" t="str">
        <f t="shared" si="5"/>
        <v/>
      </c>
      <c r="M52" t="str">
        <f t="shared" si="6"/>
        <v/>
      </c>
      <c r="O52" t="str">
        <f t="shared" si="7"/>
        <v xml:space="preserve">7440: {id:7440, symbol:'BRID', name:'Bridgford Foods Corp', market:'NASDAQ', currency:'EUR', price:7.62}, </v>
      </c>
    </row>
    <row r="53" spans="1:15">
      <c r="A53">
        <f t="shared" si="8"/>
        <v>53</v>
      </c>
      <c r="B53">
        <v>7680</v>
      </c>
      <c r="C53" t="s">
        <v>109</v>
      </c>
      <c r="D53" t="s">
        <v>110</v>
      </c>
      <c r="E53" t="s">
        <v>23</v>
      </c>
      <c r="F53" t="str">
        <f t="shared" si="0"/>
        <v>HKD</v>
      </c>
      <c r="G53">
        <v>8.0500000000000007</v>
      </c>
      <c r="H53">
        <f t="shared" si="1"/>
        <v>3</v>
      </c>
      <c r="I53" t="str">
        <f t="shared" si="2"/>
        <v/>
      </c>
      <c r="J53" t="str">
        <f t="shared" si="3"/>
        <v/>
      </c>
      <c r="K53" t="str">
        <f t="shared" si="4"/>
        <v/>
      </c>
      <c r="L53" t="str">
        <f t="shared" si="5"/>
        <v>HKD</v>
      </c>
      <c r="M53" t="str">
        <f t="shared" si="6"/>
        <v/>
      </c>
      <c r="O53" t="str">
        <f t="shared" si="7"/>
        <v xml:space="preserve">7680: {id:7680, symbol:'HWG', name:'Hallwood Group Inc', market:'AMEX', currency:'HKD', price:8.05}, </v>
      </c>
    </row>
    <row r="54" spans="1:15">
      <c r="A54">
        <f t="shared" si="8"/>
        <v>54</v>
      </c>
      <c r="B54">
        <v>7830</v>
      </c>
      <c r="C54" t="s">
        <v>111</v>
      </c>
      <c r="D54" t="s">
        <v>112</v>
      </c>
      <c r="E54" t="s">
        <v>2</v>
      </c>
      <c r="F54" t="str">
        <f t="shared" si="0"/>
        <v>RMB</v>
      </c>
      <c r="G54">
        <v>3.62</v>
      </c>
      <c r="H54">
        <f t="shared" si="1"/>
        <v>4</v>
      </c>
      <c r="I54" t="str">
        <f t="shared" si="2"/>
        <v/>
      </c>
      <c r="J54" t="str">
        <f t="shared" si="3"/>
        <v/>
      </c>
      <c r="K54" t="str">
        <f t="shared" si="4"/>
        <v/>
      </c>
      <c r="L54" t="str">
        <f t="shared" si="5"/>
        <v/>
      </c>
      <c r="M54" t="str">
        <f t="shared" si="6"/>
        <v>RMB</v>
      </c>
      <c r="O54" t="str">
        <f t="shared" si="7"/>
        <v xml:space="preserve">7830: {id:7830, symbol:'EXTR', name:'Extreme Networks Inc', market:'NASDAQ', currency:'RMB', price:3.62}, </v>
      </c>
    </row>
    <row r="55" spans="1:15">
      <c r="A55">
        <f t="shared" si="8"/>
        <v>55</v>
      </c>
      <c r="B55">
        <v>7950</v>
      </c>
      <c r="C55" t="s">
        <v>113</v>
      </c>
      <c r="D55" t="s">
        <v>114</v>
      </c>
      <c r="E55" t="s">
        <v>2</v>
      </c>
      <c r="F55" t="str">
        <f t="shared" si="0"/>
        <v>USD</v>
      </c>
      <c r="G55">
        <v>1.74</v>
      </c>
      <c r="H55">
        <f t="shared" si="1"/>
        <v>0</v>
      </c>
      <c r="I55" t="str">
        <f t="shared" si="2"/>
        <v>USD</v>
      </c>
      <c r="J55" t="str">
        <f t="shared" si="3"/>
        <v/>
      </c>
      <c r="K55" t="str">
        <f t="shared" si="4"/>
        <v/>
      </c>
      <c r="L55" t="str">
        <f t="shared" si="5"/>
        <v/>
      </c>
      <c r="M55" t="str">
        <f t="shared" si="6"/>
        <v/>
      </c>
      <c r="O55" t="str">
        <f t="shared" si="7"/>
        <v xml:space="preserve">7950: {id:7950, symbol:'CPAH', name:'CounterPath Corp', market:'NASDAQ', currency:'USD', price:1.74}, </v>
      </c>
    </row>
    <row r="56" spans="1:15">
      <c r="A56">
        <f t="shared" si="8"/>
        <v>56</v>
      </c>
      <c r="B56">
        <v>7980</v>
      </c>
      <c r="C56" t="s">
        <v>115</v>
      </c>
      <c r="D56" t="s">
        <v>116</v>
      </c>
      <c r="E56" t="s">
        <v>2</v>
      </c>
      <c r="F56" t="str">
        <f t="shared" si="0"/>
        <v>GBP</v>
      </c>
      <c r="G56">
        <v>27.86</v>
      </c>
      <c r="H56">
        <f t="shared" si="1"/>
        <v>1</v>
      </c>
      <c r="I56" t="str">
        <f t="shared" si="2"/>
        <v/>
      </c>
      <c r="J56" t="str">
        <f t="shared" si="3"/>
        <v>GBP</v>
      </c>
      <c r="K56" t="str">
        <f t="shared" si="4"/>
        <v/>
      </c>
      <c r="L56" t="str">
        <f t="shared" si="5"/>
        <v/>
      </c>
      <c r="M56" t="str">
        <f t="shared" si="6"/>
        <v/>
      </c>
      <c r="O56" t="str">
        <f t="shared" si="7"/>
        <v xml:space="preserve">7980: {id:7980, symbol:'EXLP', name:'Exterran Partners LP', market:'NASDAQ', currency:'GBP', price:27.86}, </v>
      </c>
    </row>
    <row r="57" spans="1:15">
      <c r="A57">
        <f t="shared" si="8"/>
        <v>57</v>
      </c>
      <c r="B57">
        <v>8010</v>
      </c>
      <c r="C57" t="s">
        <v>117</v>
      </c>
      <c r="D57" t="s">
        <v>118</v>
      </c>
      <c r="E57" t="s">
        <v>9</v>
      </c>
      <c r="F57" t="str">
        <f t="shared" si="0"/>
        <v>EUR</v>
      </c>
      <c r="G57">
        <v>19.71</v>
      </c>
      <c r="H57">
        <f t="shared" si="1"/>
        <v>2</v>
      </c>
      <c r="I57" t="str">
        <f t="shared" si="2"/>
        <v/>
      </c>
      <c r="J57" t="str">
        <f t="shared" si="3"/>
        <v/>
      </c>
      <c r="K57" t="str">
        <f t="shared" si="4"/>
        <v>EUR</v>
      </c>
      <c r="L57" t="str">
        <f t="shared" si="5"/>
        <v/>
      </c>
      <c r="M57" t="str">
        <f t="shared" si="6"/>
        <v/>
      </c>
      <c r="O57" t="str">
        <f t="shared" si="7"/>
        <v xml:space="preserve">8010: {id:8010, symbol:'HTS', name:'Hatteras Financial', market:'NYSE', currency:'EUR', price:19.71}, </v>
      </c>
    </row>
    <row r="58" spans="1:15">
      <c r="A58">
        <f t="shared" si="8"/>
        <v>58</v>
      </c>
      <c r="B58">
        <v>8160</v>
      </c>
      <c r="C58" t="s">
        <v>119</v>
      </c>
      <c r="D58" t="s">
        <v>120</v>
      </c>
      <c r="E58" t="s">
        <v>2</v>
      </c>
      <c r="F58" t="str">
        <f t="shared" si="0"/>
        <v>HKD</v>
      </c>
      <c r="G58">
        <v>26.28</v>
      </c>
      <c r="H58">
        <f t="shared" si="1"/>
        <v>3</v>
      </c>
      <c r="I58" t="str">
        <f t="shared" si="2"/>
        <v/>
      </c>
      <c r="J58" t="str">
        <f t="shared" si="3"/>
        <v/>
      </c>
      <c r="K58" t="str">
        <f t="shared" si="4"/>
        <v/>
      </c>
      <c r="L58" t="str">
        <f t="shared" si="5"/>
        <v>HKD</v>
      </c>
      <c r="M58" t="str">
        <f t="shared" si="6"/>
        <v/>
      </c>
      <c r="O58" t="str">
        <f t="shared" si="7"/>
        <v xml:space="preserve">8160: {id:8160, symbol:'EWBC', name:'East West Bancorp Inc', market:'NASDAQ', currency:'HKD', price:26.28}, </v>
      </c>
    </row>
    <row r="59" spans="1:15">
      <c r="A59">
        <f t="shared" si="8"/>
        <v>59</v>
      </c>
      <c r="B59">
        <v>8220</v>
      </c>
      <c r="C59" t="s">
        <v>121</v>
      </c>
      <c r="D59" t="s">
        <v>122</v>
      </c>
      <c r="E59" t="s">
        <v>9</v>
      </c>
      <c r="F59" t="str">
        <f t="shared" si="0"/>
        <v>RMB</v>
      </c>
      <c r="G59">
        <v>33.18</v>
      </c>
      <c r="H59">
        <f t="shared" si="1"/>
        <v>4</v>
      </c>
      <c r="I59" t="str">
        <f t="shared" si="2"/>
        <v/>
      </c>
      <c r="J59" t="str">
        <f t="shared" si="3"/>
        <v/>
      </c>
      <c r="K59" t="str">
        <f t="shared" si="4"/>
        <v/>
      </c>
      <c r="L59" t="str">
        <f t="shared" si="5"/>
        <v/>
      </c>
      <c r="M59" t="str">
        <f t="shared" si="6"/>
        <v>RMB</v>
      </c>
      <c r="O59" t="str">
        <f t="shared" si="7"/>
        <v xml:space="preserve">8220: {id:8220, symbol:'LAZ', name:'Lazard Ltd', market:'NYSE', currency:'RMB', price:33.18}, </v>
      </c>
    </row>
    <row r="60" spans="1:15">
      <c r="A60">
        <f t="shared" si="8"/>
        <v>60</v>
      </c>
      <c r="B60">
        <v>8250</v>
      </c>
      <c r="C60" t="s">
        <v>123</v>
      </c>
      <c r="D60" t="s">
        <v>124</v>
      </c>
      <c r="E60" t="s">
        <v>9</v>
      </c>
      <c r="F60" t="str">
        <f t="shared" si="0"/>
        <v>USD</v>
      </c>
      <c r="G60">
        <v>13.79</v>
      </c>
      <c r="H60">
        <f t="shared" si="1"/>
        <v>0</v>
      </c>
      <c r="I60" t="str">
        <f t="shared" si="2"/>
        <v>USD</v>
      </c>
      <c r="J60" t="str">
        <f t="shared" si="3"/>
        <v/>
      </c>
      <c r="K60" t="str">
        <f t="shared" si="4"/>
        <v/>
      </c>
      <c r="L60" t="str">
        <f t="shared" si="5"/>
        <v/>
      </c>
      <c r="M60" t="str">
        <f t="shared" si="6"/>
        <v/>
      </c>
      <c r="O60" t="str">
        <f t="shared" si="7"/>
        <v xml:space="preserve">8250: {id:8250, symbol:'ITG', name:'Investment Technology Group Inc', market:'NYSE', currency:'USD', price:13.79}, </v>
      </c>
    </row>
    <row r="61" spans="1:15">
      <c r="A61">
        <f t="shared" si="8"/>
        <v>61</v>
      </c>
      <c r="B61">
        <v>8310</v>
      </c>
      <c r="C61" t="s">
        <v>125</v>
      </c>
      <c r="D61" t="s">
        <v>126</v>
      </c>
      <c r="E61" t="s">
        <v>9</v>
      </c>
      <c r="F61" t="str">
        <f t="shared" si="0"/>
        <v>GBP</v>
      </c>
      <c r="G61">
        <v>2.08</v>
      </c>
      <c r="H61">
        <f t="shared" si="1"/>
        <v>1</v>
      </c>
      <c r="I61" t="str">
        <f t="shared" si="2"/>
        <v/>
      </c>
      <c r="J61" t="str">
        <f t="shared" si="3"/>
        <v>GBP</v>
      </c>
      <c r="K61" t="str">
        <f t="shared" si="4"/>
        <v/>
      </c>
      <c r="L61" t="str">
        <f t="shared" si="5"/>
        <v/>
      </c>
      <c r="M61" t="str">
        <f t="shared" si="6"/>
        <v/>
      </c>
      <c r="O61" t="str">
        <f t="shared" si="7"/>
        <v xml:space="preserve">8310: {id:8310, symbol:'DVR', name:'Cal Dive International Inc', market:'NYSE', currency:'GBP', price:2.08}, </v>
      </c>
    </row>
    <row r="62" spans="1:15">
      <c r="A62">
        <f t="shared" si="8"/>
        <v>62</v>
      </c>
      <c r="B62">
        <v>8370</v>
      </c>
      <c r="C62" t="s">
        <v>127</v>
      </c>
      <c r="D62" t="s">
        <v>128</v>
      </c>
      <c r="E62" t="s">
        <v>2</v>
      </c>
      <c r="F62" t="str">
        <f t="shared" si="0"/>
        <v>EUR</v>
      </c>
      <c r="G62">
        <v>16.649999999999999</v>
      </c>
      <c r="H62">
        <f t="shared" si="1"/>
        <v>2</v>
      </c>
      <c r="I62" t="str">
        <f t="shared" si="2"/>
        <v/>
      </c>
      <c r="J62" t="str">
        <f t="shared" si="3"/>
        <v/>
      </c>
      <c r="K62" t="str">
        <f t="shared" si="4"/>
        <v>EUR</v>
      </c>
      <c r="L62" t="str">
        <f t="shared" si="5"/>
        <v/>
      </c>
      <c r="M62" t="str">
        <f t="shared" si="6"/>
        <v/>
      </c>
      <c r="O62" t="str">
        <f t="shared" si="7"/>
        <v xml:space="preserve">8370: {id:8370, symbol:'LABC', name:'Louisiana Bancorp Inc', market:'NASDAQ', currency:'EUR', price:16.65}, </v>
      </c>
    </row>
    <row r="63" spans="1:15">
      <c r="A63">
        <f t="shared" si="8"/>
        <v>63</v>
      </c>
      <c r="B63">
        <v>8430</v>
      </c>
      <c r="C63" t="s">
        <v>129</v>
      </c>
      <c r="D63" t="s">
        <v>130</v>
      </c>
      <c r="E63" t="s">
        <v>2</v>
      </c>
      <c r="F63" t="str">
        <f t="shared" si="0"/>
        <v>HKD</v>
      </c>
      <c r="G63">
        <v>10.82</v>
      </c>
      <c r="H63">
        <f t="shared" si="1"/>
        <v>3</v>
      </c>
      <c r="I63" t="str">
        <f t="shared" si="2"/>
        <v/>
      </c>
      <c r="J63" t="str">
        <f t="shared" si="3"/>
        <v/>
      </c>
      <c r="K63" t="str">
        <f t="shared" si="4"/>
        <v/>
      </c>
      <c r="L63" t="str">
        <f t="shared" si="5"/>
        <v>HKD</v>
      </c>
      <c r="M63" t="str">
        <f t="shared" si="6"/>
        <v/>
      </c>
      <c r="O63" t="str">
        <f t="shared" si="7"/>
        <v xml:space="preserve">8430: {id:8430, symbol:'ISSI', name:'Integrated Silicon Solution Inc', market:'NASDAQ', currency:'HKD', price:10.82}, </v>
      </c>
    </row>
    <row r="64" spans="1:15">
      <c r="A64">
        <f t="shared" si="8"/>
        <v>64</v>
      </c>
      <c r="B64">
        <v>8730</v>
      </c>
      <c r="C64" t="s">
        <v>131</v>
      </c>
      <c r="D64" t="s">
        <v>132</v>
      </c>
      <c r="E64" t="s">
        <v>2</v>
      </c>
      <c r="F64" t="str">
        <f t="shared" si="0"/>
        <v>RMB</v>
      </c>
      <c r="G64">
        <v>7.2</v>
      </c>
      <c r="H64">
        <f t="shared" si="1"/>
        <v>4</v>
      </c>
      <c r="I64" t="str">
        <f t="shared" si="2"/>
        <v/>
      </c>
      <c r="J64" t="str">
        <f t="shared" si="3"/>
        <v/>
      </c>
      <c r="K64" t="str">
        <f t="shared" si="4"/>
        <v/>
      </c>
      <c r="L64" t="str">
        <f t="shared" si="5"/>
        <v/>
      </c>
      <c r="M64" t="str">
        <f t="shared" si="6"/>
        <v>RMB</v>
      </c>
      <c r="O64" t="str">
        <f t="shared" si="7"/>
        <v xml:space="preserve">8730: {id:8730, symbol:'MDXG', name:'MiMedx Group Inc', market:'NASDAQ', currency:'RMB', price:7.2}, </v>
      </c>
    </row>
    <row r="65" spans="1:15">
      <c r="A65">
        <f t="shared" si="8"/>
        <v>65</v>
      </c>
      <c r="B65">
        <v>8880</v>
      </c>
      <c r="C65" t="s">
        <v>133</v>
      </c>
      <c r="D65" t="s">
        <v>134</v>
      </c>
      <c r="E65" t="s">
        <v>2</v>
      </c>
      <c r="F65" t="str">
        <f t="shared" si="0"/>
        <v>USD</v>
      </c>
      <c r="G65">
        <v>2.3199999999999998</v>
      </c>
      <c r="H65">
        <f t="shared" si="1"/>
        <v>0</v>
      </c>
      <c r="I65" t="str">
        <f t="shared" si="2"/>
        <v>USD</v>
      </c>
      <c r="J65" t="str">
        <f t="shared" si="3"/>
        <v/>
      </c>
      <c r="K65" t="str">
        <f t="shared" si="4"/>
        <v/>
      </c>
      <c r="L65" t="str">
        <f t="shared" si="5"/>
        <v/>
      </c>
      <c r="M65" t="str">
        <f t="shared" si="6"/>
        <v/>
      </c>
      <c r="O65" t="str">
        <f t="shared" si="7"/>
        <v xml:space="preserve">8880: {id:8880, symbol:'DRAD', name:'Digirad Corp', market:'NASDAQ', currency:'USD', price:2.32}, </v>
      </c>
    </row>
    <row r="66" spans="1:15">
      <c r="A66">
        <f t="shared" si="8"/>
        <v>66</v>
      </c>
      <c r="B66">
        <v>8970</v>
      </c>
      <c r="C66" t="s">
        <v>135</v>
      </c>
      <c r="D66" t="s">
        <v>136</v>
      </c>
      <c r="E66" t="s">
        <v>23</v>
      </c>
      <c r="F66" t="str">
        <f t="shared" ref="F66:F129" si="9">CONCATENATE(I66,J66,K66,L66,M66)</f>
        <v>GBP</v>
      </c>
      <c r="G66">
        <v>5.32</v>
      </c>
      <c r="H66">
        <f t="shared" ref="H66:H129" si="10">MOD(A66,5)</f>
        <v>1</v>
      </c>
      <c r="I66" t="str">
        <f t="shared" ref="I66:I129" si="11">IF($H66=0,"USD","")</f>
        <v/>
      </c>
      <c r="J66" t="str">
        <f t="shared" ref="J66:J129" si="12">IF($H66=1,"GBP","")</f>
        <v>GBP</v>
      </c>
      <c r="K66" t="str">
        <f t="shared" ref="K66:K129" si="13">IF($H66=2,"EUR","")</f>
        <v/>
      </c>
      <c r="L66" t="str">
        <f t="shared" ref="L66:L129" si="14">IF($H66=3,"HKD","")</f>
        <v/>
      </c>
      <c r="M66" t="str">
        <f t="shared" ref="M66:M129" si="15">IF($H66=4,"RMB","")</f>
        <v/>
      </c>
      <c r="O66" t="str">
        <f t="shared" ref="O66:O129" si="16">CONCATENATE(B66,": ","{id:",B66,", symbol:'",C66,"', name:'",D66,"', market:'",E66,"', currency:'",F66,"', price:",G66,"}, ")</f>
        <v xml:space="preserve">8970: {id:8970, symbol:'MDM', name:'Mountain Province Diamonds Inc', market:'AMEX', currency:'GBP', price:5.32}, </v>
      </c>
    </row>
    <row r="67" spans="1:15">
      <c r="A67">
        <f t="shared" ref="A67:A130" si="17">A66+1</f>
        <v>67</v>
      </c>
      <c r="B67">
        <v>9150</v>
      </c>
      <c r="C67" t="s">
        <v>137</v>
      </c>
      <c r="D67" t="s">
        <v>138</v>
      </c>
      <c r="E67" t="s">
        <v>2</v>
      </c>
      <c r="F67" t="str">
        <f t="shared" si="9"/>
        <v>EUR</v>
      </c>
      <c r="G67">
        <v>16.440000000000001</v>
      </c>
      <c r="H67">
        <f t="shared" si="10"/>
        <v>2</v>
      </c>
      <c r="I67" t="str">
        <f t="shared" si="11"/>
        <v/>
      </c>
      <c r="J67" t="str">
        <f t="shared" si="12"/>
        <v/>
      </c>
      <c r="K67" t="str">
        <f t="shared" si="13"/>
        <v>EUR</v>
      </c>
      <c r="L67" t="str">
        <f t="shared" si="14"/>
        <v/>
      </c>
      <c r="M67" t="str">
        <f t="shared" si="15"/>
        <v/>
      </c>
      <c r="O67" t="str">
        <f t="shared" si="16"/>
        <v xml:space="preserve">9150: {id:9150, symbol:'HNH', name:'Handy &amp; Harman Ltd', market:'NASDAQ', currency:'EUR', price:16.44}, </v>
      </c>
    </row>
    <row r="68" spans="1:15">
      <c r="A68">
        <f t="shared" si="17"/>
        <v>68</v>
      </c>
      <c r="B68">
        <v>9300</v>
      </c>
      <c r="C68" t="s">
        <v>139</v>
      </c>
      <c r="D68" t="s">
        <v>140</v>
      </c>
      <c r="E68" t="s">
        <v>2</v>
      </c>
      <c r="F68" t="str">
        <f t="shared" si="9"/>
        <v>HKD</v>
      </c>
      <c r="G68">
        <v>24.36</v>
      </c>
      <c r="H68">
        <f t="shared" si="10"/>
        <v>3</v>
      </c>
      <c r="I68" t="str">
        <f t="shared" si="11"/>
        <v/>
      </c>
      <c r="J68" t="str">
        <f t="shared" si="12"/>
        <v/>
      </c>
      <c r="K68" t="str">
        <f t="shared" si="13"/>
        <v/>
      </c>
      <c r="L68" t="str">
        <f t="shared" si="14"/>
        <v>HKD</v>
      </c>
      <c r="M68" t="str">
        <f t="shared" si="15"/>
        <v/>
      </c>
      <c r="O68" t="str">
        <f t="shared" si="16"/>
        <v xml:space="preserve">9300: {id:9300, symbol:'DMLP', name:'Dorchester Minerals LP', market:'NASDAQ', currency:'HKD', price:24.36}, </v>
      </c>
    </row>
    <row r="69" spans="1:15">
      <c r="A69">
        <f t="shared" si="17"/>
        <v>69</v>
      </c>
      <c r="B69">
        <v>9450</v>
      </c>
      <c r="C69" t="s">
        <v>141</v>
      </c>
      <c r="D69" t="s">
        <v>142</v>
      </c>
      <c r="E69" t="s">
        <v>9</v>
      </c>
      <c r="F69" t="str">
        <f t="shared" si="9"/>
        <v>RMB</v>
      </c>
      <c r="G69">
        <v>34.159999999999997</v>
      </c>
      <c r="H69">
        <f t="shared" si="10"/>
        <v>4</v>
      </c>
      <c r="I69" t="str">
        <f t="shared" si="11"/>
        <v/>
      </c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>RMB</v>
      </c>
      <c r="O69" t="str">
        <f t="shared" si="16"/>
        <v xml:space="preserve">9450: {id:9450, symbol:'KMPR', name:'Kemper Corp', market:'NYSE', currency:'RMB', price:34.16}, </v>
      </c>
    </row>
    <row r="70" spans="1:15">
      <c r="A70">
        <f t="shared" si="17"/>
        <v>70</v>
      </c>
      <c r="B70">
        <v>9540</v>
      </c>
      <c r="C70" t="s">
        <v>143</v>
      </c>
      <c r="D70" t="s">
        <v>144</v>
      </c>
      <c r="E70" t="s">
        <v>23</v>
      </c>
      <c r="F70" t="str">
        <f t="shared" si="9"/>
        <v>USD</v>
      </c>
      <c r="G70">
        <v>35.29</v>
      </c>
      <c r="H70">
        <f t="shared" si="10"/>
        <v>0</v>
      </c>
      <c r="I70" t="str">
        <f t="shared" si="11"/>
        <v>USD</v>
      </c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O70" t="str">
        <f t="shared" si="16"/>
        <v xml:space="preserve">9540: {id:9540, symbol:'MCF', name:'Contango Oil &amp; Gas Co', market:'AMEX', currency:'USD', price:35.29}, </v>
      </c>
    </row>
    <row r="71" spans="1:15">
      <c r="A71">
        <f t="shared" si="17"/>
        <v>71</v>
      </c>
      <c r="B71">
        <v>9660</v>
      </c>
      <c r="C71" t="s">
        <v>145</v>
      </c>
      <c r="D71" t="s">
        <v>146</v>
      </c>
      <c r="E71" t="s">
        <v>2</v>
      </c>
      <c r="F71" t="str">
        <f t="shared" si="9"/>
        <v>GBP</v>
      </c>
      <c r="G71">
        <v>53.12</v>
      </c>
      <c r="H71">
        <f t="shared" si="10"/>
        <v>1</v>
      </c>
      <c r="I71" t="str">
        <f t="shared" si="11"/>
        <v/>
      </c>
      <c r="J71" t="str">
        <f t="shared" si="12"/>
        <v>GBP</v>
      </c>
      <c r="K71" t="str">
        <f t="shared" si="13"/>
        <v/>
      </c>
      <c r="L71" t="str">
        <f t="shared" si="14"/>
        <v/>
      </c>
      <c r="M71" t="str">
        <f t="shared" si="15"/>
        <v/>
      </c>
      <c r="O71" t="str">
        <f t="shared" si="16"/>
        <v xml:space="preserve">9660: {id:9660, symbol:'GILD', name:'Gilead Sciences Inc', market:'NASDAQ', currency:'GBP', price:53.12}, </v>
      </c>
    </row>
    <row r="72" spans="1:15">
      <c r="A72">
        <f t="shared" si="17"/>
        <v>72</v>
      </c>
      <c r="B72">
        <v>9870</v>
      </c>
      <c r="C72" t="s">
        <v>147</v>
      </c>
      <c r="D72" t="s">
        <v>148</v>
      </c>
      <c r="E72" t="s">
        <v>2</v>
      </c>
      <c r="F72" t="str">
        <f t="shared" si="9"/>
        <v>EUR</v>
      </c>
      <c r="G72">
        <v>56.6</v>
      </c>
      <c r="H72">
        <f t="shared" si="10"/>
        <v>2</v>
      </c>
      <c r="I72" t="str">
        <f t="shared" si="11"/>
        <v/>
      </c>
      <c r="J72" t="str">
        <f t="shared" si="12"/>
        <v/>
      </c>
      <c r="K72" t="str">
        <f t="shared" si="13"/>
        <v>EUR</v>
      </c>
      <c r="L72" t="str">
        <f t="shared" si="14"/>
        <v/>
      </c>
      <c r="M72" t="str">
        <f t="shared" si="15"/>
        <v/>
      </c>
      <c r="O72" t="str">
        <f t="shared" si="16"/>
        <v xml:space="preserve">9870: {id:9870, symbol:'INFY', name:'Infosys Limited ADS', market:'NASDAQ', currency:'EUR', price:56.6}, </v>
      </c>
    </row>
    <row r="73" spans="1:15">
      <c r="A73">
        <f t="shared" si="17"/>
        <v>73</v>
      </c>
      <c r="B73">
        <v>9960</v>
      </c>
      <c r="C73" t="s">
        <v>149</v>
      </c>
      <c r="D73" t="s">
        <v>150</v>
      </c>
      <c r="E73" t="s">
        <v>2</v>
      </c>
      <c r="F73" t="str">
        <f t="shared" si="9"/>
        <v>HKD</v>
      </c>
      <c r="G73">
        <v>2.48</v>
      </c>
      <c r="H73">
        <f t="shared" si="10"/>
        <v>3</v>
      </c>
      <c r="I73" t="str">
        <f t="shared" si="11"/>
        <v/>
      </c>
      <c r="J73" t="str">
        <f t="shared" si="12"/>
        <v/>
      </c>
      <c r="K73" t="str">
        <f t="shared" si="13"/>
        <v/>
      </c>
      <c r="L73" t="str">
        <f t="shared" si="14"/>
        <v>HKD</v>
      </c>
      <c r="M73" t="str">
        <f t="shared" si="15"/>
        <v/>
      </c>
      <c r="O73" t="str">
        <f t="shared" si="16"/>
        <v xml:space="preserve">9960: {id:9960, symbol:'MAXY', name:'Maxygen Inc', market:'NASDAQ', currency:'HKD', price:2.48}, </v>
      </c>
    </row>
    <row r="74" spans="1:15">
      <c r="A74">
        <f t="shared" si="17"/>
        <v>74</v>
      </c>
      <c r="B74">
        <v>10050</v>
      </c>
      <c r="C74" t="s">
        <v>151</v>
      </c>
      <c r="D74" t="s">
        <v>152</v>
      </c>
      <c r="E74" t="s">
        <v>9</v>
      </c>
      <c r="F74" t="str">
        <f t="shared" si="9"/>
        <v>RMB</v>
      </c>
      <c r="G74">
        <v>20.74</v>
      </c>
      <c r="H74">
        <f t="shared" si="10"/>
        <v>4</v>
      </c>
      <c r="I74" t="str">
        <f t="shared" si="11"/>
        <v/>
      </c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>RMB</v>
      </c>
      <c r="O74" t="str">
        <f t="shared" si="16"/>
        <v xml:space="preserve">10050: {id:10050, symbol:'MAS', name:'Masco Corp', market:'NYSE', currency:'RMB', price:20.74}, </v>
      </c>
    </row>
    <row r="75" spans="1:15">
      <c r="A75">
        <f t="shared" si="17"/>
        <v>75</v>
      </c>
      <c r="B75">
        <v>10140</v>
      </c>
      <c r="C75" t="s">
        <v>153</v>
      </c>
      <c r="D75" t="s">
        <v>154</v>
      </c>
      <c r="E75" t="s">
        <v>2</v>
      </c>
      <c r="F75" t="str">
        <f t="shared" si="9"/>
        <v>USD</v>
      </c>
      <c r="G75">
        <v>14.82</v>
      </c>
      <c r="H75">
        <f t="shared" si="10"/>
        <v>0</v>
      </c>
      <c r="I75" t="str">
        <f t="shared" si="11"/>
        <v>USD</v>
      </c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O75" t="str">
        <f t="shared" si="16"/>
        <v xml:space="preserve">10140: {id:10140, symbol:'KFRC', name:'Kforce Inc', market:'NASDAQ', currency:'USD', price:14.82}, </v>
      </c>
    </row>
    <row r="76" spans="1:15">
      <c r="A76">
        <f t="shared" si="17"/>
        <v>76</v>
      </c>
      <c r="B76">
        <v>10290</v>
      </c>
      <c r="C76" t="s">
        <v>155</v>
      </c>
      <c r="D76" t="s">
        <v>156</v>
      </c>
      <c r="E76" t="s">
        <v>9</v>
      </c>
      <c r="F76" t="str">
        <f t="shared" si="9"/>
        <v>GBP</v>
      </c>
      <c r="G76">
        <v>32.69</v>
      </c>
      <c r="H76">
        <f t="shared" si="10"/>
        <v>1</v>
      </c>
      <c r="I76" t="str">
        <f t="shared" si="11"/>
        <v/>
      </c>
      <c r="J76" t="str">
        <f t="shared" si="12"/>
        <v>GBP</v>
      </c>
      <c r="K76" t="str">
        <f t="shared" si="13"/>
        <v/>
      </c>
      <c r="L76" t="str">
        <f t="shared" si="14"/>
        <v/>
      </c>
      <c r="M76" t="str">
        <f t="shared" si="15"/>
        <v/>
      </c>
      <c r="O76" t="str">
        <f t="shared" si="16"/>
        <v xml:space="preserve">10290: {id:10290, symbol:'MAIN', name:'Main Street Capital', market:'NYSE', currency:'GBP', price:32.69}, </v>
      </c>
    </row>
    <row r="77" spans="1:15">
      <c r="A77">
        <f t="shared" si="17"/>
        <v>77</v>
      </c>
      <c r="B77">
        <v>10320</v>
      </c>
      <c r="C77" t="s">
        <v>157</v>
      </c>
      <c r="D77" t="s">
        <v>158</v>
      </c>
      <c r="E77" t="s">
        <v>2</v>
      </c>
      <c r="F77" t="str">
        <f t="shared" si="9"/>
        <v>EUR</v>
      </c>
      <c r="G77">
        <v>3.78</v>
      </c>
      <c r="H77">
        <f t="shared" si="10"/>
        <v>2</v>
      </c>
      <c r="I77" t="str">
        <f t="shared" si="11"/>
        <v/>
      </c>
      <c r="J77" t="str">
        <f t="shared" si="12"/>
        <v/>
      </c>
      <c r="K77" t="str">
        <f t="shared" si="13"/>
        <v>EUR</v>
      </c>
      <c r="L77" t="str">
        <f t="shared" si="14"/>
        <v/>
      </c>
      <c r="M77" t="str">
        <f t="shared" si="15"/>
        <v/>
      </c>
      <c r="O77" t="str">
        <f t="shared" si="16"/>
        <v xml:space="preserve">10320: {id:10320, symbol:'MAGS', name:'Magal Security Systems Ltd', market:'NASDAQ', currency:'EUR', price:3.78}, </v>
      </c>
    </row>
    <row r="78" spans="1:15">
      <c r="A78">
        <f t="shared" si="17"/>
        <v>78</v>
      </c>
      <c r="B78">
        <v>10620</v>
      </c>
      <c r="C78" t="s">
        <v>159</v>
      </c>
      <c r="D78" t="s">
        <v>160</v>
      </c>
      <c r="E78" t="s">
        <v>9</v>
      </c>
      <c r="F78" t="str">
        <f t="shared" si="9"/>
        <v>HKD</v>
      </c>
      <c r="G78">
        <v>66.650000000000006</v>
      </c>
      <c r="H78">
        <f t="shared" si="10"/>
        <v>3</v>
      </c>
      <c r="I78" t="str">
        <f t="shared" si="11"/>
        <v/>
      </c>
      <c r="J78" t="str">
        <f t="shared" si="12"/>
        <v/>
      </c>
      <c r="K78" t="str">
        <f t="shared" si="13"/>
        <v/>
      </c>
      <c r="L78" t="str">
        <f t="shared" si="14"/>
        <v>HKD</v>
      </c>
      <c r="M78" t="str">
        <f t="shared" si="15"/>
        <v/>
      </c>
      <c r="O78" t="str">
        <f t="shared" si="16"/>
        <v xml:space="preserve">10620: {id:10620, symbol:'LYB', name:'LyondellBasell Industries NV', market:'NYSE', currency:'HKD', price:66.65}, </v>
      </c>
    </row>
    <row r="79" spans="1:15">
      <c r="A79">
        <f t="shared" si="17"/>
        <v>79</v>
      </c>
      <c r="B79">
        <v>10770</v>
      </c>
      <c r="C79" t="s">
        <v>161</v>
      </c>
      <c r="D79" t="s">
        <v>162</v>
      </c>
      <c r="E79" t="s">
        <v>2</v>
      </c>
      <c r="F79" t="str">
        <f t="shared" si="9"/>
        <v>RMB</v>
      </c>
      <c r="G79">
        <v>3.51</v>
      </c>
      <c r="H79">
        <f t="shared" si="10"/>
        <v>4</v>
      </c>
      <c r="I79" t="str">
        <f t="shared" si="11"/>
        <v/>
      </c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>RMB</v>
      </c>
      <c r="O79" t="str">
        <f t="shared" si="16"/>
        <v xml:space="preserve">10770: {id:10770, symbol:'HDSN', name:'Hudson Technologies Inc', market:'NASDAQ', currency:'RMB', price:3.51}, </v>
      </c>
    </row>
    <row r="80" spans="1:15">
      <c r="A80">
        <f t="shared" si="17"/>
        <v>80</v>
      </c>
      <c r="B80">
        <v>11130</v>
      </c>
      <c r="C80" t="s">
        <v>163</v>
      </c>
      <c r="D80" t="s">
        <v>164</v>
      </c>
      <c r="E80" t="s">
        <v>23</v>
      </c>
      <c r="F80" t="str">
        <f t="shared" si="9"/>
        <v>USD</v>
      </c>
      <c r="G80">
        <v>1.47</v>
      </c>
      <c r="H80">
        <f t="shared" si="10"/>
        <v>0</v>
      </c>
      <c r="I80" t="str">
        <f t="shared" si="11"/>
        <v>USD</v>
      </c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O80" t="str">
        <f t="shared" si="16"/>
        <v xml:space="preserve">11130: {id:11130, symbol:'IG', name:'IGI Laboratories Inc', market:'AMEX', currency:'USD', price:1.47}, </v>
      </c>
    </row>
    <row r="81" spans="1:15">
      <c r="A81">
        <f t="shared" si="17"/>
        <v>81</v>
      </c>
      <c r="B81">
        <v>11220</v>
      </c>
      <c r="C81" t="s">
        <v>165</v>
      </c>
      <c r="D81" t="s">
        <v>166</v>
      </c>
      <c r="E81" t="s">
        <v>9</v>
      </c>
      <c r="F81" t="str">
        <f t="shared" si="9"/>
        <v>GBP</v>
      </c>
      <c r="G81">
        <v>42.26</v>
      </c>
      <c r="H81">
        <f t="shared" si="10"/>
        <v>1</v>
      </c>
      <c r="I81" t="str">
        <f t="shared" si="11"/>
        <v/>
      </c>
      <c r="J81" t="str">
        <f t="shared" si="12"/>
        <v>GBP</v>
      </c>
      <c r="K81" t="str">
        <f t="shared" si="13"/>
        <v/>
      </c>
      <c r="L81" t="str">
        <f t="shared" si="14"/>
        <v/>
      </c>
      <c r="M81" t="str">
        <f t="shared" si="15"/>
        <v/>
      </c>
      <c r="O81" t="str">
        <f t="shared" si="16"/>
        <v xml:space="preserve">11220: {id:11220, symbol:'LTC', name:'LTC Properties Inc', market:'NYSE', currency:'GBP', price:42.26}, </v>
      </c>
    </row>
    <row r="82" spans="1:15">
      <c r="A82">
        <f t="shared" si="17"/>
        <v>82</v>
      </c>
      <c r="B82">
        <v>11310</v>
      </c>
      <c r="C82" t="s">
        <v>167</v>
      </c>
      <c r="D82" t="s">
        <v>168</v>
      </c>
      <c r="E82" t="s">
        <v>2</v>
      </c>
      <c r="F82" t="str">
        <f t="shared" si="9"/>
        <v>EUR</v>
      </c>
      <c r="G82">
        <v>79.37</v>
      </c>
      <c r="H82">
        <f t="shared" si="10"/>
        <v>2</v>
      </c>
      <c r="I82" t="str">
        <f t="shared" si="11"/>
        <v/>
      </c>
      <c r="J82" t="str">
        <f t="shared" si="12"/>
        <v/>
      </c>
      <c r="K82" t="str">
        <f t="shared" si="13"/>
        <v>EUR</v>
      </c>
      <c r="L82" t="str">
        <f t="shared" si="14"/>
        <v/>
      </c>
      <c r="M82" t="str">
        <f t="shared" si="15"/>
        <v/>
      </c>
      <c r="O82" t="str">
        <f t="shared" si="16"/>
        <v xml:space="preserve">11310: {id:11310, symbol:'OPEN', name:'OpenTable', market:'NASDAQ', currency:'EUR', price:79.37}, </v>
      </c>
    </row>
    <row r="83" spans="1:15">
      <c r="A83">
        <f t="shared" si="17"/>
        <v>83</v>
      </c>
      <c r="B83">
        <v>11340</v>
      </c>
      <c r="C83" t="s">
        <v>169</v>
      </c>
      <c r="D83" t="s">
        <v>170</v>
      </c>
      <c r="E83" t="s">
        <v>9</v>
      </c>
      <c r="F83" t="str">
        <f t="shared" si="9"/>
        <v>HKD</v>
      </c>
      <c r="G83">
        <v>17.5</v>
      </c>
      <c r="H83">
        <f t="shared" si="10"/>
        <v>3</v>
      </c>
      <c r="I83" t="str">
        <f t="shared" si="11"/>
        <v/>
      </c>
      <c r="J83" t="str">
        <f t="shared" si="12"/>
        <v/>
      </c>
      <c r="K83" t="str">
        <f t="shared" si="13"/>
        <v/>
      </c>
      <c r="L83" t="str">
        <f t="shared" si="14"/>
        <v>HKD</v>
      </c>
      <c r="M83" t="str">
        <f t="shared" si="15"/>
        <v/>
      </c>
      <c r="O83" t="str">
        <f t="shared" si="16"/>
        <v xml:space="preserve">11340: {id:11340, symbol:'JNPR', name:'Juniper Networks Inc', market:'NYSE', currency:'HKD', price:17.5}, </v>
      </c>
    </row>
    <row r="84" spans="1:15">
      <c r="A84">
        <f t="shared" si="17"/>
        <v>84</v>
      </c>
      <c r="B84">
        <v>11490</v>
      </c>
      <c r="C84" t="s">
        <v>171</v>
      </c>
      <c r="D84" t="s">
        <v>172</v>
      </c>
      <c r="E84" t="s">
        <v>2</v>
      </c>
      <c r="F84" t="str">
        <f t="shared" si="9"/>
        <v>RMB</v>
      </c>
      <c r="G84">
        <v>63.4</v>
      </c>
      <c r="H84">
        <f t="shared" si="10"/>
        <v>4</v>
      </c>
      <c r="I84" t="str">
        <f t="shared" si="11"/>
        <v/>
      </c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>RMB</v>
      </c>
      <c r="O84" t="str">
        <f t="shared" si="16"/>
        <v xml:space="preserve">11490: {id:11490, symbol:'MTSC', name:'MTS Systems Corporation', market:'NASDAQ', currency:'RMB', price:63.4}, </v>
      </c>
    </row>
    <row r="85" spans="1:15">
      <c r="A85">
        <f t="shared" si="17"/>
        <v>85</v>
      </c>
      <c r="B85">
        <v>11520</v>
      </c>
      <c r="C85" t="s">
        <v>173</v>
      </c>
      <c r="D85" t="s">
        <v>174</v>
      </c>
      <c r="E85" t="s">
        <v>2</v>
      </c>
      <c r="F85" t="str">
        <f t="shared" si="9"/>
        <v>USD</v>
      </c>
      <c r="G85">
        <v>0.75</v>
      </c>
      <c r="H85">
        <f t="shared" si="10"/>
        <v>0</v>
      </c>
      <c r="I85" t="str">
        <f t="shared" si="11"/>
        <v>USD</v>
      </c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O85" t="str">
        <f t="shared" si="16"/>
        <v xml:space="preserve">11520: {id:11520, symbol:'IDRA', name:'Idera Pharmaceuticals Inc', market:'NASDAQ', currency:'USD', price:0.75}, </v>
      </c>
    </row>
    <row r="86" spans="1:15">
      <c r="A86">
        <f t="shared" si="17"/>
        <v>86</v>
      </c>
      <c r="B86">
        <v>11550</v>
      </c>
      <c r="C86" t="s">
        <v>175</v>
      </c>
      <c r="D86" t="s">
        <v>176</v>
      </c>
      <c r="E86" t="s">
        <v>16</v>
      </c>
      <c r="F86" t="str">
        <f t="shared" si="9"/>
        <v>GBP</v>
      </c>
      <c r="G86">
        <v>20</v>
      </c>
      <c r="H86">
        <f t="shared" si="10"/>
        <v>1</v>
      </c>
      <c r="I86" t="str">
        <f t="shared" si="11"/>
        <v/>
      </c>
      <c r="J86" t="str">
        <f t="shared" si="12"/>
        <v>GBP</v>
      </c>
      <c r="K86" t="str">
        <f t="shared" si="13"/>
        <v/>
      </c>
      <c r="L86" t="str">
        <f t="shared" si="14"/>
        <v/>
      </c>
      <c r="M86" t="str">
        <f t="shared" si="15"/>
        <v/>
      </c>
      <c r="O86" t="str">
        <f t="shared" si="16"/>
        <v xml:space="preserve">11550: {id:11550, symbol:'MTPVY', name:'Metropole Tv', market:'OTC', currency:'GBP', price:20}, </v>
      </c>
    </row>
    <row r="87" spans="1:15">
      <c r="A87">
        <f t="shared" si="17"/>
        <v>87</v>
      </c>
      <c r="B87">
        <v>11580</v>
      </c>
      <c r="C87" t="s">
        <v>177</v>
      </c>
      <c r="D87" t="s">
        <v>178</v>
      </c>
      <c r="E87" t="s">
        <v>2</v>
      </c>
      <c r="F87" t="str">
        <f t="shared" si="9"/>
        <v>EUR</v>
      </c>
      <c r="G87">
        <v>4.9400000000000004</v>
      </c>
      <c r="H87">
        <f t="shared" si="10"/>
        <v>2</v>
      </c>
      <c r="I87" t="str">
        <f t="shared" si="11"/>
        <v/>
      </c>
      <c r="J87" t="str">
        <f t="shared" si="12"/>
        <v/>
      </c>
      <c r="K87" t="str">
        <f t="shared" si="13"/>
        <v>EUR</v>
      </c>
      <c r="L87" t="str">
        <f t="shared" si="14"/>
        <v/>
      </c>
      <c r="M87" t="str">
        <f t="shared" si="15"/>
        <v/>
      </c>
      <c r="O87" t="str">
        <f t="shared" si="16"/>
        <v xml:space="preserve">11580: {id:11580, symbol:'IDIX', name:'Idenix Pharmaceuticals Inc', market:'NASDAQ', currency:'EUR', price:4.94}, </v>
      </c>
    </row>
    <row r="88" spans="1:15">
      <c r="A88">
        <f t="shared" si="17"/>
        <v>88</v>
      </c>
      <c r="B88">
        <v>11760</v>
      </c>
      <c r="C88" t="s">
        <v>179</v>
      </c>
      <c r="D88" t="s">
        <v>180</v>
      </c>
      <c r="E88" t="s">
        <v>2</v>
      </c>
      <c r="F88" t="str">
        <f t="shared" si="9"/>
        <v>HKD</v>
      </c>
      <c r="G88">
        <v>6.91</v>
      </c>
      <c r="H88">
        <f t="shared" si="10"/>
        <v>3</v>
      </c>
      <c r="I88" t="str">
        <f t="shared" si="11"/>
        <v/>
      </c>
      <c r="J88" t="str">
        <f t="shared" si="12"/>
        <v/>
      </c>
      <c r="K88" t="str">
        <f t="shared" si="13"/>
        <v/>
      </c>
      <c r="L88" t="str">
        <f t="shared" si="14"/>
        <v>HKD</v>
      </c>
      <c r="M88" t="str">
        <f t="shared" si="15"/>
        <v/>
      </c>
      <c r="O88" t="str">
        <f t="shared" si="16"/>
        <v xml:space="preserve">11760: {id:11760, symbol:'LOGI', name:'Logitech International SA', market:'NASDAQ', currency:'HKD', price:6.91}, </v>
      </c>
    </row>
    <row r="89" spans="1:15">
      <c r="A89">
        <f t="shared" si="17"/>
        <v>89</v>
      </c>
      <c r="B89">
        <v>11910</v>
      </c>
      <c r="C89" t="s">
        <v>181</v>
      </c>
      <c r="D89" t="s">
        <v>182</v>
      </c>
      <c r="E89" t="s">
        <v>2</v>
      </c>
      <c r="F89" t="str">
        <f t="shared" si="9"/>
        <v>RMB</v>
      </c>
      <c r="G89">
        <v>6.04</v>
      </c>
      <c r="H89">
        <f t="shared" si="10"/>
        <v>4</v>
      </c>
      <c r="I89" t="str">
        <f t="shared" si="11"/>
        <v/>
      </c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>RMB</v>
      </c>
      <c r="O89" t="str">
        <f t="shared" si="16"/>
        <v xml:space="preserve">11910: {id:11910, symbol:'ICAD', name:'iCAD Inc', market:'NASDAQ', currency:'RMB', price:6.04}, </v>
      </c>
    </row>
    <row r="90" spans="1:15">
      <c r="A90">
        <f t="shared" si="17"/>
        <v>90</v>
      </c>
      <c r="B90">
        <v>11940</v>
      </c>
      <c r="C90" t="s">
        <v>183</v>
      </c>
      <c r="D90" t="s">
        <v>184</v>
      </c>
      <c r="E90" t="s">
        <v>23</v>
      </c>
      <c r="F90" t="str">
        <f t="shared" si="9"/>
        <v>USD</v>
      </c>
      <c r="G90">
        <v>15.51</v>
      </c>
      <c r="H90">
        <f t="shared" si="10"/>
        <v>0</v>
      </c>
      <c r="I90" t="str">
        <f t="shared" si="11"/>
        <v>USD</v>
      </c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O90" t="str">
        <f t="shared" si="16"/>
        <v xml:space="preserve">11940: {id:11940, symbol:'MSL', name:'MidSouth Bancorp Inc', market:'AMEX', currency:'USD', price:15.51}, </v>
      </c>
    </row>
    <row r="91" spans="1:15">
      <c r="A91">
        <f t="shared" si="17"/>
        <v>91</v>
      </c>
      <c r="B91">
        <v>12060</v>
      </c>
      <c r="C91" t="s">
        <v>185</v>
      </c>
      <c r="D91" t="s">
        <v>186</v>
      </c>
      <c r="E91" t="s">
        <v>23</v>
      </c>
      <c r="F91" t="str">
        <f t="shared" si="9"/>
        <v>GBP</v>
      </c>
      <c r="G91">
        <v>4.95</v>
      </c>
      <c r="H91">
        <f t="shared" si="10"/>
        <v>1</v>
      </c>
      <c r="I91" t="str">
        <f t="shared" si="11"/>
        <v/>
      </c>
      <c r="J91" t="str">
        <f t="shared" si="12"/>
        <v>GBP</v>
      </c>
      <c r="K91" t="str">
        <f t="shared" si="13"/>
        <v/>
      </c>
      <c r="L91" t="str">
        <f t="shared" si="14"/>
        <v/>
      </c>
      <c r="M91" t="str">
        <f t="shared" si="15"/>
        <v/>
      </c>
      <c r="O91" t="str">
        <f t="shared" si="16"/>
        <v xml:space="preserve">12060: {id:12060, symbol:'OFI', name:'Overhill Farms Inc', market:'AMEX', currency:'GBP', price:4.95}, </v>
      </c>
    </row>
    <row r="92" spans="1:15">
      <c r="A92">
        <f t="shared" si="17"/>
        <v>92</v>
      </c>
      <c r="B92">
        <v>12150</v>
      </c>
      <c r="C92" t="s">
        <v>187</v>
      </c>
      <c r="D92" t="s">
        <v>188</v>
      </c>
      <c r="E92" t="s">
        <v>2</v>
      </c>
      <c r="F92" t="str">
        <f t="shared" si="9"/>
        <v>EUR</v>
      </c>
      <c r="G92">
        <v>32.9</v>
      </c>
      <c r="H92">
        <f t="shared" si="10"/>
        <v>2</v>
      </c>
      <c r="I92" t="str">
        <f t="shared" si="11"/>
        <v/>
      </c>
      <c r="J92" t="str">
        <f t="shared" si="12"/>
        <v/>
      </c>
      <c r="K92" t="str">
        <f t="shared" si="13"/>
        <v>EUR</v>
      </c>
      <c r="L92" t="str">
        <f t="shared" si="14"/>
        <v/>
      </c>
      <c r="M92" t="str">
        <f t="shared" si="15"/>
        <v/>
      </c>
      <c r="O92" t="str">
        <f t="shared" si="16"/>
        <v xml:space="preserve">12150: {id:12150, symbol:'LKQ', name:'LKQ Corp', market:'NASDAQ', currency:'EUR', price:32.9}, </v>
      </c>
    </row>
    <row r="93" spans="1:15">
      <c r="A93">
        <f t="shared" si="17"/>
        <v>93</v>
      </c>
      <c r="B93">
        <v>12240</v>
      </c>
      <c r="C93" t="s">
        <v>189</v>
      </c>
      <c r="D93" t="s">
        <v>190</v>
      </c>
      <c r="E93" t="s">
        <v>2</v>
      </c>
      <c r="F93" t="str">
        <f t="shared" si="9"/>
        <v>HKD</v>
      </c>
      <c r="G93">
        <v>10.42</v>
      </c>
      <c r="H93">
        <f t="shared" si="10"/>
        <v>3</v>
      </c>
      <c r="I93" t="str">
        <f t="shared" si="11"/>
        <v/>
      </c>
      <c r="J93" t="str">
        <f t="shared" si="12"/>
        <v/>
      </c>
      <c r="K93" t="str">
        <f t="shared" si="13"/>
        <v/>
      </c>
      <c r="L93" t="str">
        <f t="shared" si="14"/>
        <v>HKD</v>
      </c>
      <c r="M93" t="str">
        <f t="shared" si="15"/>
        <v/>
      </c>
      <c r="O93" t="str">
        <f t="shared" si="16"/>
        <v xml:space="preserve">12240: {id:12240, symbol:'PSMI', name:'Peregrine Semiconductor Corp', market:'NASDAQ', currency:'HKD', price:10.42}, </v>
      </c>
    </row>
    <row r="94" spans="1:15">
      <c r="A94">
        <f t="shared" si="17"/>
        <v>94</v>
      </c>
      <c r="B94">
        <v>12480</v>
      </c>
      <c r="C94" t="s">
        <v>191</v>
      </c>
      <c r="D94" t="s">
        <v>192</v>
      </c>
      <c r="E94" t="s">
        <v>9</v>
      </c>
      <c r="F94" t="str">
        <f t="shared" si="9"/>
        <v>RMB</v>
      </c>
      <c r="G94">
        <v>13.08</v>
      </c>
      <c r="H94">
        <f t="shared" si="10"/>
        <v>4</v>
      </c>
      <c r="I94" t="str">
        <f t="shared" si="11"/>
        <v/>
      </c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>RMB</v>
      </c>
      <c r="O94" t="str">
        <f t="shared" si="16"/>
        <v xml:space="preserve">12480: {id:12480, symbol:'NYCB', name:'New York Community Bancorp Inc', market:'NYSE', currency:'RMB', price:13.08}, </v>
      </c>
    </row>
    <row r="95" spans="1:15">
      <c r="A95">
        <f t="shared" si="17"/>
        <v>95</v>
      </c>
      <c r="B95">
        <v>12540</v>
      </c>
      <c r="C95" t="s">
        <v>193</v>
      </c>
      <c r="D95" t="s">
        <v>194</v>
      </c>
      <c r="E95" t="s">
        <v>9</v>
      </c>
      <c r="F95" t="str">
        <f t="shared" si="9"/>
        <v>USD</v>
      </c>
      <c r="G95">
        <v>18.600000000000001</v>
      </c>
      <c r="H95">
        <f t="shared" si="10"/>
        <v>0</v>
      </c>
      <c r="I95" t="str">
        <f t="shared" si="11"/>
        <v>USD</v>
      </c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O95" t="str">
        <f t="shared" si="16"/>
        <v xml:space="preserve">12540: {id:12540, symbol:'LFL', name:'Latam Airlines Group SA', market:'NYSE', currency:'USD', price:18.6}, </v>
      </c>
    </row>
    <row r="96" spans="1:15">
      <c r="A96">
        <f t="shared" si="17"/>
        <v>96</v>
      </c>
      <c r="B96">
        <v>12630</v>
      </c>
      <c r="C96" t="s">
        <v>195</v>
      </c>
      <c r="D96" t="s">
        <v>196</v>
      </c>
      <c r="E96" t="s">
        <v>2</v>
      </c>
      <c r="F96" t="str">
        <f t="shared" si="9"/>
        <v>GBP</v>
      </c>
      <c r="G96">
        <v>24.46</v>
      </c>
      <c r="H96">
        <f t="shared" si="10"/>
        <v>1</v>
      </c>
      <c r="I96" t="str">
        <f t="shared" si="11"/>
        <v/>
      </c>
      <c r="J96" t="str">
        <f t="shared" si="12"/>
        <v>GBP</v>
      </c>
      <c r="K96" t="str">
        <f t="shared" si="13"/>
        <v/>
      </c>
      <c r="L96" t="str">
        <f t="shared" si="14"/>
        <v/>
      </c>
      <c r="M96" t="str">
        <f t="shared" si="15"/>
        <v/>
      </c>
      <c r="O96" t="str">
        <f t="shared" si="16"/>
        <v xml:space="preserve">12630: {id:12630, symbol:'MOFG', name:'MidWestOne Financial Group', market:'NASDAQ', currency:'GBP', price:24.46}, </v>
      </c>
    </row>
    <row r="97" spans="1:15">
      <c r="A97">
        <f t="shared" si="17"/>
        <v>97</v>
      </c>
      <c r="B97">
        <v>12720</v>
      </c>
      <c r="C97" t="s">
        <v>197</v>
      </c>
      <c r="D97" t="s">
        <v>198</v>
      </c>
      <c r="E97" t="s">
        <v>9</v>
      </c>
      <c r="F97" t="str">
        <f t="shared" si="9"/>
        <v>EUR</v>
      </c>
      <c r="G97">
        <v>15.14</v>
      </c>
      <c r="H97">
        <f t="shared" si="10"/>
        <v>2</v>
      </c>
      <c r="I97" t="str">
        <f t="shared" si="11"/>
        <v/>
      </c>
      <c r="J97" t="str">
        <f t="shared" si="12"/>
        <v/>
      </c>
      <c r="K97" t="str">
        <f t="shared" si="13"/>
        <v>EUR</v>
      </c>
      <c r="L97" t="str">
        <f t="shared" si="14"/>
        <v/>
      </c>
      <c r="M97" t="str">
        <f t="shared" si="15"/>
        <v/>
      </c>
      <c r="O97" t="str">
        <f t="shared" si="16"/>
        <v xml:space="preserve">12720: {id:12720, symbol:'LDL', name:'Lydall Inc', market:'NYSE', currency:'EUR', price:15.14}, </v>
      </c>
    </row>
    <row r="98" spans="1:15">
      <c r="A98">
        <f t="shared" si="17"/>
        <v>98</v>
      </c>
      <c r="B98">
        <v>12750</v>
      </c>
      <c r="C98" t="s">
        <v>199</v>
      </c>
      <c r="D98" t="s">
        <v>200</v>
      </c>
      <c r="E98" t="s">
        <v>2</v>
      </c>
      <c r="F98" t="str">
        <f t="shared" si="9"/>
        <v>HKD</v>
      </c>
      <c r="G98">
        <v>13.4</v>
      </c>
      <c r="H98">
        <f t="shared" si="10"/>
        <v>3</v>
      </c>
      <c r="I98" t="str">
        <f t="shared" si="11"/>
        <v/>
      </c>
      <c r="J98" t="str">
        <f t="shared" si="12"/>
        <v/>
      </c>
      <c r="K98" t="str">
        <f t="shared" si="13"/>
        <v/>
      </c>
      <c r="L98" t="str">
        <f t="shared" si="14"/>
        <v>HKD</v>
      </c>
      <c r="M98" t="str">
        <f t="shared" si="15"/>
        <v/>
      </c>
      <c r="O98" t="str">
        <f t="shared" si="16"/>
        <v xml:space="preserve">12750: {id:12750, symbol:'LCUT', name:'Lifetime Brands Inc', market:'NASDAQ', currency:'HKD', price:13.4}, </v>
      </c>
    </row>
    <row r="99" spans="1:15">
      <c r="A99">
        <f t="shared" si="17"/>
        <v>99</v>
      </c>
      <c r="B99">
        <v>12780</v>
      </c>
      <c r="C99" t="s">
        <v>201</v>
      </c>
      <c r="D99" t="s">
        <v>202</v>
      </c>
      <c r="E99" t="s">
        <v>9</v>
      </c>
      <c r="F99" t="str">
        <f t="shared" si="9"/>
        <v>RMB</v>
      </c>
      <c r="G99">
        <v>41.44</v>
      </c>
      <c r="H99">
        <f t="shared" si="10"/>
        <v>4</v>
      </c>
      <c r="I99" t="str">
        <f t="shared" si="11"/>
        <v/>
      </c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>RMB</v>
      </c>
      <c r="O99" t="str">
        <f t="shared" si="16"/>
        <v xml:space="preserve">12780: {id:12780, symbol:'NWE', name:'Northwestern Corp', market:'NYSE', currency:'RMB', price:41.44}, </v>
      </c>
    </row>
    <row r="100" spans="1:15">
      <c r="A100">
        <f t="shared" si="17"/>
        <v>100</v>
      </c>
      <c r="B100">
        <v>12810</v>
      </c>
      <c r="C100" t="s">
        <v>203</v>
      </c>
      <c r="D100" t="s">
        <v>204</v>
      </c>
      <c r="E100" t="s">
        <v>2</v>
      </c>
      <c r="F100" t="str">
        <f t="shared" si="9"/>
        <v>USD</v>
      </c>
      <c r="G100">
        <v>12.52</v>
      </c>
      <c r="H100">
        <f t="shared" si="10"/>
        <v>0</v>
      </c>
      <c r="I100" t="str">
        <f t="shared" si="11"/>
        <v>USD</v>
      </c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O100" t="str">
        <f t="shared" si="16"/>
        <v xml:space="preserve">12810: {id:12810, symbol:'NWBI', name:'Northwest Bancshares Inc', market:'NASDAQ', currency:'USD', price:12.52}, </v>
      </c>
    </row>
    <row r="101" spans="1:15">
      <c r="A101">
        <f t="shared" si="17"/>
        <v>101</v>
      </c>
      <c r="B101">
        <v>12870</v>
      </c>
      <c r="C101" t="s">
        <v>205</v>
      </c>
      <c r="D101" t="s">
        <v>206</v>
      </c>
      <c r="E101" t="s">
        <v>9</v>
      </c>
      <c r="F101" t="str">
        <f t="shared" si="9"/>
        <v>GBP</v>
      </c>
      <c r="G101">
        <v>19.98</v>
      </c>
      <c r="H101">
        <f t="shared" si="10"/>
        <v>1</v>
      </c>
      <c r="I101" t="str">
        <f t="shared" si="11"/>
        <v/>
      </c>
      <c r="J101" t="str">
        <f t="shared" si="12"/>
        <v>GBP</v>
      </c>
      <c r="K101" t="str">
        <f t="shared" si="13"/>
        <v/>
      </c>
      <c r="L101" t="str">
        <f t="shared" si="14"/>
        <v/>
      </c>
      <c r="M101" t="str">
        <f t="shared" si="15"/>
        <v/>
      </c>
      <c r="O101" t="str">
        <f t="shared" si="16"/>
        <v xml:space="preserve">12870: {id:12870, symbol:'MN', name:'Manning &amp; Napier Inc', market:'NYSE', currency:'GBP', price:19.98}, </v>
      </c>
    </row>
    <row r="102" spans="1:15">
      <c r="A102">
        <f t="shared" si="17"/>
        <v>102</v>
      </c>
      <c r="B102">
        <v>12900</v>
      </c>
      <c r="C102" t="s">
        <v>207</v>
      </c>
      <c r="D102" t="s">
        <v>208</v>
      </c>
      <c r="E102" t="s">
        <v>9</v>
      </c>
      <c r="F102" t="str">
        <f t="shared" si="9"/>
        <v>EUR</v>
      </c>
      <c r="G102">
        <v>41.68</v>
      </c>
      <c r="H102">
        <f t="shared" si="10"/>
        <v>2</v>
      </c>
      <c r="I102" t="str">
        <f t="shared" si="11"/>
        <v/>
      </c>
      <c r="J102" t="str">
        <f t="shared" si="12"/>
        <v/>
      </c>
      <c r="K102" t="str">
        <f t="shared" si="13"/>
        <v>EUR</v>
      </c>
      <c r="L102" t="str">
        <f t="shared" si="14"/>
        <v/>
      </c>
      <c r="M102" t="str">
        <f t="shared" si="15"/>
        <v/>
      </c>
      <c r="O102" t="str">
        <f t="shared" si="16"/>
        <v xml:space="preserve">12900: {id:12900, symbol:'POT', name:'Potash Corporation of Saskatchewan Inc', market:'NYSE', currency:'EUR', price:41.68}, </v>
      </c>
    </row>
    <row r="103" spans="1:15">
      <c r="A103">
        <f t="shared" si="17"/>
        <v>103</v>
      </c>
      <c r="B103">
        <v>12930</v>
      </c>
      <c r="C103" t="s">
        <v>209</v>
      </c>
      <c r="D103" t="s">
        <v>210</v>
      </c>
      <c r="E103" t="s">
        <v>9</v>
      </c>
      <c r="F103" t="str">
        <f t="shared" si="9"/>
        <v>HKD</v>
      </c>
      <c r="G103">
        <v>63.27</v>
      </c>
      <c r="H103">
        <f t="shared" si="10"/>
        <v>3</v>
      </c>
      <c r="I103" t="str">
        <f t="shared" si="11"/>
        <v/>
      </c>
      <c r="J103" t="str">
        <f t="shared" si="12"/>
        <v/>
      </c>
      <c r="K103" t="str">
        <f t="shared" si="13"/>
        <v/>
      </c>
      <c r="L103" t="str">
        <f t="shared" si="14"/>
        <v>HKD</v>
      </c>
      <c r="M103" t="str">
        <f t="shared" si="15"/>
        <v/>
      </c>
      <c r="O103" t="str">
        <f t="shared" si="16"/>
        <v xml:space="preserve">12930: {id:12930, symbol:'MMP', name:'Magellan Midstream Partners L.P.', market:'NYSE', currency:'HKD', price:63.27}, </v>
      </c>
    </row>
    <row r="104" spans="1:15">
      <c r="A104">
        <f t="shared" si="17"/>
        <v>104</v>
      </c>
      <c r="B104">
        <v>12990</v>
      </c>
      <c r="C104" t="s">
        <v>211</v>
      </c>
      <c r="D104" t="s">
        <v>212</v>
      </c>
      <c r="E104" t="s">
        <v>9</v>
      </c>
      <c r="F104" t="str">
        <f t="shared" si="9"/>
        <v>RMB</v>
      </c>
      <c r="G104">
        <v>33.840000000000003</v>
      </c>
      <c r="H104">
        <f t="shared" si="10"/>
        <v>4</v>
      </c>
      <c r="I104" t="str">
        <f t="shared" si="11"/>
        <v/>
      </c>
      <c r="J104" t="str">
        <f t="shared" si="12"/>
        <v/>
      </c>
      <c r="K104" t="str">
        <f t="shared" si="13"/>
        <v/>
      </c>
      <c r="L104" t="str">
        <f t="shared" si="14"/>
        <v/>
      </c>
      <c r="M104" t="str">
        <f t="shared" si="15"/>
        <v>RMB</v>
      </c>
      <c r="O104" t="str">
        <f t="shared" si="16"/>
        <v xml:space="preserve">12990: {id:12990, symbol:'PNY', name:'Piedmont Natural Gas Company Inc', market:'NYSE', currency:'RMB', price:33.84}, </v>
      </c>
    </row>
    <row r="105" spans="1:15">
      <c r="A105">
        <f t="shared" si="17"/>
        <v>105</v>
      </c>
      <c r="B105">
        <v>13080</v>
      </c>
      <c r="C105" t="s">
        <v>213</v>
      </c>
      <c r="D105" t="s">
        <v>214</v>
      </c>
      <c r="E105" t="s">
        <v>9</v>
      </c>
      <c r="F105" t="str">
        <f t="shared" si="9"/>
        <v>USD</v>
      </c>
      <c r="G105">
        <v>24.6</v>
      </c>
      <c r="H105">
        <f t="shared" si="10"/>
        <v>0</v>
      </c>
      <c r="I105" t="str">
        <f t="shared" si="11"/>
        <v>USD</v>
      </c>
      <c r="J105" t="str">
        <f t="shared" si="12"/>
        <v/>
      </c>
      <c r="K105" t="str">
        <f t="shared" si="13"/>
        <v/>
      </c>
      <c r="L105" t="str">
        <f t="shared" si="14"/>
        <v/>
      </c>
      <c r="M105" t="str">
        <f t="shared" si="15"/>
        <v/>
      </c>
      <c r="O105" t="str">
        <f t="shared" si="16"/>
        <v xml:space="preserve">13080: {id:13080, symbol:'NTI', name:'Northern Tier Energy', market:'NYSE', currency:'USD', price:24.6}, </v>
      </c>
    </row>
    <row r="106" spans="1:15">
      <c r="A106">
        <f t="shared" si="17"/>
        <v>106</v>
      </c>
      <c r="B106">
        <v>13140</v>
      </c>
      <c r="C106" t="s">
        <v>215</v>
      </c>
      <c r="D106" t="s">
        <v>216</v>
      </c>
      <c r="E106" t="s">
        <v>2</v>
      </c>
      <c r="F106" t="str">
        <f t="shared" si="9"/>
        <v>GBP</v>
      </c>
      <c r="G106">
        <v>29.59</v>
      </c>
      <c r="H106">
        <f t="shared" si="10"/>
        <v>1</v>
      </c>
      <c r="I106" t="str">
        <f t="shared" si="11"/>
        <v/>
      </c>
      <c r="J106" t="str">
        <f t="shared" si="12"/>
        <v>GBP</v>
      </c>
      <c r="K106" t="str">
        <f t="shared" si="13"/>
        <v/>
      </c>
      <c r="L106" t="str">
        <f t="shared" si="14"/>
        <v/>
      </c>
      <c r="M106" t="str">
        <f t="shared" si="15"/>
        <v/>
      </c>
      <c r="O106" t="str">
        <f t="shared" si="16"/>
        <v xml:space="preserve">13140: {id:13140, symbol:'NTCT', name:'NetScout Systems Inc', market:'NASDAQ', currency:'GBP', price:29.59}, </v>
      </c>
    </row>
    <row r="107" spans="1:15">
      <c r="A107">
        <f t="shared" si="17"/>
        <v>107</v>
      </c>
      <c r="B107">
        <v>13260</v>
      </c>
      <c r="C107" t="s">
        <v>217</v>
      </c>
      <c r="D107" t="s">
        <v>218</v>
      </c>
      <c r="E107" t="s">
        <v>2</v>
      </c>
      <c r="F107" t="str">
        <f t="shared" si="9"/>
        <v>EUR</v>
      </c>
      <c r="G107">
        <v>6.51</v>
      </c>
      <c r="H107">
        <f t="shared" si="10"/>
        <v>2</v>
      </c>
      <c r="I107" t="str">
        <f t="shared" si="11"/>
        <v/>
      </c>
      <c r="J107" t="str">
        <f t="shared" si="12"/>
        <v/>
      </c>
      <c r="K107" t="str">
        <f t="shared" si="13"/>
        <v>EUR</v>
      </c>
      <c r="L107" t="str">
        <f t="shared" si="14"/>
        <v/>
      </c>
      <c r="M107" t="str">
        <f t="shared" si="15"/>
        <v/>
      </c>
      <c r="O107" t="str">
        <f t="shared" si="16"/>
        <v xml:space="preserve">13260: {id:13260, symbol:'MITK', name:'Mitek Systems Inc', market:'NASDAQ', currency:'EUR', price:6.51}, </v>
      </c>
    </row>
    <row r="108" spans="1:15">
      <c r="A108">
        <f t="shared" si="17"/>
        <v>108</v>
      </c>
      <c r="B108">
        <v>13320</v>
      </c>
      <c r="C108" t="s">
        <v>219</v>
      </c>
      <c r="D108" t="s">
        <v>220</v>
      </c>
      <c r="E108" t="s">
        <v>2</v>
      </c>
      <c r="F108" t="str">
        <f t="shared" si="9"/>
        <v>HKD</v>
      </c>
      <c r="G108">
        <v>5.61</v>
      </c>
      <c r="H108">
        <f t="shared" si="10"/>
        <v>3</v>
      </c>
      <c r="I108" t="str">
        <f t="shared" si="11"/>
        <v/>
      </c>
      <c r="J108" t="str">
        <f t="shared" si="12"/>
        <v/>
      </c>
      <c r="K108" t="str">
        <f t="shared" si="13"/>
        <v/>
      </c>
      <c r="L108" t="str">
        <f t="shared" si="14"/>
        <v>HKD</v>
      </c>
      <c r="M108" t="str">
        <f t="shared" si="15"/>
        <v/>
      </c>
      <c r="O108" t="str">
        <f t="shared" si="16"/>
        <v xml:space="preserve">13320: {id:13320, symbol:'PMBC', name:'Pacific Mercantile Bancorp', market:'NASDAQ', currency:'HKD', price:5.61}, </v>
      </c>
    </row>
    <row r="109" spans="1:15">
      <c r="A109">
        <f t="shared" si="17"/>
        <v>109</v>
      </c>
      <c r="B109">
        <v>13350</v>
      </c>
      <c r="C109" t="s">
        <v>221</v>
      </c>
      <c r="D109" t="s">
        <v>222</v>
      </c>
      <c r="E109" t="s">
        <v>9</v>
      </c>
      <c r="F109" t="str">
        <f t="shared" si="9"/>
        <v>RMB</v>
      </c>
      <c r="G109">
        <v>25.53</v>
      </c>
      <c r="H109">
        <f t="shared" si="10"/>
        <v>4</v>
      </c>
      <c r="I109" t="str">
        <f t="shared" si="11"/>
        <v/>
      </c>
      <c r="J109" t="str">
        <f t="shared" si="12"/>
        <v/>
      </c>
      <c r="K109" t="str">
        <f t="shared" si="13"/>
        <v/>
      </c>
      <c r="L109" t="str">
        <f t="shared" si="14"/>
        <v/>
      </c>
      <c r="M109" t="str">
        <f t="shared" si="15"/>
        <v>RMB</v>
      </c>
      <c r="O109" t="str">
        <f t="shared" si="16"/>
        <v xml:space="preserve">13350: {id:13350, symbol:'NRG', name:'NRG Energy Inc', market:'NYSE', currency:'RMB', price:25.53}, </v>
      </c>
    </row>
    <row r="110" spans="1:15">
      <c r="A110">
        <f t="shared" si="17"/>
        <v>110</v>
      </c>
      <c r="B110">
        <v>13500</v>
      </c>
      <c r="C110" t="s">
        <v>223</v>
      </c>
      <c r="D110" t="s">
        <v>224</v>
      </c>
      <c r="E110" t="s">
        <v>9</v>
      </c>
      <c r="F110" t="str">
        <f t="shared" si="9"/>
        <v>USD</v>
      </c>
      <c r="G110">
        <v>31.39</v>
      </c>
      <c r="H110">
        <f t="shared" si="10"/>
        <v>0</v>
      </c>
      <c r="I110" t="str">
        <f t="shared" si="11"/>
        <v>USD</v>
      </c>
      <c r="J110" t="str">
        <f t="shared" si="12"/>
        <v/>
      </c>
      <c r="K110" t="str">
        <f t="shared" si="13"/>
        <v/>
      </c>
      <c r="L110" t="str">
        <f t="shared" si="14"/>
        <v/>
      </c>
      <c r="M110" t="str">
        <f t="shared" si="15"/>
        <v/>
      </c>
      <c r="O110" t="str">
        <f t="shared" si="16"/>
        <v xml:space="preserve">13500: {id:13500, symbol:'NP', name:'Neenah Paper Inc', market:'NYSE', currency:'USD', price:31.39}, </v>
      </c>
    </row>
    <row r="111" spans="1:15">
      <c r="A111">
        <f t="shared" si="17"/>
        <v>111</v>
      </c>
      <c r="B111">
        <v>13590</v>
      </c>
      <c r="C111" t="s">
        <v>225</v>
      </c>
      <c r="D111" t="s">
        <v>226</v>
      </c>
      <c r="E111" t="s">
        <v>9</v>
      </c>
      <c r="F111" t="str">
        <f t="shared" si="9"/>
        <v>GBP</v>
      </c>
      <c r="G111">
        <v>145.63999999999999</v>
      </c>
      <c r="H111">
        <f t="shared" si="10"/>
        <v>1</v>
      </c>
      <c r="I111" t="str">
        <f t="shared" si="11"/>
        <v/>
      </c>
      <c r="J111" t="str">
        <f t="shared" si="12"/>
        <v>GBP</v>
      </c>
      <c r="K111" t="str">
        <f t="shared" si="13"/>
        <v/>
      </c>
      <c r="L111" t="str">
        <f t="shared" si="14"/>
        <v/>
      </c>
      <c r="M111" t="str">
        <f t="shared" si="15"/>
        <v/>
      </c>
      <c r="O111" t="str">
        <f t="shared" si="16"/>
        <v xml:space="preserve">13590: {id:13590, symbol:'PII', name:'Polaris Industries Inc', market:'NYSE', currency:'GBP', price:145.64}, </v>
      </c>
    </row>
    <row r="112" spans="1:15">
      <c r="A112">
        <f t="shared" si="17"/>
        <v>112</v>
      </c>
      <c r="B112">
        <v>13620</v>
      </c>
      <c r="C112" t="s">
        <v>227</v>
      </c>
      <c r="D112" t="s">
        <v>228</v>
      </c>
      <c r="E112" t="s">
        <v>9</v>
      </c>
      <c r="F112" t="str">
        <f t="shared" si="9"/>
        <v>EUR</v>
      </c>
      <c r="G112">
        <v>28.8</v>
      </c>
      <c r="H112">
        <f t="shared" si="10"/>
        <v>2</v>
      </c>
      <c r="I112" t="str">
        <f t="shared" si="11"/>
        <v/>
      </c>
      <c r="J112" t="str">
        <f t="shared" si="12"/>
        <v/>
      </c>
      <c r="K112" t="str">
        <f t="shared" si="13"/>
        <v>EUR</v>
      </c>
      <c r="L112" t="str">
        <f t="shared" si="14"/>
        <v/>
      </c>
      <c r="M112" t="str">
        <f t="shared" si="15"/>
        <v/>
      </c>
      <c r="O112" t="str">
        <f t="shared" si="16"/>
        <v xml:space="preserve">13620: {id:13620, symbol:'SDLP', name:'Seadrill Partners LLC', market:'NYSE', currency:'EUR', price:28.8}, </v>
      </c>
    </row>
    <row r="113" spans="1:15">
      <c r="A113">
        <f t="shared" si="17"/>
        <v>113</v>
      </c>
      <c r="B113">
        <v>13680</v>
      </c>
      <c r="C113" t="s">
        <v>229</v>
      </c>
      <c r="D113" t="s">
        <v>230</v>
      </c>
      <c r="E113" t="s">
        <v>2</v>
      </c>
      <c r="F113" t="str">
        <f t="shared" si="9"/>
        <v>HKD</v>
      </c>
      <c r="G113">
        <v>32.51</v>
      </c>
      <c r="H113">
        <f t="shared" si="10"/>
        <v>3</v>
      </c>
      <c r="I113" t="str">
        <f t="shared" si="11"/>
        <v/>
      </c>
      <c r="J113" t="str">
        <f t="shared" si="12"/>
        <v/>
      </c>
      <c r="K113" t="str">
        <f t="shared" si="13"/>
        <v/>
      </c>
      <c r="L113" t="str">
        <f t="shared" si="14"/>
        <v>HKD</v>
      </c>
      <c r="M113" t="str">
        <f t="shared" si="15"/>
        <v/>
      </c>
      <c r="O113" t="str">
        <f t="shared" si="16"/>
        <v xml:space="preserve">13680: {id:13680, symbol:'SCSC', name:'ScanSource', market:'NASDAQ', currency:'HKD', price:32.51}, </v>
      </c>
    </row>
    <row r="114" spans="1:15">
      <c r="A114">
        <f t="shared" si="17"/>
        <v>114</v>
      </c>
      <c r="B114">
        <v>13890</v>
      </c>
      <c r="C114" t="s">
        <v>231</v>
      </c>
      <c r="D114" t="s">
        <v>232</v>
      </c>
      <c r="E114" t="s">
        <v>9</v>
      </c>
      <c r="F114" t="str">
        <f t="shared" si="9"/>
        <v>RMB</v>
      </c>
      <c r="G114">
        <v>48.47</v>
      </c>
      <c r="H114">
        <f t="shared" si="10"/>
        <v>4</v>
      </c>
      <c r="I114" t="str">
        <f t="shared" si="11"/>
        <v/>
      </c>
      <c r="J114" t="str">
        <f t="shared" si="12"/>
        <v/>
      </c>
      <c r="K114" t="str">
        <f t="shared" si="13"/>
        <v/>
      </c>
      <c r="L114" t="str">
        <f t="shared" si="14"/>
        <v/>
      </c>
      <c r="M114" t="str">
        <f t="shared" si="15"/>
        <v>RMB</v>
      </c>
      <c r="O114" t="str">
        <f t="shared" si="16"/>
        <v xml:space="preserve">13890: {id:13890, symbol:'URS', name:'Urs Corp', market:'NYSE', currency:'RMB', price:48.47}, </v>
      </c>
    </row>
    <row r="115" spans="1:15">
      <c r="A115">
        <f t="shared" si="17"/>
        <v>115</v>
      </c>
      <c r="B115">
        <v>13920</v>
      </c>
      <c r="C115" t="s">
        <v>233</v>
      </c>
      <c r="D115" t="s">
        <v>234</v>
      </c>
      <c r="E115" t="s">
        <v>2</v>
      </c>
      <c r="F115" t="str">
        <f t="shared" si="9"/>
        <v>USD</v>
      </c>
      <c r="G115">
        <v>6.54</v>
      </c>
      <c r="H115">
        <f t="shared" si="10"/>
        <v>0</v>
      </c>
      <c r="I115" t="str">
        <f t="shared" si="11"/>
        <v>USD</v>
      </c>
      <c r="J115" t="str">
        <f t="shared" si="12"/>
        <v/>
      </c>
      <c r="K115" t="str">
        <f t="shared" si="13"/>
        <v/>
      </c>
      <c r="L115" t="str">
        <f t="shared" si="14"/>
        <v/>
      </c>
      <c r="M115" t="str">
        <f t="shared" si="15"/>
        <v/>
      </c>
      <c r="O115" t="str">
        <f t="shared" si="16"/>
        <v xml:space="preserve">13920: {id:13920, symbol:'SBBX', name:'Sussex Bancorp', market:'NASDAQ', currency:'USD', price:6.54}, </v>
      </c>
    </row>
    <row r="116" spans="1:15">
      <c r="A116">
        <f t="shared" si="17"/>
        <v>116</v>
      </c>
      <c r="B116">
        <v>13980</v>
      </c>
      <c r="C116" t="s">
        <v>235</v>
      </c>
      <c r="D116" t="s">
        <v>236</v>
      </c>
      <c r="E116" t="s">
        <v>2</v>
      </c>
      <c r="F116" t="str">
        <f t="shared" si="9"/>
        <v>GBP</v>
      </c>
      <c r="G116">
        <v>20.12</v>
      </c>
      <c r="H116">
        <f t="shared" si="10"/>
        <v>1</v>
      </c>
      <c r="I116" t="str">
        <f t="shared" si="11"/>
        <v/>
      </c>
      <c r="J116" t="str">
        <f t="shared" si="12"/>
        <v>GBP</v>
      </c>
      <c r="K116" t="str">
        <f t="shared" si="13"/>
        <v/>
      </c>
      <c r="L116" t="str">
        <f t="shared" si="14"/>
        <v/>
      </c>
      <c r="M116" t="str">
        <f t="shared" si="15"/>
        <v/>
      </c>
      <c r="O116" t="str">
        <f t="shared" si="16"/>
        <v xml:space="preserve">13980: {id:13980, symbol:'PFPT', name:'Proofpoint Inc', market:'NASDAQ', currency:'GBP', price:20.12}, </v>
      </c>
    </row>
    <row r="117" spans="1:15">
      <c r="A117">
        <f t="shared" si="17"/>
        <v>117</v>
      </c>
      <c r="B117">
        <v>14010</v>
      </c>
      <c r="C117" t="s">
        <v>237</v>
      </c>
      <c r="D117" t="s">
        <v>238</v>
      </c>
      <c r="E117" t="s">
        <v>2</v>
      </c>
      <c r="F117" t="str">
        <f t="shared" si="9"/>
        <v>EUR</v>
      </c>
      <c r="G117">
        <v>3.35</v>
      </c>
      <c r="H117">
        <f t="shared" si="10"/>
        <v>2</v>
      </c>
      <c r="I117" t="str">
        <f t="shared" si="11"/>
        <v/>
      </c>
      <c r="J117" t="str">
        <f t="shared" si="12"/>
        <v/>
      </c>
      <c r="K117" t="str">
        <f t="shared" si="13"/>
        <v>EUR</v>
      </c>
      <c r="L117" t="str">
        <f t="shared" si="14"/>
        <v/>
      </c>
      <c r="M117" t="str">
        <f t="shared" si="15"/>
        <v/>
      </c>
      <c r="O117" t="str">
        <f t="shared" si="16"/>
        <v xml:space="preserve">14010: {id:14010, symbol:'SUMR', name:'Summer Infant Inc', market:'NASDAQ', currency:'EUR', price:3.35}, </v>
      </c>
    </row>
    <row r="118" spans="1:15">
      <c r="A118">
        <f t="shared" si="17"/>
        <v>118</v>
      </c>
      <c r="B118">
        <v>14130</v>
      </c>
      <c r="C118" t="s">
        <v>239</v>
      </c>
      <c r="D118" t="s">
        <v>240</v>
      </c>
      <c r="E118" t="s">
        <v>2</v>
      </c>
      <c r="F118" t="str">
        <f t="shared" si="9"/>
        <v>HKD</v>
      </c>
      <c r="G118">
        <v>5.32</v>
      </c>
      <c r="H118">
        <f t="shared" si="10"/>
        <v>3</v>
      </c>
      <c r="I118" t="str">
        <f t="shared" si="11"/>
        <v/>
      </c>
      <c r="J118" t="str">
        <f t="shared" si="12"/>
        <v/>
      </c>
      <c r="K118" t="str">
        <f t="shared" si="13"/>
        <v/>
      </c>
      <c r="L118" t="str">
        <f t="shared" si="14"/>
        <v>HKD</v>
      </c>
      <c r="M118" t="str">
        <f t="shared" si="15"/>
        <v/>
      </c>
      <c r="O118" t="str">
        <f t="shared" si="16"/>
        <v xml:space="preserve">14130: {id:14130, symbol:'YONG', name:'Yongye International, Inc', market:'NASDAQ', currency:'HKD', price:5.32}, </v>
      </c>
    </row>
    <row r="119" spans="1:15">
      <c r="A119">
        <f t="shared" si="17"/>
        <v>119</v>
      </c>
      <c r="B119">
        <v>14220</v>
      </c>
      <c r="C119" t="s">
        <v>241</v>
      </c>
      <c r="D119" t="s">
        <v>242</v>
      </c>
      <c r="E119" t="s">
        <v>2</v>
      </c>
      <c r="F119" t="str">
        <f t="shared" si="9"/>
        <v>RMB</v>
      </c>
      <c r="G119">
        <v>14.69</v>
      </c>
      <c r="H119">
        <f t="shared" si="10"/>
        <v>4</v>
      </c>
      <c r="I119" t="str">
        <f t="shared" si="11"/>
        <v/>
      </c>
      <c r="J119" t="str">
        <f t="shared" si="12"/>
        <v/>
      </c>
      <c r="K119" t="str">
        <f t="shared" si="13"/>
        <v/>
      </c>
      <c r="L119" t="str">
        <f t="shared" si="14"/>
        <v/>
      </c>
      <c r="M119" t="str">
        <f t="shared" si="15"/>
        <v>RMB</v>
      </c>
      <c r="O119" t="str">
        <f t="shared" si="16"/>
        <v xml:space="preserve">14220: {id:14220, symbol:'NICK', name:'Nicholas Financial Inc', market:'NASDAQ', currency:'RMB', price:14.69}, </v>
      </c>
    </row>
    <row r="120" spans="1:15">
      <c r="A120">
        <f t="shared" si="17"/>
        <v>120</v>
      </c>
      <c r="B120">
        <v>14280</v>
      </c>
      <c r="C120" t="s">
        <v>243</v>
      </c>
      <c r="D120" t="s">
        <v>244</v>
      </c>
      <c r="E120" t="s">
        <v>9</v>
      </c>
      <c r="F120" t="str">
        <f t="shared" si="9"/>
        <v>USD</v>
      </c>
      <c r="G120">
        <v>66.31</v>
      </c>
      <c r="H120">
        <f t="shared" si="10"/>
        <v>0</v>
      </c>
      <c r="I120" t="str">
        <f t="shared" si="11"/>
        <v>USD</v>
      </c>
      <c r="J120" t="str">
        <f t="shared" si="12"/>
        <v/>
      </c>
      <c r="K120" t="str">
        <f t="shared" si="13"/>
        <v/>
      </c>
      <c r="L120" t="str">
        <f t="shared" si="14"/>
        <v/>
      </c>
      <c r="M120" t="str">
        <f t="shared" si="15"/>
        <v/>
      </c>
      <c r="O120" t="str">
        <f t="shared" si="16"/>
        <v xml:space="preserve">14280: {id:14280, symbol:'STT', name:'State Street Corp', market:'NYSE', currency:'USD', price:66.31}, </v>
      </c>
    </row>
    <row r="121" spans="1:15">
      <c r="A121">
        <f t="shared" si="17"/>
        <v>121</v>
      </c>
      <c r="B121">
        <v>14340</v>
      </c>
      <c r="C121" t="s">
        <v>245</v>
      </c>
      <c r="D121" t="s">
        <v>246</v>
      </c>
      <c r="E121" t="s">
        <v>2</v>
      </c>
      <c r="F121" t="str">
        <f t="shared" si="9"/>
        <v>GBP</v>
      </c>
      <c r="G121">
        <v>21.56</v>
      </c>
      <c r="H121">
        <f t="shared" si="10"/>
        <v>1</v>
      </c>
      <c r="I121" t="str">
        <f t="shared" si="11"/>
        <v/>
      </c>
      <c r="J121" t="str">
        <f t="shared" si="12"/>
        <v>GBP</v>
      </c>
      <c r="K121" t="str">
        <f t="shared" si="13"/>
        <v/>
      </c>
      <c r="L121" t="str">
        <f t="shared" si="14"/>
        <v/>
      </c>
      <c r="M121" t="str">
        <f t="shared" si="15"/>
        <v/>
      </c>
      <c r="O121" t="str">
        <f t="shared" si="16"/>
        <v xml:space="preserve">14340: {id:14340, symbol:'PERY', name:'Perry Ellis International Inc', market:'NASDAQ', currency:'GBP', price:21.56}, </v>
      </c>
    </row>
    <row r="122" spans="1:15">
      <c r="A122">
        <f t="shared" si="17"/>
        <v>122</v>
      </c>
      <c r="B122">
        <v>14460</v>
      </c>
      <c r="C122" t="s">
        <v>247</v>
      </c>
      <c r="D122" t="s">
        <v>248</v>
      </c>
      <c r="E122" t="s">
        <v>9</v>
      </c>
      <c r="F122" t="str">
        <f t="shared" si="9"/>
        <v>EUR</v>
      </c>
      <c r="G122">
        <v>62</v>
      </c>
      <c r="H122">
        <f t="shared" si="10"/>
        <v>2</v>
      </c>
      <c r="I122" t="str">
        <f t="shared" si="11"/>
        <v/>
      </c>
      <c r="J122" t="str">
        <f t="shared" si="12"/>
        <v/>
      </c>
      <c r="K122" t="str">
        <f t="shared" si="13"/>
        <v>EUR</v>
      </c>
      <c r="L122" t="str">
        <f t="shared" si="14"/>
        <v/>
      </c>
      <c r="M122" t="str">
        <f t="shared" si="15"/>
        <v/>
      </c>
      <c r="O122" t="str">
        <f t="shared" si="16"/>
        <v xml:space="preserve">14460: {id:14460, symbol:'STN', name:'Stantec', market:'NYSE', currency:'EUR', price:62}, </v>
      </c>
    </row>
    <row r="123" spans="1:15">
      <c r="A123">
        <f t="shared" si="17"/>
        <v>123</v>
      </c>
      <c r="B123">
        <v>14490</v>
      </c>
      <c r="C123" t="s">
        <v>249</v>
      </c>
      <c r="D123" t="s">
        <v>250</v>
      </c>
      <c r="E123" t="s">
        <v>9</v>
      </c>
      <c r="F123" t="str">
        <f t="shared" si="9"/>
        <v>HKD</v>
      </c>
      <c r="G123">
        <v>399.96</v>
      </c>
      <c r="H123">
        <f t="shared" si="10"/>
        <v>3</v>
      </c>
      <c r="I123" t="str">
        <f t="shared" si="11"/>
        <v/>
      </c>
      <c r="J123" t="str">
        <f t="shared" si="12"/>
        <v/>
      </c>
      <c r="K123" t="str">
        <f t="shared" si="13"/>
        <v/>
      </c>
      <c r="L123" t="str">
        <f t="shared" si="14"/>
        <v>HKD</v>
      </c>
      <c r="M123" t="str">
        <f t="shared" si="15"/>
        <v/>
      </c>
      <c r="O123" t="str">
        <f t="shared" si="16"/>
        <v xml:space="preserve">14490: {id:14490, symbol:'Y', name:'Alleghany Corp', market:'NYSE', currency:'HKD', price:399.96}, </v>
      </c>
    </row>
    <row r="124" spans="1:15">
      <c r="A124">
        <f t="shared" si="17"/>
        <v>124</v>
      </c>
      <c r="B124">
        <v>14730</v>
      </c>
      <c r="C124" t="s">
        <v>251</v>
      </c>
      <c r="D124" t="s">
        <v>252</v>
      </c>
      <c r="E124" t="s">
        <v>9</v>
      </c>
      <c r="F124" t="str">
        <f t="shared" si="9"/>
        <v>RMB</v>
      </c>
      <c r="G124">
        <v>45.59</v>
      </c>
      <c r="H124">
        <f t="shared" si="10"/>
        <v>4</v>
      </c>
      <c r="I124" t="str">
        <f t="shared" si="11"/>
        <v/>
      </c>
      <c r="J124" t="str">
        <f t="shared" si="12"/>
        <v/>
      </c>
      <c r="K124" t="str">
        <f t="shared" si="13"/>
        <v/>
      </c>
      <c r="L124" t="str">
        <f t="shared" si="14"/>
        <v/>
      </c>
      <c r="M124" t="str">
        <f t="shared" si="15"/>
        <v>RMB</v>
      </c>
      <c r="O124" t="str">
        <f t="shared" si="16"/>
        <v xml:space="preserve">14730: {id:14730, symbol:'RUK', name:'Reed Elsevier ADR repsg 4 Ord Shs', market:'NYSE', currency:'RMB', price:45.59}, </v>
      </c>
    </row>
    <row r="125" spans="1:15">
      <c r="A125">
        <f t="shared" si="17"/>
        <v>125</v>
      </c>
      <c r="B125">
        <v>14760</v>
      </c>
      <c r="C125" t="s">
        <v>253</v>
      </c>
      <c r="D125" t="s">
        <v>254</v>
      </c>
      <c r="E125" t="s">
        <v>2</v>
      </c>
      <c r="F125" t="str">
        <f t="shared" si="9"/>
        <v>USD</v>
      </c>
      <c r="G125">
        <v>8.06</v>
      </c>
      <c r="H125">
        <f t="shared" si="10"/>
        <v>0</v>
      </c>
      <c r="I125" t="str">
        <f t="shared" si="11"/>
        <v>USD</v>
      </c>
      <c r="J125" t="str">
        <f t="shared" si="12"/>
        <v/>
      </c>
      <c r="K125" t="str">
        <f t="shared" si="13"/>
        <v/>
      </c>
      <c r="L125" t="str">
        <f t="shared" si="14"/>
        <v/>
      </c>
      <c r="M125" t="str">
        <f t="shared" si="15"/>
        <v/>
      </c>
      <c r="O125" t="str">
        <f t="shared" si="16"/>
        <v xml:space="preserve">14760: {id:14760, symbol:'PDLI', name:'PDL Biopharma Inc', market:'NASDAQ', currency:'USD', price:8.06}, </v>
      </c>
    </row>
    <row r="126" spans="1:15">
      <c r="A126">
        <f t="shared" si="17"/>
        <v>126</v>
      </c>
      <c r="B126">
        <v>14820</v>
      </c>
      <c r="C126" t="s">
        <v>255</v>
      </c>
      <c r="D126" t="s">
        <v>256</v>
      </c>
      <c r="E126" t="s">
        <v>2</v>
      </c>
      <c r="F126" t="str">
        <f t="shared" si="9"/>
        <v>GBP</v>
      </c>
      <c r="G126">
        <v>5.82</v>
      </c>
      <c r="H126">
        <f t="shared" si="10"/>
        <v>1</v>
      </c>
      <c r="I126" t="str">
        <f t="shared" si="11"/>
        <v/>
      </c>
      <c r="J126" t="str">
        <f t="shared" si="12"/>
        <v>GBP</v>
      </c>
      <c r="K126" t="str">
        <f t="shared" si="13"/>
        <v/>
      </c>
      <c r="L126" t="str">
        <f t="shared" si="14"/>
        <v/>
      </c>
      <c r="M126" t="str">
        <f t="shared" si="15"/>
        <v/>
      </c>
      <c r="O126" t="str">
        <f t="shared" si="16"/>
        <v xml:space="preserve">14820: {id:14820, symbol:'UCTT', name:'Ultra Clean Holdings Inc', market:'NASDAQ', currency:'GBP', price:5.82}, </v>
      </c>
    </row>
    <row r="127" spans="1:15">
      <c r="A127">
        <f t="shared" si="17"/>
        <v>127</v>
      </c>
      <c r="B127">
        <v>14940</v>
      </c>
      <c r="C127" t="s">
        <v>257</v>
      </c>
      <c r="D127" t="s">
        <v>258</v>
      </c>
      <c r="E127" t="s">
        <v>2</v>
      </c>
      <c r="F127" t="str">
        <f t="shared" si="9"/>
        <v>EUR</v>
      </c>
      <c r="G127">
        <v>20.3</v>
      </c>
      <c r="H127">
        <f t="shared" si="10"/>
        <v>2</v>
      </c>
      <c r="I127" t="str">
        <f t="shared" si="11"/>
        <v/>
      </c>
      <c r="J127" t="str">
        <f t="shared" si="12"/>
        <v/>
      </c>
      <c r="K127" t="str">
        <f t="shared" si="13"/>
        <v>EUR</v>
      </c>
      <c r="L127" t="str">
        <f t="shared" si="14"/>
        <v/>
      </c>
      <c r="M127" t="str">
        <f t="shared" si="15"/>
        <v/>
      </c>
      <c r="O127" t="str">
        <f t="shared" si="16"/>
        <v xml:space="preserve">14940: {id:14940, symbol:'UBSH', name:'Union First Market Bankshares Corp', market:'NASDAQ', currency:'EUR', price:20.3}, </v>
      </c>
    </row>
    <row r="128" spans="1:15">
      <c r="A128">
        <f t="shared" si="17"/>
        <v>128</v>
      </c>
      <c r="B128">
        <v>15150</v>
      </c>
      <c r="C128" t="s">
        <v>259</v>
      </c>
      <c r="D128" t="s">
        <v>260</v>
      </c>
      <c r="E128" t="s">
        <v>9</v>
      </c>
      <c r="F128" t="str">
        <f t="shared" si="9"/>
        <v>HKD</v>
      </c>
      <c r="G128">
        <v>45.56</v>
      </c>
      <c r="H128">
        <f t="shared" si="10"/>
        <v>3</v>
      </c>
      <c r="I128" t="str">
        <f t="shared" si="11"/>
        <v/>
      </c>
      <c r="J128" t="str">
        <f t="shared" si="12"/>
        <v/>
      </c>
      <c r="K128" t="str">
        <f t="shared" si="13"/>
        <v/>
      </c>
      <c r="L128" t="str">
        <f t="shared" si="14"/>
        <v>HKD</v>
      </c>
      <c r="M128" t="str">
        <f t="shared" si="15"/>
        <v/>
      </c>
      <c r="O128" t="str">
        <f t="shared" si="16"/>
        <v xml:space="preserve">15150: {id:15150, symbol:'WTW', name:'Weight Watchers International Inc', market:'NYSE', currency:'HKD', price:45.56}, </v>
      </c>
    </row>
    <row r="129" spans="1:15">
      <c r="A129">
        <f t="shared" si="17"/>
        <v>129</v>
      </c>
      <c r="B129">
        <v>15390</v>
      </c>
      <c r="C129" t="s">
        <v>261</v>
      </c>
      <c r="D129" t="s">
        <v>262</v>
      </c>
      <c r="E129" t="s">
        <v>2</v>
      </c>
      <c r="F129" t="str">
        <f t="shared" si="9"/>
        <v>RMB</v>
      </c>
      <c r="G129">
        <v>2.2999999999999998</v>
      </c>
      <c r="H129">
        <f t="shared" si="10"/>
        <v>4</v>
      </c>
      <c r="I129" t="str">
        <f t="shared" si="11"/>
        <v/>
      </c>
      <c r="J129" t="str">
        <f t="shared" si="12"/>
        <v/>
      </c>
      <c r="K129" t="str">
        <f t="shared" si="13"/>
        <v/>
      </c>
      <c r="L129" t="str">
        <f t="shared" si="14"/>
        <v/>
      </c>
      <c r="M129" t="str">
        <f t="shared" si="15"/>
        <v>RMB</v>
      </c>
      <c r="O129" t="str">
        <f t="shared" si="16"/>
        <v xml:space="preserve">15390: {id:15390, symbol:'PBMD', name:'Prima BioMed Ltd', market:'NASDAQ', currency:'RMB', price:2.3}, </v>
      </c>
    </row>
    <row r="130" spans="1:15">
      <c r="A130">
        <f t="shared" si="17"/>
        <v>130</v>
      </c>
      <c r="B130">
        <v>15540</v>
      </c>
      <c r="C130" t="s">
        <v>263</v>
      </c>
      <c r="D130" t="s">
        <v>264</v>
      </c>
      <c r="E130" t="s">
        <v>2</v>
      </c>
      <c r="F130" t="str">
        <f t="shared" ref="F130:F153" si="18">CONCATENATE(I130,J130,K130,L130,M130)</f>
        <v>USD</v>
      </c>
      <c r="G130">
        <v>9.18</v>
      </c>
      <c r="H130">
        <f t="shared" ref="H130:H153" si="19">MOD(A130,5)</f>
        <v>0</v>
      </c>
      <c r="I130" t="str">
        <f t="shared" ref="I130:I153" si="20">IF($H130=0,"USD","")</f>
        <v>USD</v>
      </c>
      <c r="J130" t="str">
        <f t="shared" ref="J130:J153" si="21">IF($H130=1,"GBP","")</f>
        <v/>
      </c>
      <c r="K130" t="str">
        <f t="shared" ref="K130:K153" si="22">IF($H130=2,"EUR","")</f>
        <v/>
      </c>
      <c r="L130" t="str">
        <f t="shared" ref="L130:L153" si="23">IF($H130=3,"HKD","")</f>
        <v/>
      </c>
      <c r="M130" t="str">
        <f t="shared" ref="M130:M153" si="24">IF($H130=4,"RMB","")</f>
        <v/>
      </c>
      <c r="O130" t="str">
        <f t="shared" ref="O130:O153" si="25">CONCATENATE(B130,": ","{id:",B130,", symbol:'",C130,"', name:'",D130,"', market:'",E130,"', currency:'",F130,"', price:",G130,"}, ")</f>
        <v xml:space="preserve">15540: {id:15540, symbol:'TUES', name:'Tuesday Morning Corp', market:'NASDAQ', currency:'USD', price:9.18}, </v>
      </c>
    </row>
    <row r="131" spans="1:15">
      <c r="A131">
        <f t="shared" ref="A131:A153" si="26">A130+1</f>
        <v>131</v>
      </c>
      <c r="B131">
        <v>15570</v>
      </c>
      <c r="C131" t="s">
        <v>265</v>
      </c>
      <c r="D131" t="s">
        <v>266</v>
      </c>
      <c r="E131" t="s">
        <v>2</v>
      </c>
      <c r="F131" t="str">
        <f t="shared" si="18"/>
        <v>GBP</v>
      </c>
      <c r="G131">
        <v>24.52</v>
      </c>
      <c r="H131">
        <f t="shared" si="19"/>
        <v>1</v>
      </c>
      <c r="I131" t="str">
        <f t="shared" si="20"/>
        <v/>
      </c>
      <c r="J131" t="str">
        <f t="shared" si="21"/>
        <v>GBP</v>
      </c>
      <c r="K131" t="str">
        <f t="shared" si="22"/>
        <v/>
      </c>
      <c r="L131" t="str">
        <f t="shared" si="23"/>
        <v/>
      </c>
      <c r="M131" t="str">
        <f t="shared" si="24"/>
        <v/>
      </c>
      <c r="O131" t="str">
        <f t="shared" si="25"/>
        <v xml:space="preserve">15570: {id:15570, symbol:'RNST', name:'Renasant Corp', market:'NASDAQ', currency:'GBP', price:24.52}, </v>
      </c>
    </row>
    <row r="132" spans="1:15">
      <c r="A132">
        <f t="shared" si="26"/>
        <v>132</v>
      </c>
      <c r="B132">
        <v>15630</v>
      </c>
      <c r="C132" t="s">
        <v>267</v>
      </c>
      <c r="D132" t="s">
        <v>268</v>
      </c>
      <c r="E132" t="s">
        <v>23</v>
      </c>
      <c r="F132" t="str">
        <f t="shared" si="18"/>
        <v>EUR</v>
      </c>
      <c r="G132">
        <v>0.33</v>
      </c>
      <c r="H132">
        <f t="shared" si="19"/>
        <v>2</v>
      </c>
      <c r="I132" t="str">
        <f t="shared" si="20"/>
        <v/>
      </c>
      <c r="J132" t="str">
        <f t="shared" si="21"/>
        <v/>
      </c>
      <c r="K132" t="str">
        <f t="shared" si="22"/>
        <v>EUR</v>
      </c>
      <c r="L132" t="str">
        <f t="shared" si="23"/>
        <v/>
      </c>
      <c r="M132" t="str">
        <f t="shared" si="24"/>
        <v/>
      </c>
      <c r="O132" t="str">
        <f t="shared" si="25"/>
        <v xml:space="preserve">15630: {id:15630, symbol:'RNN', name:'Rexahn Pharmaceuticals Inc', market:'AMEX', currency:'EUR', price:0.33}, </v>
      </c>
    </row>
    <row r="133" spans="1:15">
      <c r="A133">
        <f t="shared" si="26"/>
        <v>133</v>
      </c>
      <c r="B133">
        <v>15690</v>
      </c>
      <c r="C133" t="s">
        <v>269</v>
      </c>
      <c r="D133" t="s">
        <v>270</v>
      </c>
      <c r="E133" t="s">
        <v>2</v>
      </c>
      <c r="F133" t="str">
        <f t="shared" si="18"/>
        <v>HKD</v>
      </c>
      <c r="G133">
        <v>12.25</v>
      </c>
      <c r="H133">
        <f t="shared" si="19"/>
        <v>3</v>
      </c>
      <c r="I133" t="str">
        <f t="shared" si="20"/>
        <v/>
      </c>
      <c r="J133" t="str">
        <f t="shared" si="21"/>
        <v/>
      </c>
      <c r="K133" t="str">
        <f t="shared" si="22"/>
        <v/>
      </c>
      <c r="L133" t="str">
        <f t="shared" si="23"/>
        <v>HKD</v>
      </c>
      <c r="M133" t="str">
        <f t="shared" si="24"/>
        <v/>
      </c>
      <c r="O133" t="str">
        <f t="shared" si="25"/>
        <v xml:space="preserve">15690: {id:15690, symbol:'WLB', name:'Westmoreland Coal Ord Shs', market:'NASDAQ', currency:'HKD', price:12.25}, </v>
      </c>
    </row>
    <row r="134" spans="1:15">
      <c r="A134">
        <f t="shared" si="26"/>
        <v>134</v>
      </c>
      <c r="B134">
        <v>15810</v>
      </c>
      <c r="C134" t="s">
        <v>271</v>
      </c>
      <c r="D134" t="s">
        <v>272</v>
      </c>
      <c r="E134" t="s">
        <v>2</v>
      </c>
      <c r="F134" t="str">
        <f t="shared" si="18"/>
        <v>RMB</v>
      </c>
      <c r="G134">
        <v>11.22</v>
      </c>
      <c r="H134">
        <f t="shared" si="19"/>
        <v>4</v>
      </c>
      <c r="I134" t="str">
        <f t="shared" si="20"/>
        <v/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>RMB</v>
      </c>
      <c r="O134" t="str">
        <f t="shared" si="25"/>
        <v xml:space="preserve">15810: {id:15810, symbol:'RMGN', name:'SCG Financial Acquisition Corp', market:'NASDAQ', currency:'RMB', price:11.22}, </v>
      </c>
    </row>
    <row r="135" spans="1:15">
      <c r="A135">
        <f t="shared" si="26"/>
        <v>135</v>
      </c>
      <c r="B135">
        <v>15900</v>
      </c>
      <c r="C135" t="s">
        <v>273</v>
      </c>
      <c r="D135" t="s">
        <v>274</v>
      </c>
      <c r="E135" t="s">
        <v>9</v>
      </c>
      <c r="F135" t="str">
        <f t="shared" si="18"/>
        <v>USD</v>
      </c>
      <c r="G135">
        <v>61.16</v>
      </c>
      <c r="H135">
        <f t="shared" si="19"/>
        <v>0</v>
      </c>
      <c r="I135" t="str">
        <f t="shared" si="20"/>
        <v>USD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O135" t="str">
        <f t="shared" si="25"/>
        <v xml:space="preserve">15900: {id:15900, symbol:'SPB', name:'Spectrum Brands Holdings Inc', market:'NYSE', currency:'USD', price:61.16}, </v>
      </c>
    </row>
    <row r="136" spans="1:15">
      <c r="A136">
        <f t="shared" si="26"/>
        <v>136</v>
      </c>
      <c r="B136">
        <v>15990</v>
      </c>
      <c r="C136" t="s">
        <v>275</v>
      </c>
      <c r="D136" t="s">
        <v>276</v>
      </c>
      <c r="E136" t="s">
        <v>2</v>
      </c>
      <c r="F136" t="str">
        <f t="shared" si="18"/>
        <v>GBP</v>
      </c>
      <c r="G136">
        <v>1.21</v>
      </c>
      <c r="H136">
        <f t="shared" si="19"/>
        <v>1</v>
      </c>
      <c r="I136" t="str">
        <f t="shared" si="20"/>
        <v/>
      </c>
      <c r="J136" t="str">
        <f t="shared" si="21"/>
        <v>GBP</v>
      </c>
      <c r="K136" t="str">
        <f t="shared" si="22"/>
        <v/>
      </c>
      <c r="L136" t="str">
        <f t="shared" si="23"/>
        <v/>
      </c>
      <c r="M136" t="str">
        <f t="shared" si="24"/>
        <v/>
      </c>
      <c r="O136" t="str">
        <f t="shared" si="25"/>
        <v xml:space="preserve">15990: {id:15990, symbol:'WEBM', name:'WebMediaBrands Inc', market:'NASDAQ', currency:'GBP', price:1.21}, </v>
      </c>
    </row>
    <row r="137" spans="1:15">
      <c r="A137">
        <f t="shared" si="26"/>
        <v>137</v>
      </c>
      <c r="B137">
        <v>16200</v>
      </c>
      <c r="C137" t="s">
        <v>277</v>
      </c>
      <c r="D137" t="s">
        <v>278</v>
      </c>
      <c r="E137" t="s">
        <v>9</v>
      </c>
      <c r="F137" t="str">
        <f t="shared" si="18"/>
        <v>EUR</v>
      </c>
      <c r="G137">
        <v>57.89</v>
      </c>
      <c r="H137">
        <f t="shared" si="19"/>
        <v>2</v>
      </c>
      <c r="I137" t="str">
        <f t="shared" si="20"/>
        <v/>
      </c>
      <c r="J137" t="str">
        <f t="shared" si="21"/>
        <v/>
      </c>
      <c r="K137" t="str">
        <f t="shared" si="22"/>
        <v>EUR</v>
      </c>
      <c r="L137" t="str">
        <f t="shared" si="23"/>
        <v/>
      </c>
      <c r="M137" t="str">
        <f t="shared" si="24"/>
        <v/>
      </c>
      <c r="O137" t="str">
        <f t="shared" si="25"/>
        <v xml:space="preserve">16200: {id:16200, symbol:'SNN', name:'Smith &amp; Nephew ADR Reptg 5 Ord Shs', market:'NYSE', currency:'EUR', price:57.89}, </v>
      </c>
    </row>
    <row r="138" spans="1:15">
      <c r="A138">
        <f t="shared" si="26"/>
        <v>138</v>
      </c>
      <c r="B138">
        <v>16290</v>
      </c>
      <c r="C138" t="s">
        <v>279</v>
      </c>
      <c r="D138" t="s">
        <v>280</v>
      </c>
      <c r="E138" t="s">
        <v>9</v>
      </c>
      <c r="F138" t="str">
        <f t="shared" si="18"/>
        <v>HKD</v>
      </c>
      <c r="G138">
        <v>74.27</v>
      </c>
      <c r="H138">
        <f t="shared" si="19"/>
        <v>3</v>
      </c>
      <c r="I138" t="str">
        <f t="shared" si="20"/>
        <v/>
      </c>
      <c r="J138" t="str">
        <f t="shared" si="21"/>
        <v/>
      </c>
      <c r="K138" t="str">
        <f t="shared" si="22"/>
        <v/>
      </c>
      <c r="L138" t="str">
        <f t="shared" si="23"/>
        <v>HKD</v>
      </c>
      <c r="M138" t="str">
        <f t="shared" si="24"/>
        <v/>
      </c>
      <c r="O138" t="str">
        <f t="shared" si="25"/>
        <v xml:space="preserve">16290: {id:16290, symbol:'WAB', name:'Wabtec', market:'NYSE', currency:'HKD', price:74.27}, </v>
      </c>
    </row>
    <row r="139" spans="1:15">
      <c r="A139">
        <f t="shared" si="26"/>
        <v>139</v>
      </c>
      <c r="B139">
        <v>16470</v>
      </c>
      <c r="C139" t="s">
        <v>281</v>
      </c>
      <c r="D139" t="s">
        <v>282</v>
      </c>
      <c r="E139" t="s">
        <v>23</v>
      </c>
      <c r="F139" t="str">
        <f t="shared" si="18"/>
        <v>RMB</v>
      </c>
      <c r="G139">
        <v>4.28</v>
      </c>
      <c r="H139">
        <f t="shared" si="19"/>
        <v>4</v>
      </c>
      <c r="I139" t="str">
        <f t="shared" si="20"/>
        <v/>
      </c>
      <c r="J139" t="str">
        <f t="shared" si="21"/>
        <v/>
      </c>
      <c r="K139" t="str">
        <f t="shared" si="22"/>
        <v/>
      </c>
      <c r="L139" t="str">
        <f t="shared" si="23"/>
        <v/>
      </c>
      <c r="M139" t="str">
        <f t="shared" si="24"/>
        <v>RMB</v>
      </c>
      <c r="O139" t="str">
        <f t="shared" si="25"/>
        <v xml:space="preserve">16470: {id:16470, symbol:'VSR', name:'Versar Inc', market:'AMEX', currency:'RMB', price:4.28}, </v>
      </c>
    </row>
    <row r="140" spans="1:15">
      <c r="A140">
        <f t="shared" si="26"/>
        <v>140</v>
      </c>
      <c r="B140">
        <v>16740</v>
      </c>
      <c r="C140" t="s">
        <v>283</v>
      </c>
      <c r="D140" t="s">
        <v>284</v>
      </c>
      <c r="E140" t="s">
        <v>9</v>
      </c>
      <c r="F140" t="str">
        <f t="shared" si="18"/>
        <v>USD</v>
      </c>
      <c r="G140">
        <v>13.91</v>
      </c>
      <c r="H140">
        <f t="shared" si="19"/>
        <v>0</v>
      </c>
      <c r="I140" t="str">
        <f t="shared" si="20"/>
        <v>USD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O140" t="str">
        <f t="shared" si="25"/>
        <v xml:space="preserve">16740: {id:16740, symbol:'RATE', name:'Bankrate Inc', market:'NYSE', currency:'USD', price:13.91}, </v>
      </c>
    </row>
    <row r="141" spans="1:15">
      <c r="A141">
        <f t="shared" si="26"/>
        <v>141</v>
      </c>
      <c r="B141">
        <v>16770</v>
      </c>
      <c r="C141" t="s">
        <v>285</v>
      </c>
      <c r="D141" t="s">
        <v>286</v>
      </c>
      <c r="E141" t="s">
        <v>2</v>
      </c>
      <c r="F141" t="str">
        <f t="shared" si="18"/>
        <v>GBP</v>
      </c>
      <c r="G141">
        <v>28.84</v>
      </c>
      <c r="H141">
        <f t="shared" si="19"/>
        <v>1</v>
      </c>
      <c r="I141" t="str">
        <f t="shared" si="20"/>
        <v/>
      </c>
      <c r="J141" t="str">
        <f t="shared" si="21"/>
        <v>GBP</v>
      </c>
      <c r="K141" t="str">
        <f t="shared" si="22"/>
        <v/>
      </c>
      <c r="L141" t="str">
        <f t="shared" si="23"/>
        <v/>
      </c>
      <c r="M141" t="str">
        <f t="shared" si="24"/>
        <v/>
      </c>
      <c r="O141" t="str">
        <f t="shared" si="25"/>
        <v xml:space="preserve">16770: {id:16770, symbol:'VOD', name:'Vodafone Group ADR Reptg 10 Ord Shs', market:'NASDAQ', currency:'GBP', price:28.84}, </v>
      </c>
    </row>
    <row r="142" spans="1:15">
      <c r="A142">
        <f t="shared" si="26"/>
        <v>142</v>
      </c>
      <c r="B142">
        <v>16860</v>
      </c>
      <c r="C142" t="s">
        <v>287</v>
      </c>
      <c r="D142" t="s">
        <v>288</v>
      </c>
      <c r="E142" t="s">
        <v>9</v>
      </c>
      <c r="F142" t="str">
        <f t="shared" si="18"/>
        <v>EUR</v>
      </c>
      <c r="G142">
        <v>89.71</v>
      </c>
      <c r="H142">
        <f t="shared" si="19"/>
        <v>2</v>
      </c>
      <c r="I142" t="str">
        <f t="shared" si="20"/>
        <v/>
      </c>
      <c r="J142" t="str">
        <f t="shared" si="21"/>
        <v/>
      </c>
      <c r="K142" t="str">
        <f t="shared" si="22"/>
        <v>EUR</v>
      </c>
      <c r="L142" t="str">
        <f t="shared" si="23"/>
        <v/>
      </c>
      <c r="M142" t="str">
        <f t="shared" si="24"/>
        <v/>
      </c>
      <c r="O142" t="str">
        <f t="shared" si="25"/>
        <v xml:space="preserve">16860: {id:16860, symbol:'VMW', name:'VMware Inc', market:'NYSE', currency:'EUR', price:89.71}, </v>
      </c>
    </row>
    <row r="143" spans="1:15">
      <c r="A143">
        <f t="shared" si="26"/>
        <v>143</v>
      </c>
      <c r="B143">
        <v>17220</v>
      </c>
      <c r="C143" t="s">
        <v>289</v>
      </c>
      <c r="D143" t="s">
        <v>290</v>
      </c>
      <c r="E143" t="s">
        <v>23</v>
      </c>
      <c r="F143" t="str">
        <f t="shared" si="18"/>
        <v>HKD</v>
      </c>
      <c r="G143">
        <v>0.34</v>
      </c>
      <c r="H143">
        <f t="shared" si="19"/>
        <v>3</v>
      </c>
      <c r="I143" t="str">
        <f t="shared" si="20"/>
        <v/>
      </c>
      <c r="J143" t="str">
        <f t="shared" si="21"/>
        <v/>
      </c>
      <c r="K143" t="str">
        <f t="shared" si="22"/>
        <v/>
      </c>
      <c r="L143" t="str">
        <f t="shared" si="23"/>
        <v>HKD</v>
      </c>
      <c r="M143" t="str">
        <f t="shared" si="24"/>
        <v/>
      </c>
      <c r="O143" t="str">
        <f t="shared" si="25"/>
        <v xml:space="preserve">17220: {id:17220, symbol:'QBC', name:'Cubic Energy Inc', market:'AMEX', currency:'HKD', price:0.34}, </v>
      </c>
    </row>
    <row r="144" spans="1:15">
      <c r="A144">
        <f t="shared" si="26"/>
        <v>144</v>
      </c>
      <c r="B144">
        <v>17250</v>
      </c>
      <c r="C144" t="s">
        <v>291</v>
      </c>
      <c r="D144" t="s">
        <v>292</v>
      </c>
      <c r="E144" t="s">
        <v>9</v>
      </c>
      <c r="F144" t="str">
        <f t="shared" si="18"/>
        <v>RMB</v>
      </c>
      <c r="G144">
        <v>2.76</v>
      </c>
      <c r="H144">
        <f t="shared" si="19"/>
        <v>4</v>
      </c>
      <c r="I144" t="str">
        <f t="shared" si="20"/>
        <v/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>RMB</v>
      </c>
      <c r="O144" t="str">
        <f t="shared" si="25"/>
        <v xml:space="preserve">17250: {id:17250, symbol:'VG', name:'Vonage Holdings Corp', market:'NYSE', currency:'RMB', price:2.76}, </v>
      </c>
    </row>
    <row r="145" spans="1:15">
      <c r="A145">
        <f t="shared" si="26"/>
        <v>145</v>
      </c>
      <c r="B145">
        <v>17370</v>
      </c>
      <c r="C145" t="s">
        <v>293</v>
      </c>
      <c r="D145" t="s">
        <v>294</v>
      </c>
      <c r="E145" t="s">
        <v>9</v>
      </c>
      <c r="F145" t="str">
        <f t="shared" si="18"/>
        <v>USD</v>
      </c>
      <c r="G145">
        <v>55.23</v>
      </c>
      <c r="H145">
        <f t="shared" si="19"/>
        <v>0</v>
      </c>
      <c r="I145" t="str">
        <f t="shared" si="20"/>
        <v>USD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O145" t="str">
        <f t="shared" si="25"/>
        <v xml:space="preserve">17370: {id:17370, symbol:'THO', name:'Thor Industries Inc', market:'NYSE', currency:'USD', price:55.23}, </v>
      </c>
    </row>
    <row r="146" spans="1:15">
      <c r="A146">
        <f t="shared" si="26"/>
        <v>146</v>
      </c>
      <c r="B146">
        <v>17430</v>
      </c>
      <c r="C146" t="s">
        <v>295</v>
      </c>
      <c r="D146" t="s">
        <v>296</v>
      </c>
      <c r="E146" t="s">
        <v>9</v>
      </c>
      <c r="F146" t="str">
        <f t="shared" si="18"/>
        <v>GBP</v>
      </c>
      <c r="G146">
        <v>47.04</v>
      </c>
      <c r="H146">
        <f t="shared" si="19"/>
        <v>1</v>
      </c>
      <c r="I146" t="str">
        <f t="shared" si="20"/>
        <v/>
      </c>
      <c r="J146" t="str">
        <f t="shared" si="21"/>
        <v>GBP</v>
      </c>
      <c r="K146" t="str">
        <f t="shared" si="22"/>
        <v/>
      </c>
      <c r="L146" t="str">
        <f t="shared" si="23"/>
        <v/>
      </c>
      <c r="M146" t="str">
        <f t="shared" si="24"/>
        <v/>
      </c>
      <c r="O146" t="str">
        <f t="shared" si="25"/>
        <v xml:space="preserve">17430: {id:17430, symbol:'THC', name:'Tenet Healthcare Corp', market:'NYSE', currency:'GBP', price:47.04}, </v>
      </c>
    </row>
    <row r="147" spans="1:15">
      <c r="A147">
        <f t="shared" si="26"/>
        <v>147</v>
      </c>
      <c r="B147">
        <v>17460</v>
      </c>
      <c r="C147" t="s">
        <v>297</v>
      </c>
      <c r="D147" t="s">
        <v>298</v>
      </c>
      <c r="E147" t="s">
        <v>2</v>
      </c>
      <c r="F147" t="str">
        <f t="shared" si="18"/>
        <v>EUR</v>
      </c>
      <c r="G147">
        <v>15.6</v>
      </c>
      <c r="H147">
        <f t="shared" si="19"/>
        <v>2</v>
      </c>
      <c r="I147" t="str">
        <f t="shared" si="20"/>
        <v/>
      </c>
      <c r="J147" t="str">
        <f t="shared" si="21"/>
        <v/>
      </c>
      <c r="K147" t="str">
        <f t="shared" si="22"/>
        <v>EUR</v>
      </c>
      <c r="L147" t="str">
        <f t="shared" si="23"/>
        <v/>
      </c>
      <c r="M147" t="str">
        <f t="shared" si="24"/>
        <v/>
      </c>
      <c r="O147" t="str">
        <f t="shared" si="25"/>
        <v xml:space="preserve">17460: {id:17460, symbol:'VASC', name:'Vascular Solutions Inc', market:'NASDAQ', currency:'EUR', price:15.6}, </v>
      </c>
    </row>
    <row r="148" spans="1:15">
      <c r="A148">
        <f t="shared" si="26"/>
        <v>148</v>
      </c>
      <c r="B148">
        <v>17490</v>
      </c>
      <c r="C148" t="s">
        <v>299</v>
      </c>
      <c r="D148" t="s">
        <v>300</v>
      </c>
      <c r="E148" t="s">
        <v>2</v>
      </c>
      <c r="F148" t="str">
        <f t="shared" si="18"/>
        <v>HKD</v>
      </c>
      <c r="G148">
        <v>9.01</v>
      </c>
      <c r="H148">
        <f t="shared" si="19"/>
        <v>3</v>
      </c>
      <c r="I148" t="str">
        <f t="shared" si="20"/>
        <v/>
      </c>
      <c r="J148" t="str">
        <f t="shared" si="21"/>
        <v/>
      </c>
      <c r="K148" t="str">
        <f t="shared" si="22"/>
        <v/>
      </c>
      <c r="L148" t="str">
        <f t="shared" si="23"/>
        <v>HKD</v>
      </c>
      <c r="M148" t="str">
        <f t="shared" si="24"/>
        <v/>
      </c>
      <c r="O148" t="str">
        <f t="shared" si="25"/>
        <v xml:space="preserve">17490: {id:17490, symbol:'VALU', name:'Value Line Inc', market:'NASDAQ', currency:'HKD', price:9.01}, </v>
      </c>
    </row>
    <row r="149" spans="1:15">
      <c r="A149">
        <f t="shared" si="26"/>
        <v>149</v>
      </c>
      <c r="B149">
        <v>17700</v>
      </c>
      <c r="C149" t="s">
        <v>301</v>
      </c>
      <c r="D149" t="s">
        <v>302</v>
      </c>
      <c r="E149" t="s">
        <v>2</v>
      </c>
      <c r="F149" t="str">
        <f t="shared" si="18"/>
        <v>RMB</v>
      </c>
      <c r="G149">
        <v>34.5</v>
      </c>
      <c r="H149">
        <f t="shared" si="19"/>
        <v>4</v>
      </c>
      <c r="I149" t="str">
        <f t="shared" si="20"/>
        <v/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>RMB</v>
      </c>
      <c r="O149" t="str">
        <f t="shared" si="25"/>
        <v xml:space="preserve">17700: {id:17700, symbol:'USTR', name:'United Stationers Inc', market:'NASDAQ', currency:'RMB', price:34.5}, </v>
      </c>
    </row>
    <row r="150" spans="1:15">
      <c r="A150">
        <f t="shared" si="26"/>
        <v>150</v>
      </c>
      <c r="B150">
        <v>17760</v>
      </c>
      <c r="C150" t="s">
        <v>303</v>
      </c>
      <c r="D150" t="s">
        <v>304</v>
      </c>
      <c r="E150" t="s">
        <v>2</v>
      </c>
      <c r="F150" t="str">
        <f t="shared" si="18"/>
        <v>USD</v>
      </c>
      <c r="G150">
        <v>9.25</v>
      </c>
      <c r="H150">
        <f t="shared" si="19"/>
        <v>0</v>
      </c>
      <c r="I150" t="str">
        <f t="shared" si="20"/>
        <v>USD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O150" t="str">
        <f t="shared" si="25"/>
        <v xml:space="preserve">17760: {id:17760, symbol:'TECUA', name:'Tecumseh Products Co', market:'NASDAQ', currency:'USD', price:9.25}, </v>
      </c>
    </row>
    <row r="151" spans="1:15">
      <c r="A151">
        <f t="shared" si="26"/>
        <v>151</v>
      </c>
      <c r="B151">
        <v>17880</v>
      </c>
      <c r="C151" t="s">
        <v>305</v>
      </c>
      <c r="D151" t="s">
        <v>306</v>
      </c>
      <c r="E151" t="s">
        <v>2</v>
      </c>
      <c r="F151" t="str">
        <f t="shared" si="18"/>
        <v>GBP</v>
      </c>
      <c r="G151">
        <v>25.32</v>
      </c>
      <c r="H151">
        <f t="shared" si="19"/>
        <v>1</v>
      </c>
      <c r="I151" t="str">
        <f t="shared" si="20"/>
        <v/>
      </c>
      <c r="J151" t="str">
        <f t="shared" si="21"/>
        <v>GBP</v>
      </c>
      <c r="K151" t="str">
        <f t="shared" si="22"/>
        <v/>
      </c>
      <c r="L151" t="str">
        <f t="shared" si="23"/>
        <v/>
      </c>
      <c r="M151" t="str">
        <f t="shared" si="24"/>
        <v/>
      </c>
      <c r="O151" t="str">
        <f t="shared" si="25"/>
        <v xml:space="preserve">17880: {id:17880, symbol:'PTEN', name:'Patterson-UTI Energy Inc', market:'NASDAQ', currency:'GBP', price:25.32}, </v>
      </c>
    </row>
    <row r="152" spans="1:15">
      <c r="A152">
        <f t="shared" si="26"/>
        <v>152</v>
      </c>
      <c r="B152">
        <v>17970</v>
      </c>
      <c r="C152" t="s">
        <v>307</v>
      </c>
      <c r="D152" t="s">
        <v>308</v>
      </c>
      <c r="E152" t="s">
        <v>9</v>
      </c>
      <c r="F152" t="str">
        <f t="shared" si="18"/>
        <v>EUR</v>
      </c>
      <c r="G152">
        <v>24.52</v>
      </c>
      <c r="H152">
        <f t="shared" si="19"/>
        <v>2</v>
      </c>
      <c r="I152" t="str">
        <f t="shared" si="20"/>
        <v/>
      </c>
      <c r="J152" t="str">
        <f t="shared" si="21"/>
        <v/>
      </c>
      <c r="K152" t="str">
        <f t="shared" si="22"/>
        <v>EUR</v>
      </c>
      <c r="L152" t="str">
        <f t="shared" si="23"/>
        <v/>
      </c>
      <c r="M152" t="str">
        <f t="shared" si="24"/>
        <v/>
      </c>
      <c r="O152" t="str">
        <f t="shared" si="25"/>
        <v xml:space="preserve">17970: {id:17970, symbol:'SEE', name:'Sealed Air Corp', market:'NYSE', currency:'EUR', price:24.52}, </v>
      </c>
    </row>
    <row r="153" spans="1:15">
      <c r="A153">
        <f t="shared" si="26"/>
        <v>153</v>
      </c>
      <c r="B153">
        <v>18060</v>
      </c>
      <c r="C153" t="s">
        <v>309</v>
      </c>
      <c r="D153" t="s">
        <v>310</v>
      </c>
      <c r="E153" t="s">
        <v>2</v>
      </c>
      <c r="F153" t="str">
        <f t="shared" si="18"/>
        <v>HKD</v>
      </c>
      <c r="G153">
        <v>14.79</v>
      </c>
      <c r="H153">
        <f t="shared" si="19"/>
        <v>3</v>
      </c>
      <c r="I153" t="str">
        <f t="shared" si="20"/>
        <v/>
      </c>
      <c r="J153" t="str">
        <f t="shared" si="21"/>
        <v/>
      </c>
      <c r="K153" t="str">
        <f t="shared" si="22"/>
        <v/>
      </c>
      <c r="L153" t="str">
        <f t="shared" si="23"/>
        <v>HKD</v>
      </c>
      <c r="M153" t="str">
        <f t="shared" si="24"/>
        <v/>
      </c>
      <c r="O153" t="str">
        <f t="shared" si="25"/>
        <v xml:space="preserve">18060: {id:18060, symbol:'SYNL', name:'Synalloy Corp', market:'NASDAQ', currency:'HKD', price:14.79},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2016-05-31T23:23:51Z</dcterms:created>
  <dcterms:modified xsi:type="dcterms:W3CDTF">2016-06-01T00:30:09Z</dcterms:modified>
</cp:coreProperties>
</file>