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6.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801810813e505a86/Desktop/Achievement 4/instacart_basket_analysis/05 Sent to client/"/>
    </mc:Choice>
  </mc:AlternateContent>
  <xr:revisionPtr revIDLastSave="2736" documentId="11_EEEB0DA86BED5BBBCCFF3D00742756C646335846" xr6:coauthVersionLast="47" xr6:coauthVersionMax="47" xr10:uidLastSave="{B0FB650F-CC08-41A1-AE36-252EE808A82D}"/>
  <bookViews>
    <workbookView xWindow="-120" yWindow="-120" windowWidth="24240" windowHeight="13140" tabRatio="808"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8. References"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0" i="6" l="1"/>
  <c r="I71" i="6"/>
  <c r="I65" i="6"/>
  <c r="I66" i="6"/>
  <c r="I67" i="6"/>
  <c r="I55" i="6"/>
  <c r="I56" i="6"/>
  <c r="I57" i="6"/>
  <c r="I58" i="6"/>
  <c r="I59" i="6"/>
  <c r="I60" i="6"/>
  <c r="I61" i="6"/>
  <c r="I62" i="6"/>
  <c r="I50" i="6"/>
  <c r="I51" i="6"/>
  <c r="I52" i="6"/>
  <c r="I44" i="6"/>
  <c r="I45" i="6"/>
  <c r="I46" i="6"/>
  <c r="I47" i="6"/>
  <c r="I39" i="6"/>
  <c r="I40" i="6"/>
  <c r="I41" i="6"/>
  <c r="I35" i="6"/>
  <c r="I36" i="6"/>
  <c r="I30" i="6"/>
  <c r="I31" i="6"/>
  <c r="I32" i="6"/>
  <c r="I25" i="6"/>
  <c r="I26" i="6"/>
  <c r="I27" i="6"/>
  <c r="I20" i="6"/>
  <c r="I21" i="6"/>
  <c r="I22" i="6"/>
  <c r="I15" i="6"/>
  <c r="I16" i="6"/>
  <c r="I17" i="6"/>
  <c r="I10" i="6"/>
  <c r="I11" i="6"/>
  <c r="I12" i="6"/>
</calcChain>
</file>

<file path=xl/sharedStrings.xml><?xml version="1.0" encoding="utf-8"?>
<sst xmlns="http://schemas.openxmlformats.org/spreadsheetml/2006/main" count="256" uniqueCount="183">
  <si>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</si>
  <si>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</si>
  <si>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</si>
  <si>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</si>
  <si>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</si>
  <si>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</si>
  <si>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</si>
  <si>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</si>
  <si>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</si>
  <si>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</si>
  <si>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</si>
  <si>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</si>
  <si>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</si>
  <si>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</si>
  <si>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</si>
  <si>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</si>
  <si>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</si>
  <si>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</si>
  <si>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</si>
  <si>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</si>
  <si>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</si>
  <si>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</si>
  <si>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Conditions</t>
  </si>
  <si>
    <t>Recommendations</t>
  </si>
  <si>
    <t>orders.eval_set</t>
  </si>
  <si>
    <t>irrelevant</t>
  </si>
  <si>
    <t>orders.user_id</t>
  </si>
  <si>
    <t>changed to string, numeric analysis was not needed</t>
  </si>
  <si>
    <t>orders.order_id</t>
  </si>
  <si>
    <t>orders.order_dow</t>
  </si>
  <si>
    <t>renamed order_day_of_week for ease of understanding</t>
  </si>
  <si>
    <t>['product_name'] 16</t>
  </si>
  <si>
    <r>
      <t xml:space="preserve">b) </t>
    </r>
    <r>
      <rPr>
        <sz val="14"/>
        <color rgb="FF0D0D0D"/>
        <rFont val="Calibri Light"/>
        <family val="2"/>
      </rPr>
      <t>Are there differences in ordering habits based on a customer’s loyalty status?</t>
    </r>
  </si>
  <si>
    <r>
      <t xml:space="preserve">c) </t>
    </r>
    <r>
      <rPr>
        <sz val="14"/>
        <color rgb="FF0D0D0D"/>
        <rFont val="Calibri Light"/>
        <family val="2"/>
      </rPr>
      <t>Are there differences in ordering habits based on a customer’s region?</t>
    </r>
  </si>
  <si>
    <r>
      <t xml:space="preserve">d) </t>
    </r>
    <r>
      <rPr>
        <sz val="14"/>
        <color rgb="FF0D0D0D"/>
        <rFont val="Calibri Light"/>
        <family val="2"/>
        <scheme val="major"/>
      </rPr>
      <t>Is there a connection between age and family status in terms of ordering habits?</t>
    </r>
  </si>
  <si>
    <r>
      <t xml:space="preserve">e) </t>
    </r>
    <r>
      <rPr>
        <sz val="14"/>
        <color rgb="FF0D0D0D"/>
        <rFont val="Calibri Light"/>
        <family val="2"/>
        <scheme val="major"/>
      </rPr>
      <t>What different classifications does the demographic information suggest? Age? Income? Certain types of goods? Family status?</t>
    </r>
  </si>
  <si>
    <r>
      <t xml:space="preserve">a) </t>
    </r>
    <r>
      <rPr>
        <sz val="14"/>
        <color rgb="FF0D0D0D"/>
        <rFont val="Calibri Light"/>
        <family val="2"/>
        <scheme val="major"/>
      </rPr>
      <t>What’s the distribution among users in regards to their brand loyalty (i.e., how often do they return to Instacart)?</t>
    </r>
  </si>
  <si>
    <t xml:space="preserve">Removed </t>
  </si>
  <si>
    <t>removed 5 duplicates</t>
  </si>
  <si>
    <t>['days_since_prior_order] 206209</t>
  </si>
  <si>
    <t xml:space="preserve">These are legitimate values as the first order is always NaN days since prior order. </t>
  </si>
  <si>
    <t>none</t>
  </si>
  <si>
    <t>orders_products_merged</t>
  </si>
  <si>
    <t>price_range_loc</t>
  </si>
  <si>
    <t>prices</t>
  </si>
  <si>
    <t>busiest_period_of_day</t>
  </si>
  <si>
    <t>order_hour_of_day</t>
  </si>
  <si>
    <t>Most orders' 9-16, 'Average orders' 7-8 &amp; 17-22, 'Fewest orders' 23-6</t>
  </si>
  <si>
    <t>busiest_day</t>
  </si>
  <si>
    <t>busiest_days</t>
  </si>
  <si>
    <t>order_day_of_week</t>
  </si>
  <si>
    <t>loyalty_flag</t>
  </si>
  <si>
    <t>spending_flag</t>
  </si>
  <si>
    <t>median_days_since_prior_order</t>
  </si>
  <si>
    <t>frequency_flag</t>
  </si>
  <si>
    <t>region</t>
  </si>
  <si>
    <t>state</t>
  </si>
  <si>
    <t>age_group</t>
  </si>
  <si>
    <t>age</t>
  </si>
  <si>
    <t>department</t>
  </si>
  <si>
    <t>% of orders</t>
  </si>
  <si>
    <t>produce</t>
  </si>
  <si>
    <t>dairy eggs</t>
  </si>
  <si>
    <t>snacks</t>
  </si>
  <si>
    <t>beverages</t>
  </si>
  <si>
    <t>frozen</t>
  </si>
  <si>
    <t>pantry</t>
  </si>
  <si>
    <t>bakery</t>
  </si>
  <si>
    <t>canned goods</t>
  </si>
  <si>
    <t>deli</t>
  </si>
  <si>
    <t>dry goods pasta</t>
  </si>
  <si>
    <t>household</t>
  </si>
  <si>
    <t>meat seafood</t>
  </si>
  <si>
    <t>breakfast</t>
  </si>
  <si>
    <t>personal care</t>
  </si>
  <si>
    <t>babies</t>
  </si>
  <si>
    <t>international</t>
  </si>
  <si>
    <t>alcohol</t>
  </si>
  <si>
    <t>pets</t>
  </si>
  <si>
    <t>missing</t>
  </si>
  <si>
    <t>other</t>
  </si>
  <si>
    <t>bulk</t>
  </si>
  <si>
    <t>2. They also want to know whether there are particular times of the day when people spend the most money, as this might inform the type of products they advertise at these times.</t>
  </si>
  <si>
    <t xml:space="preserve">3. Instacart has a lot of products with different price tags. Marketing and sales want to use simpler price range groupings to help direct thier efforts. </t>
  </si>
  <si>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</si>
  <si>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behaviours differ. For example:</t>
  </si>
  <si>
    <t xml:space="preserve"> </t>
  </si>
  <si>
    <t>Age Group &amp; Family Status</t>
  </si>
  <si>
    <r>
      <rPr>
        <b/>
        <sz val="14"/>
        <color rgb="FF0D0D0D"/>
        <rFont val="Calibri Light"/>
        <family val="2"/>
        <scheme val="major"/>
      </rPr>
      <t xml:space="preserve">f) </t>
    </r>
    <r>
      <rPr>
        <sz val="14"/>
        <color rgb="FF0D0D0D"/>
        <rFont val="Calibri Light"/>
        <family val="2"/>
        <scheme val="major"/>
      </rPr>
      <t>What differences can you find in ordering habits of different customer profiles? Consider the price of orders, the frequency of orders, the products customers are ordering, and anything else you can think of.</t>
    </r>
  </si>
  <si>
    <t>customers.first_name</t>
  </si>
  <si>
    <t>customers.Surnam</t>
  </si>
  <si>
    <t>Unnecessary PII</t>
  </si>
  <si>
    <t>Income range</t>
  </si>
  <si>
    <t>% of Orders</t>
  </si>
  <si>
    <t>Regular income</t>
  </si>
  <si>
    <t>High income</t>
  </si>
  <si>
    <t>Very High income</t>
  </si>
  <si>
    <t>Age Group</t>
  </si>
  <si>
    <t>Middle (35 -65)</t>
  </si>
  <si>
    <t>Older (&gt;65)</t>
  </si>
  <si>
    <t>Younger (&lt;35)</t>
  </si>
  <si>
    <t>age_fam</t>
  </si>
  <si>
    <t>age_group, family_status</t>
  </si>
  <si>
    <t>income_range</t>
  </si>
  <si>
    <t>income</t>
  </si>
  <si>
    <t>dependants</t>
  </si>
  <si>
    <t>n_dependants</t>
  </si>
  <si>
    <t>Price Category</t>
  </si>
  <si>
    <t>% regular income orders</t>
  </si>
  <si>
    <t>% High income orders</t>
  </si>
  <si>
    <t>% Very High income orders</t>
  </si>
  <si>
    <t>Mid-range product</t>
  </si>
  <si>
    <t>Low-range product</t>
  </si>
  <si>
    <t>High-range product</t>
  </si>
  <si>
    <t>count</t>
  </si>
  <si>
    <t>regularly busy</t>
  </si>
  <si>
    <t>Busiest day</t>
  </si>
  <si>
    <t>Least busy</t>
  </si>
  <si>
    <t>Busiest days</t>
  </si>
  <si>
    <t>Most orders</t>
  </si>
  <si>
    <t>Average orders</t>
  </si>
  <si>
    <t>Fewest orders</t>
  </si>
  <si>
    <t>Regular customer</t>
  </si>
  <si>
    <t>Loyal customer</t>
  </si>
  <si>
    <t>New customer</t>
  </si>
  <si>
    <t>Low spender</t>
  </si>
  <si>
    <t>High spender</t>
  </si>
  <si>
    <t>Frequent customer</t>
  </si>
  <si>
    <t>Non-frequent customer</t>
  </si>
  <si>
    <t>South</t>
  </si>
  <si>
    <t>West</t>
  </si>
  <si>
    <t>Midwest</t>
  </si>
  <si>
    <t>Northeast</t>
  </si>
  <si>
    <t>middle</t>
  </si>
  <si>
    <t>young</t>
  </si>
  <si>
    <t>old</t>
  </si>
  <si>
    <t>Middle - married</t>
  </si>
  <si>
    <t>Older - married</t>
  </si>
  <si>
    <t>Younger - married</t>
  </si>
  <si>
    <t>Middle - single</t>
  </si>
  <si>
    <t>Younger - single</t>
  </si>
  <si>
    <t>Older - divorced/widowed</t>
  </si>
  <si>
    <t>Younger - living with parents &amp; siblings</t>
  </si>
  <si>
    <t>Middle - divorced/widowed</t>
  </si>
  <si>
    <t>yes</t>
  </si>
  <si>
    <t>no</t>
  </si>
  <si>
    <t>%</t>
  </si>
  <si>
    <t>['first_name'] 11259</t>
  </si>
  <si>
    <t>Entire column was deleted as PII</t>
  </si>
  <si>
    <t xml:space="preserve">High-range product' &gt; 15,  'Mid-range product' &gt;5 &amp; &lt;= 15, 'Low-range product' &lt;= 5 </t>
  </si>
  <si>
    <t>if 0: 'busiest day', elif 4: 'least busy', else 'regularly busy'</t>
  </si>
  <si>
    <t xml:space="preserve">if 0 or 1: 'Busiest days', elif 4 or 3: 'Least busy', else: 'regularly busy' </t>
  </si>
  <si>
    <t>max_order</t>
  </si>
  <si>
    <t>if &gt; 40: 'Loyal customer', elif &lt;=40 &amp; &gt; 10: 'Regular customer, elif &lt;=10: 'New customer'</t>
  </si>
  <si>
    <t>mean_price</t>
  </si>
  <si>
    <t>if &gt; 10: 'High spender', elif &gt;=10: 'Low spender'</t>
  </si>
  <si>
    <t xml:space="preserve">if &gt;20: 'Non-frequent customer', elif &gt;10 &amp; &lt;= 20: 'Regular customer', elif &lt;= 10: 'Frequent customer' </t>
  </si>
  <si>
    <t>Divided by region information on Wikipedia</t>
  </si>
  <si>
    <t>if &gt;35: 'younger', if &gt;=35 &amp; &lt;=65: 'Middle', if &gt;65: 'older'</t>
  </si>
  <si>
    <t xml:space="preserve">If 'age_group' == 'Middle' &amp; 'family_status' == 'Married': 'Middle - married'. And so on for each of the 8 combinations present in the data </t>
  </si>
  <si>
    <t>if &gt;200000: 'Very High income', if &gt;=100000 and &lt;=200000: 'High income', if &lt;100000: 'Regular income'</t>
  </si>
  <si>
    <t>if &gt;=1: 'yes', if == 0: 'no'</t>
  </si>
  <si>
    <t>complete_dataframe</t>
  </si>
  <si>
    <t>Value Counts of Derived Columns:</t>
  </si>
  <si>
    <t xml:space="preserve">1.The sales team needs to know what the busiest days of the week and hours of the day are (i.e., the days and times with the most orders) in order to schedule ads at times when there are fewer orders. </t>
  </si>
  <si>
    <r>
      <rPr>
        <b/>
        <sz val="11"/>
        <color rgb="FFFF8917"/>
        <rFont val="Calibri Light"/>
        <family val="2"/>
        <scheme val="major"/>
      </rPr>
      <t>Middle</t>
    </r>
    <r>
      <rPr>
        <b/>
        <sz val="11"/>
        <color theme="1" tint="4.9989318521683403E-2"/>
        <rFont val="Calibri Light"/>
        <family val="2"/>
        <scheme val="major"/>
      </rPr>
      <t xml:space="preserve"> - married</t>
    </r>
  </si>
  <si>
    <r>
      <rPr>
        <b/>
        <sz val="11"/>
        <color rgb="FF38AB1C"/>
        <rFont val="Calibri Light"/>
        <family val="2"/>
        <scheme val="major"/>
      </rPr>
      <t>Older</t>
    </r>
    <r>
      <rPr>
        <b/>
        <sz val="11"/>
        <color theme="1" tint="4.9989318521683403E-2"/>
        <rFont val="Calibri Light"/>
        <family val="2"/>
        <scheme val="major"/>
      </rPr>
      <t xml:space="preserve"> - married</t>
    </r>
  </si>
  <si>
    <r>
      <rPr>
        <b/>
        <sz val="11"/>
        <color rgb="FF184C0C"/>
        <rFont val="Calibri Light"/>
        <family val="2"/>
        <scheme val="major"/>
      </rPr>
      <t>Younger</t>
    </r>
    <r>
      <rPr>
        <b/>
        <sz val="11"/>
        <color theme="1" tint="4.9989318521683403E-2"/>
        <rFont val="Calibri Light"/>
        <family val="2"/>
        <scheme val="major"/>
      </rPr>
      <t xml:space="preserve"> - married</t>
    </r>
  </si>
  <si>
    <r>
      <rPr>
        <b/>
        <sz val="11"/>
        <color rgb="FFFF8917"/>
        <rFont val="Calibri Light"/>
        <family val="2"/>
        <scheme val="major"/>
      </rPr>
      <t>Middle</t>
    </r>
    <r>
      <rPr>
        <sz val="11"/>
        <color theme="1"/>
        <rFont val="Calibri Light"/>
        <family val="2"/>
        <scheme val="major"/>
      </rPr>
      <t xml:space="preserve"> - single</t>
    </r>
  </si>
  <si>
    <r>
      <rPr>
        <b/>
        <sz val="11"/>
        <color rgb="FF184C0C"/>
        <rFont val="Calibri Light"/>
        <family val="2"/>
        <scheme val="major"/>
      </rPr>
      <t>Younger</t>
    </r>
    <r>
      <rPr>
        <sz val="11"/>
        <color theme="1"/>
        <rFont val="Calibri Light"/>
        <family val="2"/>
        <scheme val="major"/>
      </rPr>
      <t xml:space="preserve"> - single</t>
    </r>
  </si>
  <si>
    <r>
      <rPr>
        <b/>
        <sz val="11"/>
        <color rgb="FF38AB1C"/>
        <rFont val="Calibri Light"/>
        <family val="2"/>
        <scheme val="major"/>
      </rPr>
      <t>Older</t>
    </r>
    <r>
      <rPr>
        <sz val="11"/>
        <color theme="1"/>
        <rFont val="Calibri Light"/>
        <family val="2"/>
        <scheme val="major"/>
      </rPr>
      <t xml:space="preserve"> - divorced/widowed</t>
    </r>
  </si>
  <si>
    <r>
      <rPr>
        <b/>
        <sz val="11"/>
        <color rgb="FF184C0C"/>
        <rFont val="Calibri Light"/>
        <family val="2"/>
        <scheme val="major"/>
      </rPr>
      <t>Younger</t>
    </r>
    <r>
      <rPr>
        <sz val="11"/>
        <color theme="1"/>
        <rFont val="Calibri Light"/>
        <family val="2"/>
        <scheme val="major"/>
      </rPr>
      <t xml:space="preserve"> - living with parents and siblings</t>
    </r>
  </si>
  <si>
    <r>
      <rPr>
        <b/>
        <sz val="11"/>
        <color rgb="FFFF8917"/>
        <rFont val="Calibri Light"/>
        <family val="2"/>
        <scheme val="major"/>
      </rPr>
      <t>Middle</t>
    </r>
    <r>
      <rPr>
        <sz val="11"/>
        <color theme="1"/>
        <rFont val="Calibri Light"/>
        <family val="2"/>
        <scheme val="major"/>
      </rPr>
      <t xml:space="preserve"> - divorced/widowed</t>
    </r>
  </si>
  <si>
    <t>% yes orders</t>
  </si>
  <si>
    <t>% no orders</t>
  </si>
  <si>
    <t>Instacart Project Brief</t>
  </si>
  <si>
    <t>Link</t>
  </si>
  <si>
    <t>Instacart Data Sets (open source)</t>
  </si>
  <si>
    <t>Regional Definitions</t>
  </si>
  <si>
    <t>List of regions of the United States - Simple English Wikipedia, the free encyclopedia</t>
  </si>
  <si>
    <t>“The Instacart Online Grocery Shopping Dataset 2017”, Accessed from www.instacart.com/datasets/grocery-shopping-2017 via Kaggle on September 28th, 2023.</t>
  </si>
  <si>
    <t xml:space="preserve">Career Foundry Data Sets </t>
  </si>
  <si>
    <t>Customer demographic information was created and provided by Career Foundry for the purpose of this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</si>
</sst>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font>
      <sz val="11"/>
      <color theme="1"/>
      <name val="Calibri"/>
      <family val="2"/>
      <scheme val="minor"/>
    </font>
    <font>
      <sz val="11"/>
      <color theme="1"/>
      <name val="Adobe Fan Heiti Std B"/>
      <family val="2"/>
      <charset val="128"/>
    </font>
    <font>
      <sz val="16"/>
      <color rgb="FFFF8917"/>
      <name val="Calibri Light"/>
      <family val="2"/>
      <scheme val="major"/>
    </font>
    <font>
      <sz val="12"/>
      <color rgb="FF38AB1C"/>
      <name val="Calibri Light"/>
      <family val="2"/>
      <scheme val="major"/>
    </font>
    <font>
      <sz val="14"/>
      <color theme="1"/>
      <name val="Calibri Light"/>
      <family val="2"/>
      <scheme val="major"/>
    </font>
    <font>
      <i/>
      <sz val="14"/>
      <color theme="1"/>
      <name val="Calibri Light"/>
      <family val="2"/>
      <scheme val="major"/>
    </font>
    <font>
      <sz val="14"/>
      <color theme="1" tint="4.9989318521683403E-2"/>
      <name val="Calibri Light"/>
      <family val="2"/>
      <scheme val="major"/>
    </font>
    <font>
      <b/>
      <sz val="14"/>
      <color theme="1"/>
      <name val="Calibri Light"/>
      <family val="2"/>
      <scheme val="major"/>
    </font>
    <font>
      <sz val="14"/>
      <color rgb="FFFF8917"/>
      <name val="Calibri Light"/>
      <family val="2"/>
      <scheme val="major"/>
    </font>
    <font>
      <u/>
      <sz val="14"/>
      <color rgb="FF38AB1C"/>
      <name val="Calibri Light"/>
      <family val="2"/>
      <scheme val="major"/>
    </font>
    <font>
      <sz val="14"/>
      <color rgb="FF38AB1C"/>
      <name val="Calibri Light"/>
      <family val="2"/>
      <scheme val="major"/>
    </font>
    <font>
      <u/>
      <sz val="12"/>
      <color rgb="FF38AB1C"/>
      <name val="Calibri Light"/>
      <family val="2"/>
      <scheme val="major"/>
    </font>
    <font>
      <sz val="11"/>
      <color rgb="FFFF8917"/>
      <name val="Calibri"/>
      <family val="2"/>
      <scheme val="minor"/>
    </font>
    <font>
      <b/>
      <sz val="14"/>
      <color rgb="FF0D0D0D"/>
      <name val="Calibri Light"/>
      <family val="2"/>
    </font>
    <font>
      <sz val="14"/>
      <color rgb="FF0D0D0D"/>
      <name val="Calibri Light"/>
      <family val="2"/>
    </font>
    <font>
      <sz val="14"/>
      <color rgb="FF0D0D0D"/>
      <name val="Calibri Light"/>
      <family val="2"/>
      <scheme val="major"/>
    </font>
    <font>
      <b/>
      <sz val="14"/>
      <color rgb="FF0D0D0D"/>
      <name val="Calibri Light"/>
      <family val="2"/>
      <scheme val="major"/>
    </font>
    <font>
      <b/>
      <sz val="12"/>
      <color rgb="FF0D0D0D"/>
      <name val="Calibri Light"/>
      <family val="2"/>
    </font>
    <font>
      <sz val="11"/>
      <color rgb="FF000000"/>
      <name val="Courier New"/>
      <family val="3"/>
    </font>
    <font>
      <sz val="11"/>
      <color theme="1"/>
      <name val="Calibri"/>
      <family val="2"/>
      <scheme val="minor"/>
    </font>
    <font>
      <sz val="16"/>
      <color theme="1" tint="4.9989318521683403E-2"/>
      <name val="Calibri Light"/>
      <family val="2"/>
      <scheme val="major"/>
    </font>
    <font>
      <sz val="16"/>
      <color theme="1"/>
      <name val="Calibri Light"/>
      <family val="2"/>
      <scheme val="major"/>
    </font>
    <font>
      <u/>
      <sz val="11"/>
      <color theme="10"/>
      <name val="Calibri"/>
      <family val="2"/>
      <scheme val="minor"/>
    </font>
    <font>
      <b/>
      <sz val="11"/>
      <color theme="1"/>
      <name val="Calibri Light"/>
      <family val="2"/>
      <scheme val="major"/>
    </font>
    <font>
      <b/>
      <u/>
      <sz val="16"/>
      <color theme="1" tint="4.9989318521683403E-2"/>
      <name val="Calibri Light"/>
      <family val="2"/>
      <scheme val="major"/>
    </font>
    <font>
      <sz val="11"/>
      <color theme="1" tint="4.9989318521683403E-2"/>
      <name val="Calibri Light"/>
      <family val="2"/>
      <scheme val="major"/>
    </font>
    <font>
      <sz val="11"/>
      <color theme="1"/>
      <name val="Calibri Light"/>
      <family val="2"/>
      <scheme val="major"/>
    </font>
    <font>
      <sz val="11"/>
      <color rgb="FF38AB1C"/>
      <name val="Calibri Light"/>
      <family val="2"/>
      <scheme val="major"/>
    </font>
    <font>
      <sz val="11"/>
      <color rgb="FFFFB265"/>
      <name val="Calibri Light"/>
      <family val="2"/>
      <scheme val="major"/>
    </font>
    <font>
      <sz val="12"/>
      <color rgb="FF203864"/>
      <name val="Calibri Light"/>
      <family val="2"/>
      <scheme val="major"/>
    </font>
    <font>
      <b/>
      <sz val="11"/>
      <color theme="1" tint="4.9989318521683403E-2"/>
      <name val="Calibri Light"/>
      <family val="2"/>
      <scheme val="major"/>
    </font>
    <font>
      <b/>
      <sz val="11"/>
      <color rgb="FFFF8917"/>
      <name val="Calibri Light"/>
      <family val="2"/>
      <scheme val="major"/>
    </font>
    <font>
      <b/>
      <sz val="11"/>
      <color rgb="FF38AB1C"/>
      <name val="Calibri Light"/>
      <family val="2"/>
      <scheme val="major"/>
    </font>
    <font>
      <b/>
      <sz val="11"/>
      <color rgb="FF184C0C"/>
      <name val="Calibri Light"/>
      <family val="2"/>
      <scheme val="major"/>
    </font>
    <font>
      <b/>
      <sz val="11"/>
      <color theme="0"/>
      <name val="Calibri Light"/>
      <family val="2"/>
      <scheme val="major"/>
    </font>
    <font>
      <b/>
      <sz val="11"/>
      <color rgb="FF38AB1C"/>
      <name val="Calibri"/>
      <family val="2"/>
      <scheme val="minor"/>
    </font>
    <font>
      <b/>
      <sz val="11"/>
      <color rgb="FFFF8917"/>
      <name val="Calibri"/>
      <family val="2"/>
      <scheme val="minor"/>
    </font>
    <font>
      <b/>
      <sz val="11"/>
      <color rgb="FF184C0C"/>
      <name val="Calibri"/>
      <family val="2"/>
      <scheme val="minor"/>
    </font>
    <font>
      <b/>
      <u/>
      <sz val="16"/>
      <color theme="8"/>
      <name val="Calibri Light"/>
      <family val="2"/>
      <scheme val="major"/>
    </font>
    <font>
      <b/>
      <u/>
      <sz val="14"/>
      <color theme="8"/>
      <name val="Calibri Light"/>
      <family val="2"/>
      <scheme val="major"/>
    </font>
    <font>
      <b/>
      <u/>
      <sz val="12"/>
      <color theme="8"/>
      <name val="Calibri Light"/>
      <family val="2"/>
      <scheme val="major"/>
    </font>
  </fonts>
  <fills count="8">
    <fill>
      <patternFill patternType="none"/>
    </fill>
    <fill>
      <patternFill patternType="gray125"/>
    </fill>
    <fill>
      <patternFill patternType="solid">
        <fgColor rgb="FFCFF6C6"/>
        <bgColor indexed="64"/>
      </patternFill>
    </fill>
    <fill>
      <patternFill patternType="solid">
        <fgColor theme="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D9B3"/>
        <bgColor indexed="64"/>
      </patternFill>
    </fill>
    <fill>
      <patternFill patternType="solid">
        <fgColor rgb="FFBFF3B3"/>
        <bgColor indexed="64"/>
      </patternFill>
    </fill>
  </fills>
  <borders count="35">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indexed="64"/>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s>
  <cellStyleXfs count="3">
    <xf numFmtId="0" fontId="0" fillId="0" borderId="0"/>
    <xf numFmtId="9" fontId="19" fillId="0" borderId="0" applyFont="0" applyFill="0" applyBorder="0" applyAlignment="0" applyProtection="0"/>
    <xf numFmtId="0" fontId="22" fillId="0" borderId="0" applyNumberFormat="0" applyFill="0" applyBorder="0" applyAlignment="0" applyProtection="0"/>
  </cellStyleXfs>
  <cellXfs count="115">
    <xf numFmtId="0" fontId="0" fillId="0" borderId="0" xfId="0"/>
    <xf numFmtId="0" fontId="1" fillId="0" borderId="0" xfId="0" applyFont="1"/>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25"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wrapText="1"/>
    </xf>
    <xf numFmtId="0" fontId="4" fillId="0" borderId="1" xfId="0" quotePrefix="1" applyFont="1" applyBorder="1" applyAlignment="1">
      <alignment horizontal="center" vertical="center"/>
    </xf>
    <xf numFmtId="0" fontId="4" fillId="0" borderId="26" xfId="0" applyFont="1" applyBorder="1" applyAlignment="1">
      <alignment horizontal="center" vertical="center"/>
    </xf>
    <xf numFmtId="0" fontId="4" fillId="0" borderId="21" xfId="0" applyFont="1" applyBorder="1" applyAlignment="1">
      <alignment horizontal="center" vertical="center"/>
    </xf>
    <xf numFmtId="0" fontId="4" fillId="0" borderId="2" xfId="0" applyFont="1" applyBorder="1" applyAlignment="1">
      <alignment wrapText="1"/>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27" xfId="0" applyFont="1" applyBorder="1" applyAlignment="1">
      <alignment horizontal="center" vertical="center"/>
    </xf>
    <xf numFmtId="0" fontId="4" fillId="0" borderId="22" xfId="0" applyFont="1" applyBorder="1" applyAlignment="1">
      <alignment horizontal="center" vertical="center"/>
    </xf>
    <xf numFmtId="0" fontId="4" fillId="0" borderId="4" xfId="0" applyFont="1" applyBorder="1" applyAlignment="1">
      <alignment wrapText="1"/>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2" fillId="0" borderId="0" xfId="0" applyFont="1"/>
    <xf numFmtId="0" fontId="7" fillId="0" borderId="0" xfId="0" applyFont="1"/>
    <xf numFmtId="0" fontId="4"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3" fillId="0" borderId="0" xfId="0" applyFont="1"/>
    <xf numFmtId="0" fontId="12" fillId="0" borderId="0" xfId="0" applyFont="1"/>
    <xf numFmtId="0" fontId="13" fillId="0" borderId="0" xfId="0" applyFont="1"/>
    <xf numFmtId="0" fontId="16" fillId="0" borderId="0" xfId="0" applyFont="1"/>
    <xf numFmtId="0" fontId="17" fillId="0" borderId="0" xfId="0" applyFont="1"/>
    <xf numFmtId="0" fontId="4" fillId="0" borderId="16" xfId="0" applyFont="1" applyBorder="1" applyAlignment="1">
      <alignment vertical="top"/>
    </xf>
    <xf numFmtId="0" fontId="4" fillId="0" borderId="17" xfId="0" applyFont="1" applyBorder="1" applyAlignment="1">
      <alignment vertical="top"/>
    </xf>
    <xf numFmtId="0" fontId="4" fillId="0" borderId="18" xfId="0" quotePrefix="1" applyFont="1" applyBorder="1" applyAlignment="1">
      <alignment vertical="top" wrapText="1"/>
    </xf>
    <xf numFmtId="0" fontId="4" fillId="0" borderId="11" xfId="0" applyFont="1" applyBorder="1" applyAlignment="1">
      <alignment vertical="top"/>
    </xf>
    <xf numFmtId="0" fontId="5" fillId="0" borderId="11" xfId="0" applyFont="1" applyBorder="1" applyAlignment="1">
      <alignment vertical="top"/>
    </xf>
    <xf numFmtId="0" fontId="4" fillId="0" borderId="10" xfId="0" applyFont="1" applyBorder="1" applyAlignment="1">
      <alignment vertical="top"/>
    </xf>
    <xf numFmtId="0" fontId="4" fillId="0" borderId="19" xfId="0" applyFont="1" applyBorder="1" applyAlignment="1">
      <alignment vertical="top"/>
    </xf>
    <xf numFmtId="0" fontId="4" fillId="0" borderId="13" xfId="0" applyFont="1" applyBorder="1" applyAlignment="1">
      <alignment vertical="top"/>
    </xf>
    <xf numFmtId="0" fontId="4" fillId="0" borderId="14" xfId="0" applyFont="1" applyBorder="1" applyAlignment="1">
      <alignment vertical="top"/>
    </xf>
    <xf numFmtId="0" fontId="4" fillId="0" borderId="20" xfId="0" applyFont="1" applyBorder="1" applyAlignment="1">
      <alignment vertical="top"/>
    </xf>
    <xf numFmtId="0" fontId="4" fillId="0" borderId="12" xfId="0" quotePrefix="1" applyFont="1" applyBorder="1" applyAlignment="1">
      <alignment vertical="top" wrapText="1"/>
    </xf>
    <xf numFmtId="0" fontId="18" fillId="0" borderId="0" xfId="0" applyFont="1" applyAlignment="1">
      <alignment horizontal="left" vertical="center"/>
    </xf>
    <xf numFmtId="0" fontId="13" fillId="0" borderId="0" xfId="0" applyFont="1" applyAlignment="1">
      <alignment wrapText="1"/>
    </xf>
    <xf numFmtId="0" fontId="16" fillId="0" borderId="0" xfId="0" applyFont="1" applyAlignment="1">
      <alignment wrapText="1"/>
    </xf>
    <xf numFmtId="9" fontId="0" fillId="0" borderId="0" xfId="1" applyFont="1"/>
    <xf numFmtId="0" fontId="4" fillId="0" borderId="31" xfId="0" applyFont="1" applyBorder="1" applyAlignment="1">
      <alignment vertical="top"/>
    </xf>
    <xf numFmtId="0" fontId="4" fillId="0" borderId="32" xfId="0" applyFont="1" applyBorder="1" applyAlignment="1">
      <alignment vertical="top"/>
    </xf>
    <xf numFmtId="0" fontId="4" fillId="0" borderId="33" xfId="0" applyFont="1" applyBorder="1" applyAlignment="1">
      <alignment vertical="top"/>
    </xf>
    <xf numFmtId="0" fontId="20" fillId="0" borderId="8" xfId="0" applyFont="1" applyBorder="1" applyAlignment="1">
      <alignment vertical="top"/>
    </xf>
    <xf numFmtId="0" fontId="20" fillId="0" borderId="11" xfId="0" applyFont="1" applyBorder="1" applyAlignment="1">
      <alignment vertical="top"/>
    </xf>
    <xf numFmtId="0" fontId="20" fillId="0" borderId="11" xfId="0" applyFont="1" applyBorder="1" applyAlignment="1">
      <alignment vertical="top" wrapText="1"/>
    </xf>
    <xf numFmtId="0" fontId="20" fillId="0" borderId="9" xfId="0" applyFont="1" applyBorder="1" applyAlignment="1">
      <alignment vertical="top"/>
    </xf>
    <xf numFmtId="0" fontId="20" fillId="0" borderId="10" xfId="0" applyFont="1" applyBorder="1" applyAlignment="1">
      <alignment vertical="top"/>
    </xf>
    <xf numFmtId="0" fontId="20" fillId="0" borderId="12" xfId="0" applyFont="1" applyBorder="1" applyAlignment="1">
      <alignment vertical="top"/>
    </xf>
    <xf numFmtId="0" fontId="21" fillId="0" borderId="0" xfId="0" applyFont="1" applyAlignment="1">
      <alignment vertical="top"/>
    </xf>
    <xf numFmtId="0" fontId="20" fillId="0" borderId="13" xfId="0" applyFont="1" applyBorder="1" applyAlignment="1">
      <alignment vertical="top"/>
    </xf>
    <xf numFmtId="0" fontId="20" fillId="0" borderId="14" xfId="0" applyFont="1" applyBorder="1" applyAlignment="1">
      <alignment vertical="top"/>
    </xf>
    <xf numFmtId="0" fontId="20" fillId="0" borderId="15" xfId="0" applyFont="1" applyBorder="1" applyAlignment="1">
      <alignment vertical="top"/>
    </xf>
    <xf numFmtId="0" fontId="21" fillId="0" borderId="0" xfId="0" applyFont="1"/>
    <xf numFmtId="0" fontId="4" fillId="0" borderId="12" xfId="0" applyFont="1" applyBorder="1" applyAlignment="1">
      <alignment vertical="top" wrapText="1"/>
    </xf>
    <xf numFmtId="0" fontId="0" fillId="0" borderId="0" xfId="0" applyAlignment="1">
      <alignment wrapText="1"/>
    </xf>
    <xf numFmtId="0" fontId="4" fillId="2" borderId="7" xfId="0" applyFont="1" applyFill="1" applyBorder="1" applyAlignment="1">
      <alignment horizontal="center" vertical="center" wrapText="1"/>
    </xf>
    <xf numFmtId="0" fontId="4" fillId="0" borderId="34" xfId="0" applyFont="1" applyBorder="1" applyAlignment="1">
      <alignment vertical="top" wrapText="1"/>
    </xf>
    <xf numFmtId="0" fontId="4" fillId="0" borderId="15" xfId="0" applyFont="1" applyBorder="1" applyAlignment="1">
      <alignment vertical="top" wrapText="1"/>
    </xf>
    <xf numFmtId="0" fontId="22" fillId="0" borderId="12" xfId="2" applyBorder="1" applyAlignment="1">
      <alignment vertical="top" wrapText="1"/>
    </xf>
    <xf numFmtId="0" fontId="22" fillId="0" borderId="0" xfId="2"/>
    <xf numFmtId="0" fontId="24" fillId="0" borderId="0" xfId="0" applyFont="1"/>
    <xf numFmtId="0" fontId="25" fillId="0" borderId="0" xfId="0" applyFont="1"/>
    <xf numFmtId="0" fontId="20" fillId="0" borderId="0" xfId="0" applyFont="1"/>
    <xf numFmtId="0" fontId="26" fillId="0" borderId="0" xfId="0" applyFont="1"/>
    <xf numFmtId="0" fontId="27" fillId="0" borderId="0" xfId="0" applyFont="1"/>
    <xf numFmtId="0" fontId="28" fillId="0" borderId="0" xfId="0" applyFont="1"/>
    <xf numFmtId="0" fontId="26" fillId="3" borderId="0" xfId="0" applyFont="1" applyFill="1"/>
    <xf numFmtId="0" fontId="29" fillId="0" borderId="0" xfId="0" applyFont="1" applyAlignment="1">
      <alignment vertical="center"/>
    </xf>
    <xf numFmtId="0" fontId="29" fillId="0" borderId="0" xfId="0" applyFont="1"/>
    <xf numFmtId="9" fontId="26" fillId="0" borderId="0" xfId="1" applyFont="1" applyFill="1" applyBorder="1"/>
    <xf numFmtId="0" fontId="23" fillId="0" borderId="0" xfId="0" applyFont="1"/>
    <xf numFmtId="9" fontId="23" fillId="0" borderId="0" xfId="1" applyFont="1" applyFill="1" applyBorder="1"/>
    <xf numFmtId="0" fontId="30" fillId="0" borderId="0" xfId="0" applyFont="1"/>
    <xf numFmtId="9" fontId="32" fillId="0" borderId="0" xfId="1" applyFont="1" applyBorder="1"/>
    <xf numFmtId="9" fontId="26" fillId="0" borderId="0" xfId="1" applyFont="1"/>
    <xf numFmtId="0" fontId="32" fillId="0" borderId="0" xfId="0" applyFont="1"/>
    <xf numFmtId="0" fontId="31" fillId="0" borderId="0" xfId="0" applyFont="1"/>
    <xf numFmtId="0" fontId="33" fillId="0" borderId="0" xfId="0" applyFont="1"/>
    <xf numFmtId="0" fontId="26" fillId="0" borderId="30" xfId="0" applyFont="1" applyBorder="1"/>
    <xf numFmtId="0" fontId="34" fillId="5" borderId="28" xfId="0" applyFont="1" applyFill="1" applyBorder="1"/>
    <xf numFmtId="0" fontId="34" fillId="5" borderId="29" xfId="0" applyFont="1" applyFill="1" applyBorder="1"/>
    <xf numFmtId="0" fontId="32" fillId="4" borderId="28" xfId="0" applyFont="1" applyFill="1" applyBorder="1"/>
    <xf numFmtId="9" fontId="26" fillId="4" borderId="29" xfId="1" applyFont="1" applyFill="1" applyBorder="1"/>
    <xf numFmtId="0" fontId="31" fillId="0" borderId="28" xfId="0" applyFont="1" applyBorder="1"/>
    <xf numFmtId="9" fontId="26" fillId="0" borderId="29" xfId="1" applyFont="1" applyBorder="1"/>
    <xf numFmtId="0" fontId="33" fillId="4" borderId="28" xfId="0" applyFont="1" applyFill="1" applyBorder="1"/>
    <xf numFmtId="9" fontId="30" fillId="0" borderId="0" xfId="1" applyFont="1"/>
    <xf numFmtId="0" fontId="26" fillId="0" borderId="0" xfId="0" applyFont="1" applyAlignment="1">
      <alignment wrapText="1"/>
    </xf>
    <xf numFmtId="0" fontId="26" fillId="0" borderId="0" xfId="0" applyFont="1" applyAlignment="1"/>
    <xf numFmtId="0" fontId="0" fillId="0" borderId="0" xfId="0" applyFont="1" applyFill="1" applyBorder="1"/>
    <xf numFmtId="10" fontId="0" fillId="0" borderId="0" xfId="1" applyNumberFormat="1" applyFont="1" applyFill="1" applyBorder="1"/>
    <xf numFmtId="0" fontId="35" fillId="0" borderId="0" xfId="0" applyFont="1" applyFill="1" applyBorder="1"/>
    <xf numFmtId="0" fontId="36" fillId="0" borderId="0" xfId="0" applyFont="1" applyFill="1" applyBorder="1"/>
    <xf numFmtId="0" fontId="37" fillId="0" borderId="0" xfId="0" applyFont="1" applyFill="1" applyBorder="1"/>
    <xf numFmtId="0" fontId="7" fillId="0" borderId="0" xfId="0" applyFont="1" applyAlignment="1">
      <alignment wrapText="1"/>
    </xf>
    <xf numFmtId="0" fontId="38" fillId="0" borderId="0" xfId="2" applyFont="1" applyAlignment="1">
      <alignment wrapText="1"/>
    </xf>
    <xf numFmtId="0" fontId="7" fillId="6" borderId="0" xfId="0" applyFont="1" applyFill="1" applyAlignment="1">
      <alignment wrapText="1"/>
    </xf>
    <xf numFmtId="0" fontId="40" fillId="6" borderId="0" xfId="2" applyFont="1" applyFill="1" applyAlignment="1">
      <alignment wrapText="1"/>
    </xf>
    <xf numFmtId="0" fontId="26" fillId="6" borderId="0" xfId="0" applyFont="1" applyFill="1" applyAlignment="1">
      <alignment wrapText="1"/>
    </xf>
    <xf numFmtId="0" fontId="7" fillId="7" borderId="0" xfId="0" applyFont="1" applyFill="1" applyAlignment="1">
      <alignment wrapText="1"/>
    </xf>
    <xf numFmtId="0" fontId="38" fillId="7" borderId="0" xfId="2" applyFont="1" applyFill="1" applyAlignment="1">
      <alignment wrapText="1"/>
    </xf>
    <xf numFmtId="0" fontId="26" fillId="2" borderId="0" xfId="0" applyFont="1" applyFill="1" applyAlignment="1">
      <alignment wrapText="1"/>
    </xf>
    <xf numFmtId="0" fontId="7" fillId="6" borderId="0" xfId="0" applyFont="1" applyFill="1" applyAlignment="1">
      <alignment horizontal="left" vertical="top" wrapText="1"/>
    </xf>
    <xf numFmtId="0" fontId="7" fillId="2" borderId="0" xfId="0" applyFont="1" applyFill="1" applyAlignment="1">
      <alignment vertical="top" wrapText="1"/>
    </xf>
    <xf numFmtId="0" fontId="7" fillId="0" borderId="0" xfId="0" applyFont="1" applyAlignment="1">
      <alignment vertical="top" wrapText="1"/>
    </xf>
    <xf numFmtId="0" fontId="7" fillId="6" borderId="0" xfId="0" applyFont="1" applyFill="1" applyAlignment="1">
      <alignment vertical="top" wrapText="1"/>
    </xf>
    <xf numFmtId="0" fontId="39" fillId="6" borderId="0" xfId="2" applyFont="1" applyFill="1"/>
  </cellXfs>
  <cellStyles count="3">
    <cellStyle name="Hyperlink" xfId="2" builtinId="8"/>
    <cellStyle name="Normal" xfId="0" builtinId="0"/>
    <cellStyle name="Percent" xfId="1" builtinId="5"/>
  </cellStyles>
  <dxfs count="24">
    <dxf>
      <font>
        <strike val="0"/>
        <outline val="0"/>
        <shadow val="0"/>
        <vertAlign val="baseline"/>
        <name val="Calibri Light"/>
        <family val="2"/>
        <scheme val="major"/>
      </font>
      <alignment horizontal="general" vertical="bottom" textRotation="0" wrapText="0" indent="0" justifyLastLine="0" shrinkToFit="0" readingOrder="0"/>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b val="0"/>
        <i val="0"/>
        <strike val="0"/>
        <condense val="0"/>
        <extend val="0"/>
        <outline val="0"/>
        <shadow val="0"/>
        <u val="none"/>
        <vertAlign val="baseline"/>
        <sz val="11"/>
        <color theme="1"/>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strike val="0"/>
        <outline val="0"/>
        <shadow val="0"/>
        <vertAlign val="baseline"/>
        <name val="Calibri Light"/>
        <family val="2"/>
        <scheme val="maj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3"/>
      <tableStyleElement type="headerRow" dxfId="22"/>
    </tableStyle>
  </tableStyles>
  <colors>
    <mruColors>
      <color rgb="FFFFD9B3"/>
      <color rgb="FFCFF6C6"/>
      <color rgb="FFBFF3B3"/>
      <color rgb="FF184C0C"/>
      <color rgb="FF38AB1C"/>
      <color rgb="FFFF8917"/>
      <color rgb="FF83E76B"/>
      <color rgb="FFFFB265"/>
      <color rgb="FF9EEC8C"/>
      <color rgb="FFFFAB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7)</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6)</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27" custLinFactNeighborY="335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5)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7223" custScaleY="104625" custLinFactNeighborX="18417">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(32424489, 4)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:(206209, 8)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Total:(206209, 8)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8203" custScaleY="112339" custLinFactNeighborX="40253" custLinFactNeighborY="-739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96072" custLinFactNeighborX="46929" custLinFactNeighborY="-5239">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7)</a:t>
          </a:r>
          <a:r>
            <a:rPr lang="en-US" sz="1200" kern="1200">
              <a:solidFill>
                <a:schemeClr val="bg2">
                  <a:lumMod val="50000"/>
                </a:schemeClr>
              </a:solidFill>
            </a:rPr>
            <a:t> </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1119172"/>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6)</a:t>
          </a:r>
        </a:p>
      </dsp:txBody>
      <dsp:txXfrm>
        <a:off x="1787607" y="1119172"/>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501" y="1033515"/>
          <a:ext cx="561064" cy="6387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53" y="351985"/>
          <a:ext cx="944502" cy="66112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3132" y="384264"/>
        <a:ext cx="879944" cy="596562"/>
      </dsp:txXfrm>
    </dsp:sp>
    <dsp:sp modelId="{02D75559-D361-43C2-960D-0DE64B2217E1}">
      <dsp:nvSpPr>
        <dsp:cNvPr id="0" name=""/>
        <dsp:cNvSpPr/>
      </dsp:nvSpPr>
      <dsp:spPr>
        <a:xfrm>
          <a:off x="959365" y="396437"/>
          <a:ext cx="1328605" cy="5343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5)  </a:t>
          </a:r>
          <a:endParaRPr lang="en-US" sz="1900" kern="1200">
            <a:solidFill>
              <a:schemeClr val="bg2">
                <a:lumMod val="50000"/>
              </a:schemeClr>
            </a:solidFill>
          </a:endParaRPr>
        </a:p>
      </dsp:txBody>
      <dsp:txXfrm>
        <a:off x="959365" y="396437"/>
        <a:ext cx="1328605" cy="534347"/>
      </dsp:txXfrm>
    </dsp:sp>
    <dsp:sp modelId="{9621899D-0F5A-435B-840E-4641491BFF2E}">
      <dsp:nvSpPr>
        <dsp:cNvPr id="0" name=""/>
        <dsp:cNvSpPr/>
      </dsp:nvSpPr>
      <dsp:spPr>
        <a:xfrm>
          <a:off x="807698" y="1094642"/>
          <a:ext cx="944502" cy="66112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839977" y="1126921"/>
        <a:ext cx="879944" cy="596562"/>
      </dsp:txXfrm>
    </dsp:sp>
    <dsp:sp modelId="{FEDA8202-94DB-48E0-9F89-FDAC252494CB}">
      <dsp:nvSpPr>
        <dsp:cNvPr id="0" name=""/>
        <dsp:cNvSpPr/>
      </dsp:nvSpPr>
      <dsp:spPr>
        <a:xfrm>
          <a:off x="1686756" y="1145338"/>
          <a:ext cx="1080029" cy="5590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Total:(49672, 5) </a:t>
          </a:r>
        </a:p>
      </dsp:txBody>
      <dsp:txXfrm>
        <a:off x="1686756" y="1145338"/>
        <a:ext cx="1080029" cy="55906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(32424489, 4) </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194" y="1077196"/>
          <a:ext cx="603036" cy="68653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26" y="351393"/>
          <a:ext cx="1015159" cy="71057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5120" y="386087"/>
        <a:ext cx="945771" cy="641190"/>
      </dsp:txXfrm>
    </dsp:sp>
    <dsp:sp modelId="{02D75559-D361-43C2-960D-0DE64B2217E1}">
      <dsp:nvSpPr>
        <dsp:cNvPr id="0" name=""/>
        <dsp:cNvSpPr/>
      </dsp:nvSpPr>
      <dsp:spPr>
        <a:xfrm>
          <a:off x="987171" y="341270"/>
          <a:ext cx="1389559" cy="64518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:(206209, 8) </a:t>
          </a:r>
        </a:p>
      </dsp:txBody>
      <dsp:txXfrm>
        <a:off x="987171" y="341270"/>
        <a:ext cx="1389559" cy="645186"/>
      </dsp:txXfrm>
    </dsp:sp>
    <dsp:sp modelId="{9621899D-0F5A-435B-840E-4641491BFF2E}">
      <dsp:nvSpPr>
        <dsp:cNvPr id="0" name=""/>
        <dsp:cNvSpPr/>
      </dsp:nvSpPr>
      <dsp:spPr>
        <a:xfrm>
          <a:off x="1017339" y="1215961"/>
          <a:ext cx="1015159" cy="71057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52033" y="1250655"/>
        <a:ext cx="945771" cy="641190"/>
      </dsp:txXfrm>
    </dsp:sp>
    <dsp:sp modelId="{FEDA8202-94DB-48E0-9F89-FDAC252494CB}">
      <dsp:nvSpPr>
        <dsp:cNvPr id="0" name=""/>
        <dsp:cNvSpPr/>
      </dsp:nvSpPr>
      <dsp:spPr>
        <a:xfrm>
          <a:off x="2028483" y="1187288"/>
          <a:ext cx="709328" cy="57432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8) </a:t>
          </a:r>
        </a:p>
      </dsp:txBody>
      <dsp:txXfrm>
        <a:off x="2028483" y="1187288"/>
        <a:ext cx="709328" cy="574320"/>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1.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577851</xdr:colOff>
      <xdr:row>5</xdr:row>
      <xdr:rowOff>69054</xdr:rowOff>
    </xdr:from>
    <xdr:to>
      <xdr:col>6</xdr:col>
      <xdr:colOff>440531</xdr:colOff>
      <xdr:row>11</xdr:row>
      <xdr:rowOff>121442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77851" y="1021554"/>
          <a:ext cx="4577555" cy="1195388"/>
        </a:xfrm>
        <a:prstGeom prst="rect">
          <a:avLst/>
        </a:prstGeom>
        <a:solidFill>
          <a:srgbClr val="CFF6C6">
            <a:alpha val="55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rgbClr val="38AB1C"/>
              </a:solidFill>
              <a:latin typeface="+mj-lt"/>
              <a:ea typeface="Adobe Fan Heiti Std B" panose="020B0700000000000000" pitchFamily="34" charset="-128"/>
            </a:rPr>
            <a:t>Project Name</a:t>
          </a:r>
          <a:r>
            <a:rPr lang="en-US" sz="1800" b="1">
              <a:solidFill>
                <a:srgbClr val="38AB1C"/>
              </a:solidFill>
              <a:latin typeface="+mj-lt"/>
              <a:ea typeface="Adobe Fan Heiti Std B" panose="020B0700000000000000" pitchFamily="34" charset="-128"/>
            </a:rPr>
            <a:t>:</a:t>
          </a:r>
          <a:r>
            <a:rPr lang="en-US" sz="1800" b="1" baseline="0">
              <a:solidFill>
                <a:srgbClr val="38AB1C"/>
              </a:solidFill>
              <a:latin typeface="+mj-lt"/>
              <a:ea typeface="Adobe Fan Heiti Std B" panose="020B0700000000000000" pitchFamily="34" charset="-128"/>
            </a:rPr>
            <a:t> </a:t>
          </a:r>
          <a:r>
            <a:rPr lang="en-US" sz="1800" b="1" baseline="0">
              <a:solidFill>
                <a:sysClr val="windowText" lastClr="000000"/>
              </a:solidFill>
              <a:latin typeface="+mj-lt"/>
              <a:ea typeface="Adobe Fan Heiti Std B" panose="020B0700000000000000" pitchFamily="34" charset="-128"/>
            </a:rPr>
            <a:t>Instacart Grocery Basket Analysis</a:t>
          </a:r>
        </a:p>
        <a:p>
          <a:r>
            <a:rPr lang="en-US" sz="1800" b="0" baseline="0">
              <a:solidFill>
                <a:srgbClr val="38AB1C"/>
              </a:solidFill>
              <a:latin typeface="+mj-lt"/>
              <a:ea typeface="Adobe Fan Heiti Std B" panose="020B0700000000000000" pitchFamily="34" charset="-128"/>
            </a:rPr>
            <a:t>Date: </a:t>
          </a:r>
          <a:r>
            <a:rPr lang="en-US" sz="1800" b="1" baseline="0">
              <a:solidFill>
                <a:sysClr val="windowText" lastClr="000000"/>
              </a:solidFill>
              <a:latin typeface="+mj-lt"/>
              <a:ea typeface="Adobe Fan Heiti Std B" panose="020B0700000000000000" pitchFamily="34" charset="-128"/>
            </a:rPr>
            <a:t>23 October 2023</a:t>
          </a:r>
        </a:p>
        <a:p>
          <a:r>
            <a:rPr lang="en-US" sz="1800" b="0" baseline="0">
              <a:solidFill>
                <a:srgbClr val="38AB1C"/>
              </a:solidFill>
              <a:latin typeface="+mj-lt"/>
              <a:ea typeface="Adobe Fan Heiti Std B" panose="020B0700000000000000" pitchFamily="34" charset="-128"/>
            </a:rPr>
            <a:t>Analyst Name: </a:t>
          </a:r>
          <a:r>
            <a:rPr lang="en-US" sz="1800" b="1" baseline="0">
              <a:solidFill>
                <a:sysClr val="windowText" lastClr="000000"/>
              </a:solidFill>
              <a:latin typeface="+mj-lt"/>
              <a:ea typeface="Adobe Fan Heiti Std B" panose="020B0700000000000000" pitchFamily="34" charset="-128"/>
            </a:rPr>
            <a:t>Matt Chaplin</a:t>
          </a:r>
        </a:p>
        <a:p>
          <a:endParaRPr lang="en-US" sz="1100" baseline="0"/>
        </a:p>
        <a:p>
          <a:endParaRPr lang="en-US" sz="1100"/>
        </a:p>
      </xdr:txBody>
    </xdr:sp>
    <xdr:clientData/>
  </xdr:twoCellAnchor>
  <xdr:twoCellAnchor editAs="oneCell">
    <xdr:from>
      <xdr:col>1</xdr:col>
      <xdr:colOff>23019</xdr:colOff>
      <xdr:row>1</xdr:row>
      <xdr:rowOff>19051</xdr:rowOff>
    </xdr:from>
    <xdr:to>
      <xdr:col>3</xdr:col>
      <xdr:colOff>547687</xdr:colOff>
      <xdr:row>4</xdr:row>
      <xdr:rowOff>44724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8332" y="209551"/>
          <a:ext cx="2858293" cy="597173"/>
        </a:xfrm>
        <a:prstGeom prst="rect">
          <a:avLst/>
        </a:prstGeom>
        <a:solidFill>
          <a:schemeClr val="accent2">
            <a:lumMod val="40000"/>
            <a:lumOff val="60000"/>
          </a:schemeClr>
        </a:solidFill>
      </xdr:spPr>
    </xdr:pic>
    <xdr:clientData/>
  </xdr:twoCellAnchor>
  <xdr:twoCellAnchor>
    <xdr:from>
      <xdr:col>8</xdr:col>
      <xdr:colOff>406400</xdr:colOff>
      <xdr:row>1</xdr:row>
      <xdr:rowOff>108745</xdr:rowOff>
    </xdr:from>
    <xdr:to>
      <xdr:col>17</xdr:col>
      <xdr:colOff>119062</xdr:colOff>
      <xdr:row>4</xdr:row>
      <xdr:rowOff>166689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311900" y="299245"/>
          <a:ext cx="5070475" cy="629444"/>
        </a:xfrm>
        <a:prstGeom prst="rect">
          <a:avLst/>
        </a:prstGeom>
        <a:solidFill>
          <a:srgbClr val="CFF6C6">
            <a:alpha val="5600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ysClr val="windowText" lastClr="000000"/>
              </a:solidFill>
              <a:latin typeface="+mj-lt"/>
              <a:ea typeface="Adobe Fan Heiti Std B" panose="020B0700000000000000" pitchFamily="34" charset="-128"/>
              <a:cs typeface="Adobe Arabic" panose="02040503050201020203" pitchFamily="18" charset="-78"/>
            </a:rPr>
            <a:t>[Instacart Grocery Basket Analysis</a:t>
          </a:r>
          <a:r>
            <a:rPr lang="en-US" sz="2800" b="1" baseline="0">
              <a:solidFill>
                <a:sysClr val="windowText" lastClr="000000"/>
              </a:solidFill>
              <a:latin typeface="+mj-lt"/>
              <a:ea typeface="Adobe Fan Heiti Std B" panose="020B0700000000000000" pitchFamily="34" charset="-128"/>
              <a:cs typeface="Adobe Arabic" panose="02040503050201020203" pitchFamily="18" charset="-78"/>
            </a:rPr>
            <a:t>]</a:t>
          </a:r>
          <a:endParaRPr lang="en-US" sz="2800" b="1">
            <a:solidFill>
              <a:sysClr val="windowText" lastClr="000000"/>
            </a:solidFill>
            <a:latin typeface="+mj-lt"/>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491134</xdr:colOff>
      <xdr:row>3</xdr:row>
      <xdr:rowOff>147224</xdr:rowOff>
    </xdr:from>
    <xdr:to>
      <xdr:col>21</xdr:col>
      <xdr:colOff>371446</xdr:colOff>
      <xdr:row>17</xdr:row>
      <xdr:rowOff>25178</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386005" y="3636082"/>
          <a:ext cx="2304520" cy="499497"/>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547867" y="3645155"/>
          <a:ext cx="2213809" cy="490425"/>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107556" y="3536298"/>
          <a:ext cx="2498047" cy="632544"/>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154783</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11701" y="4114420"/>
          <a:ext cx="1253565" cy="639152"/>
          <a:chOff x="1129010" y="94243"/>
          <a:chExt cx="820949" cy="704174"/>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159830"/>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:(32434489,10)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9127</xdr:colOff>
      <xdr:row>23</xdr:row>
      <xdr:rowOff>8346</xdr:rowOff>
    </xdr:from>
    <xdr:to>
      <xdr:col>14</xdr:col>
      <xdr:colOff>188516</xdr:colOff>
      <xdr:row>26</xdr:row>
      <xdr:rowOff>14477</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587330" y="4071354"/>
          <a:ext cx="1310483" cy="541912"/>
          <a:chOff x="1129010" y="94243"/>
          <a:chExt cx="840029" cy="65611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48090" y="111771"/>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:(32404859, 23) </a:t>
            </a:r>
            <a:endParaRPr lang="en-US" sz="1200" kern="1200">
              <a:solidFill>
                <a:schemeClr val="bg2">
                  <a:lumMod val="50000"/>
                </a:schemeClr>
              </a:solidFill>
            </a:endParaRPr>
          </a:p>
        </xdr:txBody>
      </xdr:sp>
    </xdr:grpSp>
    <xdr:clientData/>
  </xdr:twoCellAnchor>
  <xdr:twoCellAnchor>
    <xdr:from>
      <xdr:col>18</xdr:col>
      <xdr:colOff>292359</xdr:colOff>
      <xdr:row>23</xdr:row>
      <xdr:rowOff>77921</xdr:rowOff>
    </xdr:from>
    <xdr:to>
      <xdr:col>21</xdr:col>
      <xdr:colOff>148827</xdr:colOff>
      <xdr:row>26</xdr:row>
      <xdr:rowOff>38982</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263843" y="4140929"/>
          <a:ext cx="1553109" cy="496842"/>
          <a:chOff x="1076469" y="28743"/>
          <a:chExt cx="1018349"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965808"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31)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17449</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1585</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58773" y="913475"/>
          <a:ext cx="1257802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8AB1C"/>
              </a:solidFill>
              <a:latin typeface="+mj-lt"/>
            </a:rPr>
            <a:t>Population</a:t>
          </a:r>
          <a:r>
            <a:rPr lang="en-US" sz="2400" b="1" baseline="0">
              <a:solidFill>
                <a:srgbClr val="38AB1C"/>
              </a:solidFill>
              <a:latin typeface="+mj-lt"/>
            </a:rPr>
            <a:t> flow</a:t>
          </a:r>
          <a:endParaRPr lang="en-US" sz="2400" b="1">
            <a:solidFill>
              <a:srgbClr val="38AB1C"/>
            </a:solidFill>
            <a:latin typeface="+mj-lt"/>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31770614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65821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1453815</xdr:colOff>
      <xdr:row>3</xdr:row>
      <xdr:rowOff>120316</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40427"/>
          <a:ext cx="3301346" cy="3513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8AB1C"/>
              </a:solidFill>
              <a:latin typeface="+mj-lt"/>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50267</xdr:colOff>
      <xdr:row>4</xdr:row>
      <xdr:rowOff>10135</xdr:rowOff>
    </xdr:from>
    <xdr:to>
      <xdr:col>5</xdr:col>
      <xdr:colOff>42863</xdr:colOff>
      <xdr:row>4</xdr:row>
      <xdr:rowOff>10135</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47923" y="772135"/>
          <a:ext cx="827934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4</xdr:row>
      <xdr:rowOff>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65119"/>
          <a:ext cx="3157978" cy="3968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8AB1C"/>
              </a:solidFill>
              <a:latin typeface="+mj-lt"/>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74644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4</xdr:row>
      <xdr:rowOff>64822</xdr:rowOff>
    </xdr:from>
    <xdr:to>
      <xdr:col>5</xdr:col>
      <xdr:colOff>0</xdr:colOff>
      <xdr:row>4</xdr:row>
      <xdr:rowOff>64822</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0293" y="826822"/>
          <a:ext cx="5879051"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4</xdr:row>
      <xdr:rowOff>11906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81000"/>
          <a:ext cx="6541299" cy="392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8AB1C"/>
              </a:solidFill>
              <a:latin typeface="+mj-lt"/>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344926</xdr:colOff>
      <xdr:row>279</xdr:row>
      <xdr:rowOff>134790</xdr:rowOff>
    </xdr:from>
    <xdr:to>
      <xdr:col>10</xdr:col>
      <xdr:colOff>853653</xdr:colOff>
      <xdr:row>294</xdr:row>
      <xdr:rowOff>173493</xdr:rowOff>
    </xdr:to>
    <xdr:pic>
      <xdr:nvPicPr>
        <xdr:cNvPr id="53" name="Picture 52">
          <a:extLst>
            <a:ext uri="{FF2B5EF4-FFF2-40B4-BE49-F238E27FC236}">
              <a16:creationId xmlns:a16="http://schemas.microsoft.com/office/drawing/2014/main" id="{26019CC8-07CD-72A6-C2E4-7786115B9B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5846" y="48505615"/>
          <a:ext cx="5738491" cy="2869246"/>
        </a:xfrm>
        <a:prstGeom prst="rect">
          <a:avLst/>
        </a:prstGeom>
      </xdr:spPr>
    </xdr:pic>
    <xdr:clientData/>
  </xdr:twoCellAnchor>
  <xdr:twoCellAnchor>
    <xdr:from>
      <xdr:col>3</xdr:col>
      <xdr:colOff>907571</xdr:colOff>
      <xdr:row>339</xdr:row>
      <xdr:rowOff>107830</xdr:rowOff>
    </xdr:from>
    <xdr:to>
      <xdr:col>6</xdr:col>
      <xdr:colOff>494222</xdr:colOff>
      <xdr:row>341</xdr:row>
      <xdr:rowOff>125801</xdr:rowOff>
    </xdr:to>
    <xdr:cxnSp macro="">
      <xdr:nvCxnSpPr>
        <xdr:cNvPr id="109" name="Straight Connector 108">
          <a:extLst>
            <a:ext uri="{FF2B5EF4-FFF2-40B4-BE49-F238E27FC236}">
              <a16:creationId xmlns:a16="http://schemas.microsoft.com/office/drawing/2014/main" id="{41EFB5EE-20E2-1AFB-CE63-19B75123DD21}"/>
            </a:ext>
          </a:extLst>
        </xdr:cNvPr>
        <xdr:cNvCxnSpPr>
          <a:stCxn id="147" idx="1"/>
          <a:endCxn id="107" idx="0"/>
        </xdr:cNvCxnSpPr>
      </xdr:nvCxnSpPr>
      <xdr:spPr>
        <a:xfrm flipH="1">
          <a:off x="4331179" y="64518396"/>
          <a:ext cx="2219505" cy="3953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880613</xdr:colOff>
      <xdr:row>132</xdr:row>
      <xdr:rowOff>170731</xdr:rowOff>
    </xdr:from>
    <xdr:to>
      <xdr:col>6</xdr:col>
      <xdr:colOff>107830</xdr:colOff>
      <xdr:row>134</xdr:row>
      <xdr:rowOff>8986</xdr:rowOff>
    </xdr:to>
    <xdr:cxnSp macro="">
      <xdr:nvCxnSpPr>
        <xdr:cNvPr id="49" name="Straight Connector 48">
          <a:extLst>
            <a:ext uri="{FF2B5EF4-FFF2-40B4-BE49-F238E27FC236}">
              <a16:creationId xmlns:a16="http://schemas.microsoft.com/office/drawing/2014/main" id="{69345306-3A00-0C01-1F47-DBC8CC47702B}"/>
            </a:ext>
          </a:extLst>
        </xdr:cNvPr>
        <xdr:cNvCxnSpPr/>
      </xdr:nvCxnSpPr>
      <xdr:spPr>
        <a:xfrm flipV="1">
          <a:off x="2677783" y="25969104"/>
          <a:ext cx="1311934" cy="2156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509431</xdr:colOff>
      <xdr:row>228</xdr:row>
      <xdr:rowOff>24201</xdr:rowOff>
    </xdr:from>
    <xdr:to>
      <xdr:col>10</xdr:col>
      <xdr:colOff>1323673</xdr:colOff>
      <xdr:row>242</xdr:row>
      <xdr:rowOff>98845</xdr:rowOff>
    </xdr:to>
    <xdr:pic>
      <xdr:nvPicPr>
        <xdr:cNvPr id="11" name="Picture 10">
          <a:extLst>
            <a:ext uri="{FF2B5EF4-FFF2-40B4-BE49-F238E27FC236}">
              <a16:creationId xmlns:a16="http://schemas.microsoft.com/office/drawing/2014/main" id="{E387FF4C-9F64-A590-768F-9DB569CFEA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33417" y="38762196"/>
          <a:ext cx="5450940" cy="2725470"/>
        </a:xfrm>
        <a:prstGeom prst="rect">
          <a:avLst/>
        </a:prstGeom>
      </xdr:spPr>
    </xdr:pic>
    <xdr:clientData/>
  </xdr:twoCellAnchor>
  <xdr:twoCellAnchor editAs="oneCell">
    <xdr:from>
      <xdr:col>1</xdr:col>
      <xdr:colOff>15213</xdr:colOff>
      <xdr:row>11</xdr:row>
      <xdr:rowOff>155519</xdr:rowOff>
    </xdr:from>
    <xdr:to>
      <xdr:col>3</xdr:col>
      <xdr:colOff>1011819</xdr:colOff>
      <xdr:row>24</xdr:row>
      <xdr:rowOff>179716</xdr:rowOff>
    </xdr:to>
    <xdr:pic>
      <xdr:nvPicPr>
        <xdr:cNvPr id="59" name="Picture 58">
          <a:extLst>
            <a:ext uri="{FF2B5EF4-FFF2-40B4-BE49-F238E27FC236}">
              <a16:creationId xmlns:a16="http://schemas.microsoft.com/office/drawing/2014/main" id="{C307D0CE-E28D-A723-E969-3F4377256AC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4788" y="2869245"/>
          <a:ext cx="4150639" cy="2594150"/>
        </a:xfrm>
        <a:prstGeom prst="rect">
          <a:avLst/>
        </a:prstGeom>
      </xdr:spPr>
    </xdr:pic>
    <xdr:clientData/>
  </xdr:twoCellAnchor>
  <xdr:twoCellAnchor editAs="oneCell">
    <xdr:from>
      <xdr:col>0</xdr:col>
      <xdr:colOff>594792</xdr:colOff>
      <xdr:row>0</xdr:row>
      <xdr:rowOff>44450</xdr:rowOff>
    </xdr:from>
    <xdr:to>
      <xdr:col>2</xdr:col>
      <xdr:colOff>464970</xdr:colOff>
      <xdr:row>1</xdr:row>
      <xdr:rowOff>63852</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23280</xdr:colOff>
      <xdr:row>4</xdr:row>
      <xdr:rowOff>28223</xdr:rowOff>
    </xdr:from>
    <xdr:to>
      <xdr:col>13</xdr:col>
      <xdr:colOff>0</xdr:colOff>
      <xdr:row>4</xdr:row>
      <xdr:rowOff>28223</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285218" y="790223"/>
          <a:ext cx="699964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1</xdr:row>
      <xdr:rowOff>188702</xdr:rowOff>
    </xdr:from>
    <xdr:to>
      <xdr:col>8</xdr:col>
      <xdr:colOff>62901</xdr:colOff>
      <xdr:row>4</xdr:row>
      <xdr:rowOff>17971</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69575" y="377405"/>
          <a:ext cx="4214364" cy="3953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8AB1C"/>
              </a:solidFill>
              <a:latin typeface="+mj-lt"/>
            </a:rPr>
            <a:t>Visualisations</a:t>
          </a:r>
        </a:p>
      </xdr:txBody>
    </xdr:sp>
    <xdr:clientData/>
  </xdr:twoCellAnchor>
  <xdr:twoCellAnchor>
    <xdr:from>
      <xdr:col>0</xdr:col>
      <xdr:colOff>178596</xdr:colOff>
      <xdr:row>7</xdr:row>
      <xdr:rowOff>0</xdr:rowOff>
    </xdr:from>
    <xdr:to>
      <xdr:col>7</xdr:col>
      <xdr:colOff>2525024</xdr:colOff>
      <xdr:row>10</xdr:row>
      <xdr:rowOff>179717</xdr:rowOff>
    </xdr:to>
    <xdr:sp macro="" textlink="">
      <xdr:nvSpPr>
        <xdr:cNvPr id="7" name="TextBox 6">
          <a:extLst>
            <a:ext uri="{FF2B5EF4-FFF2-40B4-BE49-F238E27FC236}">
              <a16:creationId xmlns:a16="http://schemas.microsoft.com/office/drawing/2014/main" id="{B2576E3D-A0E2-253D-9036-83D38A0367A6}"/>
            </a:ext>
          </a:extLst>
        </xdr:cNvPr>
        <xdr:cNvSpPr txBox="1"/>
      </xdr:nvSpPr>
      <xdr:spPr>
        <a:xfrm>
          <a:off x="178596" y="1356863"/>
          <a:ext cx="8663480" cy="772783"/>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effectLst/>
              <a:latin typeface="+mj-lt"/>
              <a:ea typeface="+mn-ea"/>
              <a:cs typeface="+mn-cs"/>
            </a:rPr>
            <a:t>1.</a:t>
          </a:r>
          <a:r>
            <a:rPr lang="en-AU" sz="1400" b="0">
              <a:solidFill>
                <a:schemeClr val="tx1">
                  <a:lumMod val="95000"/>
                  <a:lumOff val="5000"/>
                </a:schemeClr>
              </a:solidFill>
              <a:effectLst/>
              <a:latin typeface="+mj-lt"/>
              <a:ea typeface="+mn-ea"/>
              <a:cs typeface="+mn-cs"/>
            </a:rPr>
            <a:t>The sales team needs to know what the busiest days of the week and hours of the day are (i.e., the days and times with the most orders) in order to schedule ads at times when there are fewer orders.</a:t>
          </a:r>
        </a:p>
        <a:p>
          <a:endParaRPr lang="en-AU" sz="1100"/>
        </a:p>
      </xdr:txBody>
    </xdr:sp>
    <xdr:clientData/>
  </xdr:twoCellAnchor>
  <xdr:twoCellAnchor>
    <xdr:from>
      <xdr:col>1</xdr:col>
      <xdr:colOff>216111</xdr:colOff>
      <xdr:row>54</xdr:row>
      <xdr:rowOff>71214</xdr:rowOff>
    </xdr:from>
    <xdr:to>
      <xdr:col>7</xdr:col>
      <xdr:colOff>2516038</xdr:colOff>
      <xdr:row>58</xdr:row>
      <xdr:rowOff>152760</xdr:rowOff>
    </xdr:to>
    <xdr:sp macro="" textlink="">
      <xdr:nvSpPr>
        <xdr:cNvPr id="13" name="TextBox 12">
          <a:extLst>
            <a:ext uri="{FF2B5EF4-FFF2-40B4-BE49-F238E27FC236}">
              <a16:creationId xmlns:a16="http://schemas.microsoft.com/office/drawing/2014/main" id="{0F07122F-6C8A-2FEA-9576-CD78E8349722}"/>
            </a:ext>
          </a:extLst>
        </xdr:cNvPr>
        <xdr:cNvSpPr txBox="1"/>
      </xdr:nvSpPr>
      <xdr:spPr>
        <a:xfrm>
          <a:off x="485686" y="10584657"/>
          <a:ext cx="8679880" cy="836358"/>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latin typeface="+mj-lt"/>
            </a:rPr>
            <a:t>2. </a:t>
          </a:r>
          <a:r>
            <a:rPr lang="en-AU" sz="1400" b="0">
              <a:solidFill>
                <a:schemeClr val="tx1">
                  <a:lumMod val="95000"/>
                  <a:lumOff val="5000"/>
                </a:schemeClr>
              </a:solidFill>
              <a:latin typeface="+mj-lt"/>
            </a:rPr>
            <a:t>They also want to know whether there are particular times of the day when people spend the most money, as this might inform the type of products they advertise at these times.</a:t>
          </a:r>
        </a:p>
        <a:p>
          <a:endParaRPr lang="en-AU" sz="1100"/>
        </a:p>
      </xdr:txBody>
    </xdr:sp>
    <xdr:clientData/>
  </xdr:twoCellAnchor>
  <xdr:twoCellAnchor>
    <xdr:from>
      <xdr:col>1</xdr:col>
      <xdr:colOff>381000</xdr:colOff>
      <xdr:row>88</xdr:row>
      <xdr:rowOff>35719</xdr:rowOff>
    </xdr:from>
    <xdr:to>
      <xdr:col>7</xdr:col>
      <xdr:colOff>2542995</xdr:colOff>
      <xdr:row>91</xdr:row>
      <xdr:rowOff>35943</xdr:rowOff>
    </xdr:to>
    <xdr:sp macro="" textlink="">
      <xdr:nvSpPr>
        <xdr:cNvPr id="21" name="TextBox 20">
          <a:extLst>
            <a:ext uri="{FF2B5EF4-FFF2-40B4-BE49-F238E27FC236}">
              <a16:creationId xmlns:a16="http://schemas.microsoft.com/office/drawing/2014/main" id="{030D94D7-28EC-DC16-0ACC-A8FEB6C9FFBC}"/>
            </a:ext>
          </a:extLst>
        </xdr:cNvPr>
        <xdr:cNvSpPr txBox="1"/>
      </xdr:nvSpPr>
      <xdr:spPr>
        <a:xfrm>
          <a:off x="650575" y="16965059"/>
          <a:ext cx="8209472" cy="566332"/>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latin typeface="+mj-lt"/>
            </a:rPr>
            <a:t>3. </a:t>
          </a:r>
          <a:r>
            <a:rPr lang="en-AU" sz="1400">
              <a:solidFill>
                <a:schemeClr val="tx1">
                  <a:lumMod val="95000"/>
                  <a:lumOff val="5000"/>
                </a:schemeClr>
              </a:solidFill>
              <a:latin typeface="+mj-lt"/>
            </a:rPr>
            <a:t>Instacart</a:t>
          </a:r>
          <a:r>
            <a:rPr lang="en-AU" sz="1400" baseline="0">
              <a:solidFill>
                <a:schemeClr val="tx1">
                  <a:lumMod val="95000"/>
                  <a:lumOff val="5000"/>
                </a:schemeClr>
              </a:solidFill>
              <a:latin typeface="+mj-lt"/>
            </a:rPr>
            <a:t> has a lot of products with different price tags. Marketing and sales want to use simpler price range groupings to help direct thier efforts. </a:t>
          </a:r>
          <a:endParaRPr lang="en-AU" sz="1400">
            <a:solidFill>
              <a:schemeClr val="tx1">
                <a:lumMod val="95000"/>
                <a:lumOff val="5000"/>
              </a:schemeClr>
            </a:solidFill>
            <a:latin typeface="+mj-lt"/>
          </a:endParaRPr>
        </a:p>
      </xdr:txBody>
    </xdr:sp>
    <xdr:clientData/>
  </xdr:twoCellAnchor>
  <xdr:twoCellAnchor>
    <xdr:from>
      <xdr:col>1</xdr:col>
      <xdr:colOff>261937</xdr:colOff>
      <xdr:row>123</xdr:row>
      <xdr:rowOff>59531</xdr:rowOff>
    </xdr:from>
    <xdr:to>
      <xdr:col>7</xdr:col>
      <xdr:colOff>2489080</xdr:colOff>
      <xdr:row>127</xdr:row>
      <xdr:rowOff>80873</xdr:rowOff>
    </xdr:to>
    <xdr:sp macro="" textlink="">
      <xdr:nvSpPr>
        <xdr:cNvPr id="23" name="TextBox 22">
          <a:extLst>
            <a:ext uri="{FF2B5EF4-FFF2-40B4-BE49-F238E27FC236}">
              <a16:creationId xmlns:a16="http://schemas.microsoft.com/office/drawing/2014/main" id="{D23A626A-D833-4DDD-C3CC-124C15654C8A}"/>
            </a:ext>
          </a:extLst>
        </xdr:cNvPr>
        <xdr:cNvSpPr txBox="1"/>
      </xdr:nvSpPr>
      <xdr:spPr>
        <a:xfrm>
          <a:off x="531512" y="23593470"/>
          <a:ext cx="8274620" cy="776153"/>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latin typeface="+mj-lt"/>
            </a:rPr>
            <a:t>4. </a:t>
          </a:r>
          <a:r>
            <a:rPr lang="en-AU" sz="1400" b="0">
              <a:solidFill>
                <a:schemeClr val="tx1">
                  <a:lumMod val="95000"/>
                  <a:lumOff val="5000"/>
                </a:schemeClr>
              </a:solidFill>
              <a:latin typeface="+mj-lt"/>
            </a:rPr>
            <a:t>Are there certain types of products that are more popular than others? The marketing and sales teams want to know which departments have the highest frequency of product orders.</a:t>
          </a:r>
        </a:p>
        <a:p>
          <a:endParaRPr lang="en-AU" sz="1800" b="0">
            <a:solidFill>
              <a:schemeClr val="accent2">
                <a:lumMod val="75000"/>
              </a:schemeClr>
            </a:solidFill>
            <a:latin typeface="+mj-lt"/>
          </a:endParaRPr>
        </a:p>
      </xdr:txBody>
    </xdr:sp>
    <xdr:clientData/>
  </xdr:twoCellAnchor>
  <xdr:twoCellAnchor>
    <xdr:from>
      <xdr:col>1</xdr:col>
      <xdr:colOff>214312</xdr:colOff>
      <xdr:row>182</xdr:row>
      <xdr:rowOff>11906</xdr:rowOff>
    </xdr:from>
    <xdr:to>
      <xdr:col>7</xdr:col>
      <xdr:colOff>2498066</xdr:colOff>
      <xdr:row>186</xdr:row>
      <xdr:rowOff>26957</xdr:rowOff>
    </xdr:to>
    <xdr:sp macro="" textlink="">
      <xdr:nvSpPr>
        <xdr:cNvPr id="25" name="TextBox 24">
          <a:extLst>
            <a:ext uri="{FF2B5EF4-FFF2-40B4-BE49-F238E27FC236}">
              <a16:creationId xmlns:a16="http://schemas.microsoft.com/office/drawing/2014/main" id="{F00CCC07-3939-882C-7A04-5AC5D30F29F7}"/>
            </a:ext>
          </a:extLst>
        </xdr:cNvPr>
        <xdr:cNvSpPr txBox="1"/>
      </xdr:nvSpPr>
      <xdr:spPr>
        <a:xfrm>
          <a:off x="483887" y="29961741"/>
          <a:ext cx="8331231" cy="769862"/>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rPr>
            <a:t>5. </a:t>
          </a:r>
          <a:r>
            <a:rPr lang="en-AU" sz="1400">
              <a:solidFill>
                <a:schemeClr val="tx1">
                  <a:lumMod val="95000"/>
                  <a:lumOff val="5000"/>
                </a:schemeClr>
              </a:solidFill>
            </a:rPr>
            <a:t>The marketing and sales teams are particularly interested in the different types of customers in their system and how their ordering behaviours differ. For example:</a:t>
          </a:r>
        </a:p>
        <a:p>
          <a:endParaRPr lang="en-AU" sz="1100"/>
        </a:p>
      </xdr:txBody>
    </xdr:sp>
    <xdr:clientData/>
  </xdr:twoCellAnchor>
  <xdr:twoCellAnchor>
    <xdr:from>
      <xdr:col>1</xdr:col>
      <xdr:colOff>219704</xdr:colOff>
      <xdr:row>187</xdr:row>
      <xdr:rowOff>104011</xdr:rowOff>
    </xdr:from>
    <xdr:to>
      <xdr:col>7</xdr:col>
      <xdr:colOff>2542995</xdr:colOff>
      <xdr:row>190</xdr:row>
      <xdr:rowOff>71888</xdr:rowOff>
    </xdr:to>
    <xdr:sp macro="" textlink="">
      <xdr:nvSpPr>
        <xdr:cNvPr id="26" name="TextBox 25">
          <a:extLst>
            <a:ext uri="{FF2B5EF4-FFF2-40B4-BE49-F238E27FC236}">
              <a16:creationId xmlns:a16="http://schemas.microsoft.com/office/drawing/2014/main" id="{51A4C1FF-CD42-4263-AA2D-3B62A68BAFD6}"/>
            </a:ext>
          </a:extLst>
        </xdr:cNvPr>
        <xdr:cNvSpPr txBox="1"/>
      </xdr:nvSpPr>
      <xdr:spPr>
        <a:xfrm>
          <a:off x="489279" y="30997360"/>
          <a:ext cx="8370768" cy="533986"/>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AU" sz="1400" b="1">
              <a:solidFill>
                <a:schemeClr val="tx1">
                  <a:lumMod val="95000"/>
                  <a:lumOff val="5000"/>
                </a:schemeClr>
              </a:solidFill>
              <a:effectLst/>
              <a:latin typeface="+mj-lt"/>
              <a:ea typeface="+mn-ea"/>
              <a:cs typeface="+mn-cs"/>
            </a:rPr>
            <a:t>5a. </a:t>
          </a:r>
          <a:r>
            <a:rPr lang="en-AU" sz="1400">
              <a:solidFill>
                <a:schemeClr val="tx1">
                  <a:lumMod val="95000"/>
                  <a:lumOff val="5000"/>
                </a:schemeClr>
              </a:solidFill>
              <a:effectLst/>
              <a:latin typeface="+mj-lt"/>
              <a:ea typeface="+mn-ea"/>
              <a:cs typeface="+mn-cs"/>
            </a:rPr>
            <a:t>What’s the distribution among users in regards to their brand loyalty (i.e., how often do they return to Instacart)?</a:t>
          </a:r>
        </a:p>
        <a:p>
          <a:endParaRPr lang="en-AU" sz="1400">
            <a:solidFill>
              <a:schemeClr val="accent2">
                <a:lumMod val="75000"/>
              </a:schemeClr>
            </a:solidFill>
          </a:endParaRPr>
        </a:p>
      </xdr:txBody>
    </xdr:sp>
    <xdr:clientData/>
  </xdr:twoCellAnchor>
  <xdr:twoCellAnchor>
    <xdr:from>
      <xdr:col>1</xdr:col>
      <xdr:colOff>273844</xdr:colOff>
      <xdr:row>211</xdr:row>
      <xdr:rowOff>59531</xdr:rowOff>
    </xdr:from>
    <xdr:to>
      <xdr:col>7</xdr:col>
      <xdr:colOff>2525023</xdr:colOff>
      <xdr:row>214</xdr:row>
      <xdr:rowOff>11906</xdr:rowOff>
    </xdr:to>
    <xdr:sp macro="" textlink="">
      <xdr:nvSpPr>
        <xdr:cNvPr id="30" name="TextBox 29">
          <a:extLst>
            <a:ext uri="{FF2B5EF4-FFF2-40B4-BE49-F238E27FC236}">
              <a16:creationId xmlns:a16="http://schemas.microsoft.com/office/drawing/2014/main" id="{6BB9A5F1-33F5-80E9-075A-E3090173FEE3}"/>
            </a:ext>
          </a:extLst>
        </xdr:cNvPr>
        <xdr:cNvSpPr txBox="1"/>
      </xdr:nvSpPr>
      <xdr:spPr>
        <a:xfrm>
          <a:off x="543419" y="35481748"/>
          <a:ext cx="8298656" cy="518483"/>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latin typeface="+mj-lt"/>
            </a:rPr>
            <a:t>5b. </a:t>
          </a:r>
          <a:r>
            <a:rPr lang="en-AU" sz="1400">
              <a:solidFill>
                <a:schemeClr val="tx1">
                  <a:lumMod val="95000"/>
                  <a:lumOff val="5000"/>
                </a:schemeClr>
              </a:solidFill>
              <a:latin typeface="+mj-lt"/>
            </a:rPr>
            <a:t>Are there differences in ordering habits based on a customer’s loyalty status?</a:t>
          </a:r>
        </a:p>
        <a:p>
          <a:endParaRPr lang="en-AU" sz="1100"/>
        </a:p>
      </xdr:txBody>
    </xdr:sp>
    <xdr:clientData/>
  </xdr:twoCellAnchor>
  <xdr:twoCellAnchor>
    <xdr:from>
      <xdr:col>1</xdr:col>
      <xdr:colOff>213414</xdr:colOff>
      <xdr:row>264</xdr:row>
      <xdr:rowOff>115694</xdr:rowOff>
    </xdr:from>
    <xdr:to>
      <xdr:col>8</xdr:col>
      <xdr:colOff>62902</xdr:colOff>
      <xdr:row>266</xdr:row>
      <xdr:rowOff>152759</xdr:rowOff>
    </xdr:to>
    <xdr:sp macro="" textlink="">
      <xdr:nvSpPr>
        <xdr:cNvPr id="32" name="TextBox 31">
          <a:extLst>
            <a:ext uri="{FF2B5EF4-FFF2-40B4-BE49-F238E27FC236}">
              <a16:creationId xmlns:a16="http://schemas.microsoft.com/office/drawing/2014/main" id="{F4009697-DA87-437E-4302-A82A6EE00107}"/>
            </a:ext>
          </a:extLst>
        </xdr:cNvPr>
        <xdr:cNvSpPr txBox="1"/>
      </xdr:nvSpPr>
      <xdr:spPr>
        <a:xfrm>
          <a:off x="482989" y="45655977"/>
          <a:ext cx="8457932" cy="414471"/>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400" b="1">
              <a:solidFill>
                <a:schemeClr val="tx1">
                  <a:lumMod val="95000"/>
                  <a:lumOff val="5000"/>
                </a:schemeClr>
              </a:solidFill>
              <a:effectLst/>
              <a:latin typeface="+mj-lt"/>
              <a:ea typeface="+mn-ea"/>
              <a:cs typeface="+mn-cs"/>
            </a:rPr>
            <a:t>5c. </a:t>
          </a:r>
          <a:r>
            <a:rPr lang="en-AU" sz="1400">
              <a:solidFill>
                <a:schemeClr val="tx1">
                  <a:lumMod val="95000"/>
                  <a:lumOff val="5000"/>
                </a:schemeClr>
              </a:solidFill>
              <a:effectLst/>
              <a:latin typeface="+mj-lt"/>
              <a:ea typeface="+mn-ea"/>
              <a:cs typeface="+mn-cs"/>
            </a:rPr>
            <a:t>Are there differences in ordering habits based on a customer’s region?</a:t>
          </a:r>
        </a:p>
        <a:p>
          <a:endParaRPr lang="en-AU" sz="1100">
            <a:latin typeface="+mj-lt"/>
          </a:endParaRPr>
        </a:p>
      </xdr:txBody>
    </xdr:sp>
    <xdr:clientData/>
  </xdr:twoCellAnchor>
  <xdr:twoCellAnchor>
    <xdr:from>
      <xdr:col>2</xdr:col>
      <xdr:colOff>35720</xdr:colOff>
      <xdr:row>315</xdr:row>
      <xdr:rowOff>119064</xdr:rowOff>
    </xdr:from>
    <xdr:to>
      <xdr:col>8</xdr:col>
      <xdr:colOff>125802</xdr:colOff>
      <xdr:row>318</xdr:row>
      <xdr:rowOff>59532</xdr:rowOff>
    </xdr:to>
    <xdr:sp macro="" textlink="">
      <xdr:nvSpPr>
        <xdr:cNvPr id="36" name="TextBox 35">
          <a:extLst>
            <a:ext uri="{FF2B5EF4-FFF2-40B4-BE49-F238E27FC236}">
              <a16:creationId xmlns:a16="http://schemas.microsoft.com/office/drawing/2014/main" id="{DD7E3AB5-2CB4-E63E-55AC-AC7C549AC560}"/>
            </a:ext>
          </a:extLst>
        </xdr:cNvPr>
        <xdr:cNvSpPr txBox="1"/>
      </xdr:nvSpPr>
      <xdr:spPr>
        <a:xfrm>
          <a:off x="898362" y="55283191"/>
          <a:ext cx="8105459" cy="506577"/>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rPr>
            <a:t>5d. </a:t>
          </a:r>
          <a:r>
            <a:rPr lang="en-AU" sz="1400">
              <a:solidFill>
                <a:schemeClr val="tx1">
                  <a:lumMod val="95000"/>
                  <a:lumOff val="5000"/>
                </a:schemeClr>
              </a:solidFill>
            </a:rPr>
            <a:t>Is there a connection between age and family status in terms of ordering habits?</a:t>
          </a:r>
        </a:p>
        <a:p>
          <a:endParaRPr lang="en-AU" sz="1100"/>
        </a:p>
      </xdr:txBody>
    </xdr:sp>
    <xdr:clientData/>
  </xdr:twoCellAnchor>
  <xdr:twoCellAnchor>
    <xdr:from>
      <xdr:col>1</xdr:col>
      <xdr:colOff>525066</xdr:colOff>
      <xdr:row>383</xdr:row>
      <xdr:rowOff>48816</xdr:rowOff>
    </xdr:from>
    <xdr:to>
      <xdr:col>7</xdr:col>
      <xdr:colOff>2498066</xdr:colOff>
      <xdr:row>387</xdr:row>
      <xdr:rowOff>11906</xdr:rowOff>
    </xdr:to>
    <xdr:sp macro="" textlink="">
      <xdr:nvSpPr>
        <xdr:cNvPr id="38" name="TextBox 37">
          <a:extLst>
            <a:ext uri="{FF2B5EF4-FFF2-40B4-BE49-F238E27FC236}">
              <a16:creationId xmlns:a16="http://schemas.microsoft.com/office/drawing/2014/main" id="{BC403EC2-C92D-AD8E-BCB4-3B5AD2F5C58C}"/>
            </a:ext>
          </a:extLst>
        </xdr:cNvPr>
        <xdr:cNvSpPr txBox="1"/>
      </xdr:nvSpPr>
      <xdr:spPr>
        <a:xfrm>
          <a:off x="794641" y="68044736"/>
          <a:ext cx="8020477" cy="717901"/>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AU" sz="1400" b="1">
              <a:solidFill>
                <a:schemeClr val="tx1">
                  <a:lumMod val="95000"/>
                  <a:lumOff val="5000"/>
                </a:schemeClr>
              </a:solidFill>
              <a:effectLst/>
              <a:latin typeface="+mn-lt"/>
              <a:ea typeface="+mn-ea"/>
              <a:cs typeface="+mn-cs"/>
            </a:rPr>
            <a:t>5e. </a:t>
          </a:r>
          <a:r>
            <a:rPr lang="en-AU" sz="1400">
              <a:solidFill>
                <a:schemeClr val="tx1">
                  <a:lumMod val="95000"/>
                  <a:lumOff val="5000"/>
                </a:schemeClr>
              </a:solidFill>
              <a:effectLst/>
              <a:latin typeface="+mn-lt"/>
              <a:ea typeface="+mn-ea"/>
              <a:cs typeface="+mn-cs"/>
            </a:rPr>
            <a:t>What different classifications does the demographic information suggest? Age? Income? Certain types of goods? Family status?</a:t>
          </a:r>
        </a:p>
        <a:p>
          <a:endParaRPr lang="en-AU" sz="1600">
            <a:solidFill>
              <a:schemeClr val="accent2">
                <a:lumMod val="75000"/>
              </a:schemeClr>
            </a:solidFill>
          </a:endParaRPr>
        </a:p>
      </xdr:txBody>
    </xdr:sp>
    <xdr:clientData/>
  </xdr:twoCellAnchor>
  <xdr:oneCellAnchor>
    <xdr:from>
      <xdr:col>13</xdr:col>
      <xdr:colOff>0</xdr:colOff>
      <xdr:row>387</xdr:row>
      <xdr:rowOff>178594</xdr:rowOff>
    </xdr:from>
    <xdr:ext cx="184731" cy="264560"/>
    <xdr:sp macro="" textlink="">
      <xdr:nvSpPr>
        <xdr:cNvPr id="39" name="TextBox 38">
          <a:extLst>
            <a:ext uri="{FF2B5EF4-FFF2-40B4-BE49-F238E27FC236}">
              <a16:creationId xmlns:a16="http://schemas.microsoft.com/office/drawing/2014/main" id="{B1CBB9F3-F003-A1AC-8348-E81D6CB0BAC4}"/>
            </a:ext>
          </a:extLst>
        </xdr:cNvPr>
        <xdr:cNvSpPr txBox="1"/>
      </xdr:nvSpPr>
      <xdr:spPr>
        <a:xfrm>
          <a:off x="7191375" y="4953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2</xdr:col>
      <xdr:colOff>154782</xdr:colOff>
      <xdr:row>453</xdr:row>
      <xdr:rowOff>71438</xdr:rowOff>
    </xdr:from>
    <xdr:to>
      <xdr:col>7</xdr:col>
      <xdr:colOff>2498066</xdr:colOff>
      <xdr:row>458</xdr:row>
      <xdr:rowOff>95250</xdr:rowOff>
    </xdr:to>
    <xdr:sp macro="" textlink="">
      <xdr:nvSpPr>
        <xdr:cNvPr id="43" name="TextBox 42">
          <a:extLst>
            <a:ext uri="{FF2B5EF4-FFF2-40B4-BE49-F238E27FC236}">
              <a16:creationId xmlns:a16="http://schemas.microsoft.com/office/drawing/2014/main" id="{186CA1FD-246E-7BDC-587B-5F2CCFF3A1AF}"/>
            </a:ext>
          </a:extLst>
        </xdr:cNvPr>
        <xdr:cNvSpPr txBox="1"/>
      </xdr:nvSpPr>
      <xdr:spPr>
        <a:xfrm>
          <a:off x="1017424" y="80899150"/>
          <a:ext cx="7797694" cy="967326"/>
        </a:xfrm>
        <a:prstGeom prst="rect">
          <a:avLst/>
        </a:prstGeom>
        <a:solidFill>
          <a:srgbClr val="BFF3B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solidFill>
                <a:schemeClr val="tx1">
                  <a:lumMod val="95000"/>
                  <a:lumOff val="5000"/>
                </a:schemeClr>
              </a:solidFill>
            </a:rPr>
            <a:t>5f</a:t>
          </a:r>
          <a:r>
            <a:rPr lang="en-AU" sz="1400" b="1" baseline="0">
              <a:solidFill>
                <a:schemeClr val="tx1">
                  <a:lumMod val="95000"/>
                  <a:lumOff val="5000"/>
                </a:schemeClr>
              </a:solidFill>
            </a:rPr>
            <a:t>. </a:t>
          </a:r>
          <a:r>
            <a:rPr lang="en-AU" sz="1400">
              <a:solidFill>
                <a:schemeClr val="tx1">
                  <a:lumMod val="95000"/>
                  <a:lumOff val="5000"/>
                </a:schemeClr>
              </a:solidFill>
            </a:rPr>
            <a:t>What differences can you find in ordering habits of different customer profiles? Consider the price of orders, the frequency of orders, the products customers are ordering, and anything else you can think of.</a:t>
          </a:r>
        </a:p>
        <a:p>
          <a:endParaRPr lang="en-AU" sz="1100"/>
        </a:p>
      </xdr:txBody>
    </xdr:sp>
    <xdr:clientData/>
  </xdr:twoCellAnchor>
  <xdr:twoCellAnchor editAs="oneCell">
    <xdr:from>
      <xdr:col>1</xdr:col>
      <xdr:colOff>188702</xdr:colOff>
      <xdr:row>216</xdr:row>
      <xdr:rowOff>8986</xdr:rowOff>
    </xdr:from>
    <xdr:to>
      <xdr:col>5</xdr:col>
      <xdr:colOff>413348</xdr:colOff>
      <xdr:row>229</xdr:row>
      <xdr:rowOff>148267</xdr:rowOff>
    </xdr:to>
    <xdr:pic>
      <xdr:nvPicPr>
        <xdr:cNvPr id="9" name="Picture 8">
          <a:extLst>
            <a:ext uri="{FF2B5EF4-FFF2-40B4-BE49-F238E27FC236}">
              <a16:creationId xmlns:a16="http://schemas.microsoft.com/office/drawing/2014/main" id="{389F1988-72F1-DB13-7700-07614F0EEED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277" y="36563420"/>
          <a:ext cx="5418467" cy="2709234"/>
        </a:xfrm>
        <a:prstGeom prst="rect">
          <a:avLst/>
        </a:prstGeom>
      </xdr:spPr>
    </xdr:pic>
    <xdr:clientData/>
  </xdr:twoCellAnchor>
  <xdr:twoCellAnchor>
    <xdr:from>
      <xdr:col>2</xdr:col>
      <xdr:colOff>188701</xdr:colOff>
      <xdr:row>45</xdr:row>
      <xdr:rowOff>179716</xdr:rowOff>
    </xdr:from>
    <xdr:to>
      <xdr:col>4</xdr:col>
      <xdr:colOff>8986</xdr:colOff>
      <xdr:row>51</xdr:row>
      <xdr:rowOff>116816</xdr:rowOff>
    </xdr:to>
    <xdr:sp macro="" textlink="">
      <xdr:nvSpPr>
        <xdr:cNvPr id="12" name="TextBox 11">
          <a:extLst>
            <a:ext uri="{FF2B5EF4-FFF2-40B4-BE49-F238E27FC236}">
              <a16:creationId xmlns:a16="http://schemas.microsoft.com/office/drawing/2014/main" id="{BADB16F4-1304-E3B8-64F2-BEAB28D7F275}"/>
            </a:ext>
          </a:extLst>
        </xdr:cNvPr>
        <xdr:cNvSpPr txBox="1"/>
      </xdr:nvSpPr>
      <xdr:spPr>
        <a:xfrm>
          <a:off x="1051343" y="8994834"/>
          <a:ext cx="3495497" cy="10693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The busiest</a:t>
          </a:r>
          <a:r>
            <a:rPr lang="en-AU" sz="1100" baseline="0">
              <a:latin typeface="+mj-lt"/>
            </a:rPr>
            <a:t> Days of the week are </a:t>
          </a:r>
          <a:r>
            <a:rPr lang="en-AU" sz="1100" b="1" baseline="0">
              <a:solidFill>
                <a:srgbClr val="38AB1C"/>
              </a:solidFill>
              <a:latin typeface="+mj-lt"/>
            </a:rPr>
            <a:t>Saturday</a:t>
          </a:r>
          <a:r>
            <a:rPr lang="en-AU" sz="1100" baseline="0">
              <a:latin typeface="+mj-lt"/>
            </a:rPr>
            <a:t> and </a:t>
          </a:r>
          <a:r>
            <a:rPr lang="en-AU" sz="1100" b="1" baseline="0">
              <a:solidFill>
                <a:srgbClr val="38AB1C"/>
              </a:solidFill>
              <a:latin typeface="+mj-lt"/>
            </a:rPr>
            <a:t>Sunday</a:t>
          </a:r>
          <a:r>
            <a:rPr lang="en-AU" sz="1100" baseline="0">
              <a:latin typeface="+mj-lt"/>
            </a:rPr>
            <a:t>, with the </a:t>
          </a:r>
          <a:r>
            <a:rPr lang="en-AU" sz="1100" b="1" baseline="0">
              <a:solidFill>
                <a:srgbClr val="38AB1C"/>
              </a:solidFill>
              <a:latin typeface="+mj-lt"/>
            </a:rPr>
            <a:t>most orders</a:t>
          </a:r>
          <a:r>
            <a:rPr lang="en-AU" sz="1100" baseline="0">
              <a:latin typeface="+mj-lt"/>
            </a:rPr>
            <a:t> occuring in the hours </a:t>
          </a:r>
          <a:r>
            <a:rPr lang="en-AU" sz="1100" b="1" baseline="0">
              <a:solidFill>
                <a:srgbClr val="38AB1C"/>
              </a:solidFill>
              <a:latin typeface="+mj-lt"/>
            </a:rPr>
            <a:t>9-16</a:t>
          </a:r>
          <a:endParaRPr lang="en-AU" sz="1100" b="1" baseline="0">
            <a:solidFill>
              <a:srgbClr val="184C0C"/>
            </a:solidFill>
            <a:latin typeface="+mj-lt"/>
          </a:endParaRPr>
        </a:p>
        <a:p>
          <a:endParaRPr lang="en-AU" sz="1100" b="0" baseline="0">
            <a:solidFill>
              <a:schemeClr val="tx1">
                <a:lumMod val="95000"/>
                <a:lumOff val="5000"/>
              </a:schemeClr>
            </a:solidFill>
            <a:latin typeface="+mj-lt"/>
          </a:endParaRPr>
        </a:p>
        <a:p>
          <a:r>
            <a:rPr lang="en-AU" sz="1100" b="0" baseline="0">
              <a:solidFill>
                <a:schemeClr val="tx1">
                  <a:lumMod val="95000"/>
                  <a:lumOff val="5000"/>
                </a:schemeClr>
              </a:solidFill>
              <a:latin typeface="+mj-lt"/>
            </a:rPr>
            <a:t>The number of orders overnight, when there are </a:t>
          </a:r>
          <a:r>
            <a:rPr lang="en-AU" sz="1100" b="1" baseline="0">
              <a:solidFill>
                <a:srgbClr val="184C0C"/>
              </a:solidFill>
              <a:latin typeface="+mj-lt"/>
            </a:rPr>
            <a:t>fewest orders, </a:t>
          </a:r>
          <a:r>
            <a:rPr lang="en-AU" sz="1100" b="0" baseline="0">
              <a:solidFill>
                <a:schemeClr val="tx1">
                  <a:lumMod val="95000"/>
                  <a:lumOff val="5000"/>
                </a:schemeClr>
              </a:solidFill>
              <a:latin typeface="+mj-lt"/>
            </a:rPr>
            <a:t>remains fairly constant across the week</a:t>
          </a:r>
        </a:p>
        <a:p>
          <a:endParaRPr lang="en-AU" sz="1100" b="0" baseline="0">
            <a:solidFill>
              <a:schemeClr val="tx1">
                <a:lumMod val="95000"/>
                <a:lumOff val="5000"/>
              </a:schemeClr>
            </a:solidFill>
          </a:endParaRPr>
        </a:p>
      </xdr:txBody>
    </xdr:sp>
    <xdr:clientData/>
  </xdr:twoCellAnchor>
  <xdr:twoCellAnchor editAs="oneCell">
    <xdr:from>
      <xdr:col>1</xdr:col>
      <xdr:colOff>314504</xdr:colOff>
      <xdr:row>267</xdr:row>
      <xdr:rowOff>185235</xdr:rowOff>
    </xdr:from>
    <xdr:to>
      <xdr:col>5</xdr:col>
      <xdr:colOff>413348</xdr:colOff>
      <xdr:row>282</xdr:row>
      <xdr:rowOff>1025</xdr:rowOff>
    </xdr:to>
    <xdr:pic>
      <xdr:nvPicPr>
        <xdr:cNvPr id="33" name="Picture 32">
          <a:extLst>
            <a:ext uri="{FF2B5EF4-FFF2-40B4-BE49-F238E27FC236}">
              <a16:creationId xmlns:a16="http://schemas.microsoft.com/office/drawing/2014/main" id="{44E96932-5BB6-D7A9-D792-128D761E623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4079" y="46480329"/>
          <a:ext cx="5292665" cy="2646333"/>
        </a:xfrm>
        <a:prstGeom prst="rect">
          <a:avLst/>
        </a:prstGeom>
      </xdr:spPr>
    </xdr:pic>
    <xdr:clientData/>
  </xdr:twoCellAnchor>
  <xdr:twoCellAnchor editAs="oneCell">
    <xdr:from>
      <xdr:col>4</xdr:col>
      <xdr:colOff>350449</xdr:colOff>
      <xdr:row>31</xdr:row>
      <xdr:rowOff>72439</xdr:rowOff>
    </xdr:from>
    <xdr:to>
      <xdr:col>7</xdr:col>
      <xdr:colOff>2462122</xdr:colOff>
      <xdr:row>47</xdr:row>
      <xdr:rowOff>148816</xdr:rowOff>
    </xdr:to>
    <xdr:pic>
      <xdr:nvPicPr>
        <xdr:cNvPr id="57" name="Picture 56">
          <a:extLst>
            <a:ext uri="{FF2B5EF4-FFF2-40B4-BE49-F238E27FC236}">
              <a16:creationId xmlns:a16="http://schemas.microsoft.com/office/drawing/2014/main" id="{A6F0F891-BC05-E44B-1B87-8E2F5025468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888303" y="6173831"/>
          <a:ext cx="4223347" cy="3167509"/>
        </a:xfrm>
        <a:prstGeom prst="rect">
          <a:avLst/>
        </a:prstGeom>
      </xdr:spPr>
    </xdr:pic>
    <xdr:clientData/>
  </xdr:twoCellAnchor>
  <xdr:twoCellAnchor editAs="oneCell">
    <xdr:from>
      <xdr:col>1</xdr:col>
      <xdr:colOff>116818</xdr:colOff>
      <xdr:row>61</xdr:row>
      <xdr:rowOff>20732</xdr:rowOff>
    </xdr:from>
    <xdr:to>
      <xdr:col>3</xdr:col>
      <xdr:colOff>655903</xdr:colOff>
      <xdr:row>77</xdr:row>
      <xdr:rowOff>79085</xdr:rowOff>
    </xdr:to>
    <xdr:pic>
      <xdr:nvPicPr>
        <xdr:cNvPr id="67" name="Picture 66">
          <a:extLst>
            <a:ext uri="{FF2B5EF4-FFF2-40B4-BE49-F238E27FC236}">
              <a16:creationId xmlns:a16="http://schemas.microsoft.com/office/drawing/2014/main" id="{BBDE827B-2C87-47AF-24A9-6F64915DD8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86393" y="13553421"/>
          <a:ext cx="3693118" cy="3077598"/>
        </a:xfrm>
        <a:prstGeom prst="rect">
          <a:avLst/>
        </a:prstGeom>
      </xdr:spPr>
    </xdr:pic>
    <xdr:clientData/>
  </xdr:twoCellAnchor>
  <xdr:twoCellAnchor editAs="oneCell">
    <xdr:from>
      <xdr:col>1</xdr:col>
      <xdr:colOff>48901</xdr:colOff>
      <xdr:row>192</xdr:row>
      <xdr:rowOff>125801</xdr:rowOff>
    </xdr:from>
    <xdr:to>
      <xdr:col>4</xdr:col>
      <xdr:colOff>95529</xdr:colOff>
      <xdr:row>208</xdr:row>
      <xdr:rowOff>89859</xdr:rowOff>
    </xdr:to>
    <xdr:pic>
      <xdr:nvPicPr>
        <xdr:cNvPr id="83" name="Picture 82">
          <a:extLst>
            <a:ext uri="{FF2B5EF4-FFF2-40B4-BE49-F238E27FC236}">
              <a16:creationId xmlns:a16="http://schemas.microsoft.com/office/drawing/2014/main" id="{13BBD9FF-5E8B-95AE-AFF5-2135FA948DC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18476" y="32151367"/>
          <a:ext cx="4314907" cy="2983303"/>
        </a:xfrm>
        <a:prstGeom prst="rect">
          <a:avLst/>
        </a:prstGeom>
      </xdr:spPr>
    </xdr:pic>
    <xdr:clientData/>
  </xdr:twoCellAnchor>
  <xdr:twoCellAnchor>
    <xdr:from>
      <xdr:col>2</xdr:col>
      <xdr:colOff>720587</xdr:colOff>
      <xdr:row>14</xdr:row>
      <xdr:rowOff>22466</xdr:rowOff>
    </xdr:from>
    <xdr:to>
      <xdr:col>4</xdr:col>
      <xdr:colOff>269576</xdr:colOff>
      <xdr:row>15</xdr:row>
      <xdr:rowOff>157370</xdr:rowOff>
    </xdr:to>
    <xdr:cxnSp macro="">
      <xdr:nvCxnSpPr>
        <xdr:cNvPr id="10" name="Straight Connector 9">
          <a:extLst>
            <a:ext uri="{FF2B5EF4-FFF2-40B4-BE49-F238E27FC236}">
              <a16:creationId xmlns:a16="http://schemas.microsoft.com/office/drawing/2014/main" id="{7CBDF153-83B0-E536-04D5-F40226B3EE82}"/>
            </a:ext>
          </a:extLst>
        </xdr:cNvPr>
        <xdr:cNvCxnSpPr>
          <a:endCxn id="19" idx="1"/>
        </xdr:cNvCxnSpPr>
      </xdr:nvCxnSpPr>
      <xdr:spPr>
        <a:xfrm flipV="1">
          <a:off x="1573696" y="2780575"/>
          <a:ext cx="3226467" cy="3336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269576</xdr:colOff>
      <xdr:row>13</xdr:row>
      <xdr:rowOff>44931</xdr:rowOff>
    </xdr:from>
    <xdr:to>
      <xdr:col>7</xdr:col>
      <xdr:colOff>2165590</xdr:colOff>
      <xdr:row>15</xdr:row>
      <xdr:rowOff>1</xdr:rowOff>
    </xdr:to>
    <xdr:sp macro="" textlink="">
      <xdr:nvSpPr>
        <xdr:cNvPr id="19" name="TextBox 18">
          <a:extLst>
            <a:ext uri="{FF2B5EF4-FFF2-40B4-BE49-F238E27FC236}">
              <a16:creationId xmlns:a16="http://schemas.microsoft.com/office/drawing/2014/main" id="{15911832-954C-A69A-B5D1-6D35862E9FC0}"/>
            </a:ext>
          </a:extLst>
        </xdr:cNvPr>
        <xdr:cNvSpPr txBox="1"/>
      </xdr:nvSpPr>
      <xdr:spPr>
        <a:xfrm>
          <a:off x="4807430" y="2587926"/>
          <a:ext cx="4007688" cy="3504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The days of the week with</a:t>
          </a:r>
          <a:r>
            <a:rPr lang="en-AU" sz="1100" baseline="0">
              <a:latin typeface="+mj-lt"/>
            </a:rPr>
            <a:t> the </a:t>
          </a:r>
          <a:r>
            <a:rPr lang="en-AU" sz="1100" b="1" baseline="0">
              <a:solidFill>
                <a:srgbClr val="38AB1C"/>
              </a:solidFill>
              <a:latin typeface="+mj-lt"/>
            </a:rPr>
            <a:t>most </a:t>
          </a:r>
          <a:r>
            <a:rPr lang="en-AU" sz="1100" baseline="0">
              <a:latin typeface="+mj-lt"/>
            </a:rPr>
            <a:t>orders are </a:t>
          </a:r>
          <a:r>
            <a:rPr lang="en-AU" sz="1100" b="1" baseline="0">
              <a:solidFill>
                <a:srgbClr val="38AB1C"/>
              </a:solidFill>
              <a:latin typeface="+mj-lt"/>
            </a:rPr>
            <a:t>Saturday</a:t>
          </a:r>
          <a:r>
            <a:rPr lang="en-AU" sz="1100" baseline="0">
              <a:latin typeface="+mj-lt"/>
            </a:rPr>
            <a:t> and </a:t>
          </a:r>
          <a:r>
            <a:rPr lang="en-AU" sz="1100" b="1" baseline="0">
              <a:solidFill>
                <a:srgbClr val="38AB1C"/>
              </a:solidFill>
              <a:latin typeface="+mj-lt"/>
            </a:rPr>
            <a:t>Sunday</a:t>
          </a:r>
          <a:endParaRPr lang="en-AU" sz="1100" b="1">
            <a:solidFill>
              <a:srgbClr val="38AB1C"/>
            </a:solidFill>
            <a:latin typeface="+mj-lt"/>
          </a:endParaRPr>
        </a:p>
      </xdr:txBody>
    </xdr:sp>
    <xdr:clientData/>
  </xdr:twoCellAnchor>
  <xdr:twoCellAnchor editAs="oneCell">
    <xdr:from>
      <xdr:col>4</xdr:col>
      <xdr:colOff>317969</xdr:colOff>
      <xdr:row>17</xdr:row>
      <xdr:rowOff>89855</xdr:rowOff>
    </xdr:from>
    <xdr:to>
      <xdr:col>7</xdr:col>
      <xdr:colOff>2390108</xdr:colOff>
      <xdr:row>30</xdr:row>
      <xdr:rowOff>134785</xdr:rowOff>
    </xdr:to>
    <xdr:pic>
      <xdr:nvPicPr>
        <xdr:cNvPr id="63" name="Picture 62">
          <a:extLst>
            <a:ext uri="{FF2B5EF4-FFF2-40B4-BE49-F238E27FC236}">
              <a16:creationId xmlns:a16="http://schemas.microsoft.com/office/drawing/2014/main" id="{1369723D-D1E7-C54C-6A36-D2F93EE35B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855823" y="3423605"/>
          <a:ext cx="4183813" cy="2614883"/>
        </a:xfrm>
        <a:prstGeom prst="rect">
          <a:avLst/>
        </a:prstGeom>
      </xdr:spPr>
    </xdr:pic>
    <xdr:clientData/>
  </xdr:twoCellAnchor>
  <xdr:twoCellAnchor>
    <xdr:from>
      <xdr:col>3</xdr:col>
      <xdr:colOff>835684</xdr:colOff>
      <xdr:row>27</xdr:row>
      <xdr:rowOff>125802</xdr:rowOff>
    </xdr:from>
    <xdr:to>
      <xdr:col>6</xdr:col>
      <xdr:colOff>332477</xdr:colOff>
      <xdr:row>29</xdr:row>
      <xdr:rowOff>35944</xdr:rowOff>
    </xdr:to>
    <xdr:cxnSp macro="">
      <xdr:nvCxnSpPr>
        <xdr:cNvPr id="28" name="Straight Connector 27">
          <a:extLst>
            <a:ext uri="{FF2B5EF4-FFF2-40B4-BE49-F238E27FC236}">
              <a16:creationId xmlns:a16="http://schemas.microsoft.com/office/drawing/2014/main" id="{803812E9-ACC2-30D5-C190-1C27DFABE8D0}"/>
            </a:ext>
          </a:extLst>
        </xdr:cNvPr>
        <xdr:cNvCxnSpPr/>
      </xdr:nvCxnSpPr>
      <xdr:spPr>
        <a:xfrm flipH="1">
          <a:off x="4259292" y="5436439"/>
          <a:ext cx="2129647" cy="3055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853295</xdr:colOff>
      <xdr:row>27</xdr:row>
      <xdr:rowOff>152400</xdr:rowOff>
    </xdr:from>
    <xdr:to>
      <xdr:col>3</xdr:col>
      <xdr:colOff>907571</xdr:colOff>
      <xdr:row>30</xdr:row>
      <xdr:rowOff>35943</xdr:rowOff>
    </xdr:to>
    <xdr:sp macro="" textlink="">
      <xdr:nvSpPr>
        <xdr:cNvPr id="46" name="TextBox 45">
          <a:extLst>
            <a:ext uri="{FF2B5EF4-FFF2-40B4-BE49-F238E27FC236}">
              <a16:creationId xmlns:a16="http://schemas.microsoft.com/office/drawing/2014/main" id="{BCBC3CD1-53A0-4266-B3DE-4DCB30960C78}"/>
            </a:ext>
          </a:extLst>
        </xdr:cNvPr>
        <xdr:cNvSpPr txBox="1"/>
      </xdr:nvSpPr>
      <xdr:spPr>
        <a:xfrm>
          <a:off x="1715937" y="5463037"/>
          <a:ext cx="2615242" cy="4766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The hours of the day with</a:t>
          </a:r>
          <a:r>
            <a:rPr lang="en-AU" sz="1100" baseline="0">
              <a:latin typeface="+mj-lt"/>
            </a:rPr>
            <a:t> the </a:t>
          </a:r>
          <a:r>
            <a:rPr lang="en-AU" sz="1100" b="1" baseline="0">
              <a:solidFill>
                <a:srgbClr val="38AB1C"/>
              </a:solidFill>
              <a:latin typeface="+mj-lt"/>
            </a:rPr>
            <a:t>most </a:t>
          </a:r>
          <a:r>
            <a:rPr lang="en-AU" sz="1100" baseline="0">
              <a:latin typeface="+mj-lt"/>
            </a:rPr>
            <a:t>orders are between </a:t>
          </a:r>
          <a:r>
            <a:rPr lang="en-AU" sz="1100" b="1" baseline="0">
              <a:solidFill>
                <a:srgbClr val="38AB1C"/>
              </a:solidFill>
              <a:latin typeface="+mj-lt"/>
            </a:rPr>
            <a:t>9</a:t>
          </a:r>
          <a:r>
            <a:rPr lang="en-AU" sz="1100" baseline="0">
              <a:solidFill>
                <a:srgbClr val="38AB1C"/>
              </a:solidFill>
              <a:latin typeface="+mj-lt"/>
            </a:rPr>
            <a:t> </a:t>
          </a:r>
          <a:r>
            <a:rPr lang="en-AU" sz="1100" baseline="0">
              <a:latin typeface="+mj-lt"/>
            </a:rPr>
            <a:t>and </a:t>
          </a:r>
          <a:r>
            <a:rPr lang="en-AU" sz="1100" b="1" baseline="0">
              <a:solidFill>
                <a:srgbClr val="38AB1C"/>
              </a:solidFill>
              <a:latin typeface="+mj-lt"/>
            </a:rPr>
            <a:t>16</a:t>
          </a:r>
          <a:endParaRPr lang="en-AU" sz="1100" b="1">
            <a:solidFill>
              <a:srgbClr val="38AB1C"/>
            </a:solidFill>
            <a:latin typeface="+mj-lt"/>
          </a:endParaRPr>
        </a:p>
      </xdr:txBody>
    </xdr:sp>
    <xdr:clientData/>
  </xdr:twoCellAnchor>
  <xdr:twoCellAnchor>
    <xdr:from>
      <xdr:col>2</xdr:col>
      <xdr:colOff>2039786</xdr:colOff>
      <xdr:row>35</xdr:row>
      <xdr:rowOff>8988</xdr:rowOff>
    </xdr:from>
    <xdr:to>
      <xdr:col>5</xdr:col>
      <xdr:colOff>269576</xdr:colOff>
      <xdr:row>36</xdr:row>
      <xdr:rowOff>62901</xdr:rowOff>
    </xdr:to>
    <xdr:cxnSp macro="">
      <xdr:nvCxnSpPr>
        <xdr:cNvPr id="54" name="Straight Connector 53">
          <a:extLst>
            <a:ext uri="{FF2B5EF4-FFF2-40B4-BE49-F238E27FC236}">
              <a16:creationId xmlns:a16="http://schemas.microsoft.com/office/drawing/2014/main" id="{06714549-98EB-7D60-6E13-535B3243018B}"/>
            </a:ext>
          </a:extLst>
        </xdr:cNvPr>
        <xdr:cNvCxnSpPr/>
      </xdr:nvCxnSpPr>
      <xdr:spPr>
        <a:xfrm flipH="1" flipV="1">
          <a:off x="2902428" y="6901134"/>
          <a:ext cx="2830544" cy="2516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161747</xdr:colOff>
      <xdr:row>33</xdr:row>
      <xdr:rowOff>80873</xdr:rowOff>
    </xdr:from>
    <xdr:to>
      <xdr:col>3</xdr:col>
      <xdr:colOff>988444</xdr:colOff>
      <xdr:row>37</xdr:row>
      <xdr:rowOff>107831</xdr:rowOff>
    </xdr:to>
    <xdr:sp macro="" textlink="">
      <xdr:nvSpPr>
        <xdr:cNvPr id="48" name="TextBox 47">
          <a:extLst>
            <a:ext uri="{FF2B5EF4-FFF2-40B4-BE49-F238E27FC236}">
              <a16:creationId xmlns:a16="http://schemas.microsoft.com/office/drawing/2014/main" id="{598753DB-ECF4-6EE7-33B7-3CB70588BB73}"/>
            </a:ext>
          </a:extLst>
        </xdr:cNvPr>
        <xdr:cNvSpPr txBox="1"/>
      </xdr:nvSpPr>
      <xdr:spPr>
        <a:xfrm>
          <a:off x="1024389" y="6577642"/>
          <a:ext cx="3387663" cy="8177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AU" sz="1100" b="0" i="0" u="none" strike="noStrike" kern="0" cap="none" spc="0" normalizeH="0" baseline="0" noProof="0">
              <a:ln>
                <a:noFill/>
              </a:ln>
              <a:solidFill>
                <a:prstClr val="black">
                  <a:lumMod val="95000"/>
                  <a:lumOff val="5000"/>
                </a:prstClr>
              </a:solidFill>
              <a:effectLst/>
              <a:uLnTx/>
              <a:uFillTx/>
              <a:latin typeface="+mj-lt"/>
              <a:ea typeface="+mn-ea"/>
              <a:cs typeface="+mn-cs"/>
            </a:rPr>
            <a:t>The times of day when orders are placed fall into three natural catgories:</a:t>
          </a:r>
        </a:p>
        <a:p>
          <a:pPr marL="0" marR="0" lvl="0" indent="0" defTabSz="914400" eaLnBrk="1" fontAlgn="auto" latinLnBrk="0" hangingPunct="1">
            <a:lnSpc>
              <a:spcPct val="100000"/>
            </a:lnSpc>
            <a:spcBef>
              <a:spcPts val="0"/>
            </a:spcBef>
            <a:spcAft>
              <a:spcPts val="0"/>
            </a:spcAft>
            <a:buClrTx/>
            <a:buSzTx/>
            <a:buFontTx/>
            <a:buNone/>
            <a:tabLst/>
            <a:defRPr/>
          </a:pPr>
          <a:r>
            <a:rPr kumimoji="0" lang="en-AU" sz="1100" b="1" i="0" u="none" strike="noStrike" kern="0" cap="none" spc="0" normalizeH="0" baseline="0" noProof="0">
              <a:ln>
                <a:noFill/>
              </a:ln>
              <a:solidFill>
                <a:srgbClr val="38AB1C"/>
              </a:solidFill>
              <a:effectLst/>
              <a:uLnTx/>
              <a:uFillTx/>
              <a:latin typeface="+mj-lt"/>
              <a:ea typeface="+mn-ea"/>
              <a:cs typeface="+mn-cs"/>
            </a:rPr>
            <a:t>most orders (9-16)</a:t>
          </a:r>
          <a:r>
            <a:rPr kumimoji="0" lang="en-AU" sz="1100" b="0" i="0" u="none" strike="noStrike" kern="0" cap="none" spc="0" normalizeH="0" baseline="0" noProof="0">
              <a:ln>
                <a:noFill/>
              </a:ln>
              <a:solidFill>
                <a:prstClr val="black">
                  <a:lumMod val="95000"/>
                  <a:lumOff val="5000"/>
                </a:prstClr>
              </a:solidFill>
              <a:effectLst/>
              <a:uLnTx/>
              <a:uFillTx/>
              <a:latin typeface="+mj-lt"/>
              <a:ea typeface="+mn-ea"/>
              <a:cs typeface="+mn-cs"/>
            </a:rPr>
            <a:t>, </a:t>
          </a:r>
          <a:r>
            <a:rPr kumimoji="0" lang="en-AU" sz="1100" b="1" i="0" u="none" strike="noStrike" kern="0" cap="none" spc="0" normalizeH="0" baseline="0" noProof="0">
              <a:ln>
                <a:noFill/>
              </a:ln>
              <a:solidFill>
                <a:srgbClr val="FF8917"/>
              </a:solidFill>
              <a:effectLst/>
              <a:uLnTx/>
              <a:uFillTx/>
              <a:latin typeface="+mj-lt"/>
              <a:ea typeface="+mn-ea"/>
              <a:cs typeface="+mn-cs"/>
            </a:rPr>
            <a:t>average orders (7-8 &amp; 17-22)</a:t>
          </a:r>
          <a:r>
            <a:rPr kumimoji="0" lang="en-AU" sz="1100" b="0" i="0" u="none" strike="noStrike" kern="0" cap="none" spc="0" normalizeH="0" baseline="0" noProof="0">
              <a:ln>
                <a:noFill/>
              </a:ln>
              <a:solidFill>
                <a:prstClr val="black">
                  <a:lumMod val="95000"/>
                  <a:lumOff val="5000"/>
                </a:prstClr>
              </a:solidFill>
              <a:effectLst/>
              <a:uLnTx/>
              <a:uFillTx/>
              <a:latin typeface="+mj-lt"/>
              <a:ea typeface="+mn-ea"/>
              <a:cs typeface="+mn-cs"/>
            </a:rPr>
            <a:t>, &amp; </a:t>
          </a:r>
        </a:p>
        <a:p>
          <a:pPr marL="0" marR="0" lvl="0" indent="0" defTabSz="914400" eaLnBrk="1" fontAlgn="auto" latinLnBrk="0" hangingPunct="1">
            <a:lnSpc>
              <a:spcPct val="100000"/>
            </a:lnSpc>
            <a:spcBef>
              <a:spcPts val="0"/>
            </a:spcBef>
            <a:spcAft>
              <a:spcPts val="0"/>
            </a:spcAft>
            <a:buClrTx/>
            <a:buSzTx/>
            <a:buFontTx/>
            <a:buNone/>
            <a:tabLst/>
            <a:defRPr/>
          </a:pPr>
          <a:r>
            <a:rPr kumimoji="0" lang="en-AU" sz="1100" b="1" i="0" u="none" strike="noStrike" kern="0" cap="none" spc="0" normalizeH="0" baseline="0" noProof="0">
              <a:ln>
                <a:noFill/>
              </a:ln>
              <a:solidFill>
                <a:srgbClr val="184C0C"/>
              </a:solidFill>
              <a:effectLst/>
              <a:uLnTx/>
              <a:uFillTx/>
              <a:latin typeface="+mj-lt"/>
              <a:ea typeface="+mn-ea"/>
              <a:cs typeface="+mn-cs"/>
            </a:rPr>
            <a:t>fewest orders (23 - 6)</a:t>
          </a:r>
        </a:p>
        <a:p>
          <a:pPr marL="0" marR="0" lvl="0" indent="0" defTabSz="914400" eaLnBrk="1" fontAlgn="auto" latinLnBrk="0" hangingPunct="1">
            <a:lnSpc>
              <a:spcPct val="100000"/>
            </a:lnSpc>
            <a:spcBef>
              <a:spcPts val="0"/>
            </a:spcBef>
            <a:spcAft>
              <a:spcPts val="0"/>
            </a:spcAft>
            <a:buClrTx/>
            <a:buSzTx/>
            <a:buFontTx/>
            <a:buNone/>
            <a:tabLst/>
            <a:defRPr/>
          </a:pPr>
          <a:endParaRPr kumimoji="0" lang="en-AU" sz="1100" b="1" i="0" u="none" strike="noStrike" kern="0" cap="none" spc="0" normalizeH="0" baseline="0" noProof="0">
            <a:ln>
              <a:noFill/>
            </a:ln>
            <a:solidFill>
              <a:srgbClr val="184C0C"/>
            </a:solidFill>
            <a:effectLst/>
            <a:uLnTx/>
            <a:uFillTx/>
            <a:latin typeface="+mn-lt"/>
            <a:ea typeface="+mn-ea"/>
            <a:cs typeface="+mn-cs"/>
          </a:endParaRPr>
        </a:p>
        <a:p>
          <a:endParaRPr lang="en-AU" sz="1100"/>
        </a:p>
      </xdr:txBody>
    </xdr:sp>
    <xdr:clientData/>
  </xdr:twoCellAnchor>
  <xdr:twoCellAnchor>
    <xdr:from>
      <xdr:col>3</xdr:col>
      <xdr:colOff>170733</xdr:colOff>
      <xdr:row>63</xdr:row>
      <xdr:rowOff>89859</xdr:rowOff>
    </xdr:from>
    <xdr:to>
      <xdr:col>4</xdr:col>
      <xdr:colOff>260590</xdr:colOff>
      <xdr:row>64</xdr:row>
      <xdr:rowOff>116816</xdr:rowOff>
    </xdr:to>
    <xdr:cxnSp macro="">
      <xdr:nvCxnSpPr>
        <xdr:cNvPr id="65" name="Straight Connector 64">
          <a:extLst>
            <a:ext uri="{FF2B5EF4-FFF2-40B4-BE49-F238E27FC236}">
              <a16:creationId xmlns:a16="http://schemas.microsoft.com/office/drawing/2014/main" id="{3D5B8D76-D8CB-6386-D158-3A41FBD33A1C}"/>
            </a:ext>
          </a:extLst>
        </xdr:cNvPr>
        <xdr:cNvCxnSpPr/>
      </xdr:nvCxnSpPr>
      <xdr:spPr>
        <a:xfrm flipV="1">
          <a:off x="3594341" y="12301628"/>
          <a:ext cx="1204103" cy="2156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224647</xdr:colOff>
      <xdr:row>61</xdr:row>
      <xdr:rowOff>170732</xdr:rowOff>
    </xdr:from>
    <xdr:to>
      <xdr:col>7</xdr:col>
      <xdr:colOff>790755</xdr:colOff>
      <xdr:row>65</xdr:row>
      <xdr:rowOff>89858</xdr:rowOff>
    </xdr:to>
    <xdr:sp macro="" textlink="">
      <xdr:nvSpPr>
        <xdr:cNvPr id="66" name="TextBox 65">
          <a:extLst>
            <a:ext uri="{FF2B5EF4-FFF2-40B4-BE49-F238E27FC236}">
              <a16:creationId xmlns:a16="http://schemas.microsoft.com/office/drawing/2014/main" id="{AA48A0FD-AEB6-5674-86B9-0C66E5009775}"/>
            </a:ext>
          </a:extLst>
        </xdr:cNvPr>
        <xdr:cNvSpPr txBox="1"/>
      </xdr:nvSpPr>
      <xdr:spPr>
        <a:xfrm>
          <a:off x="4762501" y="12005095"/>
          <a:ext cx="2677782" cy="673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Instacart customers tend to order</a:t>
          </a:r>
          <a:r>
            <a:rPr lang="en-AU" sz="1100" baseline="0">
              <a:latin typeface="+mj-lt"/>
            </a:rPr>
            <a:t> </a:t>
          </a:r>
          <a:r>
            <a:rPr lang="en-AU" sz="1100" b="1" baseline="0">
              <a:solidFill>
                <a:srgbClr val="38AB1C"/>
              </a:solidFill>
              <a:latin typeface="+mj-lt"/>
            </a:rPr>
            <a:t>more expensive </a:t>
          </a:r>
          <a:r>
            <a:rPr lang="en-AU" sz="1100" baseline="0">
              <a:latin typeface="+mj-lt"/>
            </a:rPr>
            <a:t>items on </a:t>
          </a:r>
          <a:r>
            <a:rPr lang="en-AU" sz="1100" b="1" baseline="0">
              <a:solidFill>
                <a:srgbClr val="38AB1C"/>
              </a:solidFill>
              <a:latin typeface="+mj-lt"/>
            </a:rPr>
            <a:t>Friday</a:t>
          </a:r>
          <a:r>
            <a:rPr lang="en-AU" sz="1100" baseline="0">
              <a:latin typeface="+mj-lt"/>
            </a:rPr>
            <a:t> and </a:t>
          </a:r>
          <a:r>
            <a:rPr lang="en-AU" sz="1100" b="1" baseline="0">
              <a:solidFill>
                <a:srgbClr val="38AB1C"/>
              </a:solidFill>
              <a:latin typeface="+mj-lt"/>
            </a:rPr>
            <a:t>Saturday </a:t>
          </a:r>
          <a:r>
            <a:rPr lang="en-AU" sz="1100" baseline="0">
              <a:latin typeface="+mj-lt"/>
            </a:rPr>
            <a:t>than during the week</a:t>
          </a:r>
          <a:endParaRPr lang="en-AU" sz="1100">
            <a:latin typeface="+mj-lt"/>
          </a:endParaRPr>
        </a:p>
      </xdr:txBody>
    </xdr:sp>
    <xdr:clientData/>
  </xdr:twoCellAnchor>
  <xdr:twoCellAnchor>
    <xdr:from>
      <xdr:col>2</xdr:col>
      <xdr:colOff>1824127</xdr:colOff>
      <xdr:row>96</xdr:row>
      <xdr:rowOff>98846</xdr:rowOff>
    </xdr:from>
    <xdr:to>
      <xdr:col>4</xdr:col>
      <xdr:colOff>203752</xdr:colOff>
      <xdr:row>100</xdr:row>
      <xdr:rowOff>134787</xdr:rowOff>
    </xdr:to>
    <xdr:cxnSp macro="">
      <xdr:nvCxnSpPr>
        <xdr:cNvPr id="76" name="Straight Connector 75">
          <a:extLst>
            <a:ext uri="{FF2B5EF4-FFF2-40B4-BE49-F238E27FC236}">
              <a16:creationId xmlns:a16="http://schemas.microsoft.com/office/drawing/2014/main" id="{5F939DBE-3D76-EDDD-B075-14F6605BD4E7}"/>
            </a:ext>
          </a:extLst>
        </xdr:cNvPr>
        <xdr:cNvCxnSpPr/>
      </xdr:nvCxnSpPr>
      <xdr:spPr>
        <a:xfrm flipV="1">
          <a:off x="2686769" y="18537808"/>
          <a:ext cx="2054837" cy="7907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2156603</xdr:colOff>
      <xdr:row>196</xdr:row>
      <xdr:rowOff>143773</xdr:rowOff>
    </xdr:from>
    <xdr:to>
      <xdr:col>5</xdr:col>
      <xdr:colOff>341462</xdr:colOff>
      <xdr:row>198</xdr:row>
      <xdr:rowOff>179717</xdr:rowOff>
    </xdr:to>
    <xdr:cxnSp macro="">
      <xdr:nvCxnSpPr>
        <xdr:cNvPr id="81" name="Straight Connector 80">
          <a:extLst>
            <a:ext uri="{FF2B5EF4-FFF2-40B4-BE49-F238E27FC236}">
              <a16:creationId xmlns:a16="http://schemas.microsoft.com/office/drawing/2014/main" id="{3B5D9F06-D8E2-B515-1DFB-09A188971E59}"/>
            </a:ext>
          </a:extLst>
        </xdr:cNvPr>
        <xdr:cNvCxnSpPr/>
      </xdr:nvCxnSpPr>
      <xdr:spPr>
        <a:xfrm flipV="1">
          <a:off x="3019245" y="32735448"/>
          <a:ext cx="2453137" cy="4133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125798</xdr:colOff>
      <xdr:row>195</xdr:row>
      <xdr:rowOff>8986</xdr:rowOff>
    </xdr:from>
    <xdr:to>
      <xdr:col>8</xdr:col>
      <xdr:colOff>593066</xdr:colOff>
      <xdr:row>198</xdr:row>
      <xdr:rowOff>116816</xdr:rowOff>
    </xdr:to>
    <xdr:sp macro="" textlink="">
      <xdr:nvSpPr>
        <xdr:cNvPr id="82" name="TextBox 81">
          <a:extLst>
            <a:ext uri="{FF2B5EF4-FFF2-40B4-BE49-F238E27FC236}">
              <a16:creationId xmlns:a16="http://schemas.microsoft.com/office/drawing/2014/main" id="{DFA02DDB-E96B-E87F-2F68-35D5B4FACA43}"/>
            </a:ext>
          </a:extLst>
        </xdr:cNvPr>
        <xdr:cNvSpPr txBox="1"/>
      </xdr:nvSpPr>
      <xdr:spPr>
        <a:xfrm>
          <a:off x="5589194" y="32411958"/>
          <a:ext cx="4214367" cy="673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8917"/>
              </a:solidFill>
              <a:latin typeface="+mj-lt"/>
            </a:rPr>
            <a:t>49%</a:t>
          </a:r>
          <a:r>
            <a:rPr lang="en-AU" sz="1100" baseline="0">
              <a:latin typeface="+mj-lt"/>
            </a:rPr>
            <a:t> of customers are </a:t>
          </a:r>
          <a:r>
            <a:rPr lang="en-AU" sz="1100" b="1" baseline="0">
              <a:solidFill>
                <a:srgbClr val="FF8917"/>
              </a:solidFill>
              <a:latin typeface="+mj-lt"/>
            </a:rPr>
            <a:t>Regular customers </a:t>
          </a:r>
          <a:r>
            <a:rPr lang="en-AU" sz="1100" b="0" baseline="0">
              <a:solidFill>
                <a:schemeClr val="tx1">
                  <a:lumMod val="95000"/>
                  <a:lumOff val="5000"/>
                </a:schemeClr>
              </a:solidFill>
              <a:latin typeface="+mj-lt"/>
            </a:rPr>
            <a:t>with between 10 &amp; 40 orders</a:t>
          </a: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38AB1C"/>
              </a:solidFill>
              <a:effectLst/>
              <a:latin typeface="+mj-lt"/>
              <a:ea typeface="+mn-ea"/>
              <a:cs typeface="+mn-cs"/>
            </a:rPr>
            <a:t>32%</a:t>
          </a:r>
          <a:r>
            <a:rPr lang="en-AU" sz="1100" baseline="0">
              <a:solidFill>
                <a:schemeClr val="dk1"/>
              </a:solidFill>
              <a:effectLst/>
              <a:latin typeface="+mj-lt"/>
              <a:ea typeface="+mn-ea"/>
              <a:cs typeface="+mn-cs"/>
            </a:rPr>
            <a:t> of customers are </a:t>
          </a:r>
          <a:r>
            <a:rPr lang="en-AU" sz="1100" b="1" baseline="0">
              <a:solidFill>
                <a:srgbClr val="38AB1C"/>
              </a:solidFill>
              <a:effectLst/>
              <a:latin typeface="+mj-lt"/>
              <a:ea typeface="+mn-ea"/>
              <a:cs typeface="+mn-cs"/>
            </a:rPr>
            <a:t>Loyal customers </a:t>
          </a:r>
          <a:r>
            <a:rPr lang="en-AU" sz="1100" b="0" baseline="0">
              <a:solidFill>
                <a:schemeClr val="dk1"/>
              </a:solidFill>
              <a:effectLst/>
              <a:latin typeface="+mj-lt"/>
              <a:ea typeface="+mn-ea"/>
              <a:cs typeface="+mn-cs"/>
            </a:rPr>
            <a:t>with over 40 orders</a:t>
          </a: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184C0C"/>
              </a:solidFill>
              <a:effectLst/>
              <a:latin typeface="+mj-lt"/>
              <a:ea typeface="+mn-ea"/>
              <a:cs typeface="+mn-cs"/>
            </a:rPr>
            <a:t>19%</a:t>
          </a:r>
          <a:r>
            <a:rPr lang="en-AU" sz="1100" baseline="0">
              <a:solidFill>
                <a:schemeClr val="dk1"/>
              </a:solidFill>
              <a:effectLst/>
              <a:latin typeface="+mj-lt"/>
              <a:ea typeface="+mn-ea"/>
              <a:cs typeface="+mn-cs"/>
            </a:rPr>
            <a:t> of customers are </a:t>
          </a:r>
          <a:r>
            <a:rPr lang="en-AU" sz="1100" b="1" baseline="0">
              <a:solidFill>
                <a:srgbClr val="184C0C"/>
              </a:solidFill>
              <a:effectLst/>
              <a:latin typeface="+mj-lt"/>
              <a:ea typeface="+mn-ea"/>
              <a:cs typeface="+mn-cs"/>
            </a:rPr>
            <a:t>New customers</a:t>
          </a:r>
          <a:r>
            <a:rPr lang="en-AU" sz="1100" b="1" baseline="0">
              <a:solidFill>
                <a:schemeClr val="dk1"/>
              </a:solidFill>
              <a:effectLst/>
              <a:latin typeface="+mj-lt"/>
              <a:ea typeface="+mn-ea"/>
              <a:cs typeface="+mn-cs"/>
            </a:rPr>
            <a:t> </a:t>
          </a:r>
          <a:r>
            <a:rPr lang="en-AU" sz="1100" b="0" baseline="0">
              <a:solidFill>
                <a:schemeClr val="dk1"/>
              </a:solidFill>
              <a:effectLst/>
              <a:latin typeface="+mj-lt"/>
              <a:ea typeface="+mn-ea"/>
              <a:cs typeface="+mn-cs"/>
            </a:rPr>
            <a:t>with fewer than 10 orders</a:t>
          </a:r>
          <a:endParaRPr lang="en-AU">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endParaRPr lang="en-AU" sz="1100"/>
        </a:p>
      </xdr:txBody>
    </xdr:sp>
    <xdr:clientData/>
  </xdr:twoCellAnchor>
  <xdr:twoCellAnchor>
    <xdr:from>
      <xdr:col>3</xdr:col>
      <xdr:colOff>1078301</xdr:colOff>
      <xdr:row>219</xdr:row>
      <xdr:rowOff>31451</xdr:rowOff>
    </xdr:from>
    <xdr:to>
      <xdr:col>7</xdr:col>
      <xdr:colOff>386391</xdr:colOff>
      <xdr:row>224</xdr:row>
      <xdr:rowOff>89859</xdr:rowOff>
    </xdr:to>
    <xdr:cxnSp macro="">
      <xdr:nvCxnSpPr>
        <xdr:cNvPr id="85" name="Straight Connector 84">
          <a:extLst>
            <a:ext uri="{FF2B5EF4-FFF2-40B4-BE49-F238E27FC236}">
              <a16:creationId xmlns:a16="http://schemas.microsoft.com/office/drawing/2014/main" id="{007A7A9F-FE8F-EB57-E97A-20DB4F25B8A3}"/>
            </a:ext>
          </a:extLst>
        </xdr:cNvPr>
        <xdr:cNvCxnSpPr>
          <a:endCxn id="86" idx="1"/>
        </xdr:cNvCxnSpPr>
      </xdr:nvCxnSpPr>
      <xdr:spPr>
        <a:xfrm flipV="1">
          <a:off x="4501909" y="41707819"/>
          <a:ext cx="2534010" cy="1046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386391</xdr:colOff>
      <xdr:row>216</xdr:row>
      <xdr:rowOff>89859</xdr:rowOff>
    </xdr:from>
    <xdr:to>
      <xdr:col>9</xdr:col>
      <xdr:colOff>449293</xdr:colOff>
      <xdr:row>221</xdr:row>
      <xdr:rowOff>170731</xdr:rowOff>
    </xdr:to>
    <xdr:sp macro="" textlink="">
      <xdr:nvSpPr>
        <xdr:cNvPr id="86" name="TextBox 85">
          <a:extLst>
            <a:ext uri="{FF2B5EF4-FFF2-40B4-BE49-F238E27FC236}">
              <a16:creationId xmlns:a16="http://schemas.microsoft.com/office/drawing/2014/main" id="{619FF9ED-5B37-DB1D-9CF2-757BF0962095}"/>
            </a:ext>
          </a:extLst>
        </xdr:cNvPr>
        <xdr:cNvSpPr txBox="1"/>
      </xdr:nvSpPr>
      <xdr:spPr>
        <a:xfrm>
          <a:off x="7035919" y="41173161"/>
          <a:ext cx="3513468" cy="1069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38AB1C"/>
              </a:solidFill>
              <a:latin typeface="+mj-lt"/>
            </a:rPr>
            <a:t>Loyal customers </a:t>
          </a:r>
          <a:r>
            <a:rPr lang="en-AU" sz="1100" b="0">
              <a:solidFill>
                <a:schemeClr val="tx1">
                  <a:lumMod val="95000"/>
                  <a:lumOff val="5000"/>
                </a:schemeClr>
              </a:solidFill>
              <a:latin typeface="+mj-lt"/>
            </a:rPr>
            <a:t>have</a:t>
          </a:r>
          <a:r>
            <a:rPr lang="en-AU" sz="1100" b="0" baseline="0">
              <a:solidFill>
                <a:schemeClr val="tx1">
                  <a:lumMod val="95000"/>
                  <a:lumOff val="5000"/>
                </a:schemeClr>
              </a:solidFill>
              <a:latin typeface="+mj-lt"/>
            </a:rPr>
            <a:t> their weekday peak on </a:t>
          </a:r>
          <a:r>
            <a:rPr lang="en-AU" sz="1100" b="1" baseline="0">
              <a:solidFill>
                <a:srgbClr val="38AB1C"/>
              </a:solidFill>
              <a:latin typeface="+mj-lt"/>
            </a:rPr>
            <a:t>Thursday </a:t>
          </a:r>
          <a:r>
            <a:rPr lang="en-AU" sz="1100" b="0" baseline="0">
              <a:solidFill>
                <a:schemeClr val="tx1">
                  <a:lumMod val="95000"/>
                  <a:lumOff val="5000"/>
                </a:schemeClr>
              </a:solidFill>
              <a:latin typeface="+mj-lt"/>
            </a:rPr>
            <a:t>as opposed to Friday in the other two groups. </a:t>
          </a:r>
        </a:p>
        <a:p>
          <a:endParaRPr lang="en-AU" sz="1100" b="0" baseline="0">
            <a:solidFill>
              <a:schemeClr val="tx1">
                <a:lumMod val="95000"/>
                <a:lumOff val="5000"/>
              </a:schemeClr>
            </a:solidFill>
            <a:latin typeface="+mj-lt"/>
          </a:endParaRPr>
        </a:p>
        <a:p>
          <a:r>
            <a:rPr lang="en-AU" sz="1100" b="0" baseline="0">
              <a:solidFill>
                <a:schemeClr val="tx1">
                  <a:lumMod val="95000"/>
                  <a:lumOff val="5000"/>
                </a:schemeClr>
              </a:solidFill>
              <a:latin typeface="+mj-lt"/>
            </a:rPr>
            <a:t>They also continue differently overall with </a:t>
          </a:r>
          <a:r>
            <a:rPr lang="en-AU" sz="1100" b="1" baseline="0">
              <a:solidFill>
                <a:srgbClr val="38AB1C"/>
              </a:solidFill>
              <a:latin typeface="+mj-lt"/>
            </a:rPr>
            <a:t>most</a:t>
          </a:r>
          <a:r>
            <a:rPr lang="en-AU" sz="1100" b="0" baseline="0">
              <a:solidFill>
                <a:schemeClr val="tx1">
                  <a:lumMod val="95000"/>
                  <a:lumOff val="5000"/>
                </a:schemeClr>
              </a:solidFill>
              <a:latin typeface="+mj-lt"/>
            </a:rPr>
            <a:t> orders on </a:t>
          </a:r>
          <a:r>
            <a:rPr lang="en-AU" sz="1100" b="1" baseline="0">
              <a:solidFill>
                <a:srgbClr val="38AB1C"/>
              </a:solidFill>
              <a:latin typeface="+mj-lt"/>
            </a:rPr>
            <a:t>Sunday</a:t>
          </a:r>
          <a:r>
            <a:rPr lang="en-AU" sz="1100" b="0" baseline="0">
              <a:solidFill>
                <a:schemeClr val="tx1">
                  <a:lumMod val="95000"/>
                  <a:lumOff val="5000"/>
                </a:schemeClr>
              </a:solidFill>
              <a:latin typeface="+mj-lt"/>
            </a:rPr>
            <a:t> compared to Saturday in the other two groups</a:t>
          </a:r>
          <a:endParaRPr lang="en-AU" sz="1100" b="1">
            <a:solidFill>
              <a:srgbClr val="38AB1C"/>
            </a:solidFill>
            <a:latin typeface="+mj-lt"/>
          </a:endParaRPr>
        </a:p>
      </xdr:txBody>
    </xdr:sp>
    <xdr:clientData/>
  </xdr:twoCellAnchor>
  <xdr:twoCellAnchor>
    <xdr:from>
      <xdr:col>5</xdr:col>
      <xdr:colOff>80870</xdr:colOff>
      <xdr:row>233</xdr:row>
      <xdr:rowOff>8986</xdr:rowOff>
    </xdr:from>
    <xdr:to>
      <xdr:col>8</xdr:col>
      <xdr:colOff>269575</xdr:colOff>
      <xdr:row>234</xdr:row>
      <xdr:rowOff>44929</xdr:rowOff>
    </xdr:to>
    <xdr:cxnSp macro="">
      <xdr:nvCxnSpPr>
        <xdr:cNvPr id="88" name="Straight Connector 87">
          <a:extLst>
            <a:ext uri="{FF2B5EF4-FFF2-40B4-BE49-F238E27FC236}">
              <a16:creationId xmlns:a16="http://schemas.microsoft.com/office/drawing/2014/main" id="{D95D074C-A327-76C4-E118-BB1753F63785}"/>
            </a:ext>
          </a:extLst>
        </xdr:cNvPr>
        <xdr:cNvCxnSpPr/>
      </xdr:nvCxnSpPr>
      <xdr:spPr>
        <a:xfrm flipH="1" flipV="1">
          <a:off x="5544266" y="39699481"/>
          <a:ext cx="3935804" cy="224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1500635</xdr:colOff>
      <xdr:row>231</xdr:row>
      <xdr:rowOff>53917</xdr:rowOff>
    </xdr:from>
    <xdr:to>
      <xdr:col>5</xdr:col>
      <xdr:colOff>269574</xdr:colOff>
      <xdr:row>234</xdr:row>
      <xdr:rowOff>62902</xdr:rowOff>
    </xdr:to>
    <xdr:sp macro="" textlink="">
      <xdr:nvSpPr>
        <xdr:cNvPr id="89" name="TextBox 88">
          <a:extLst>
            <a:ext uri="{FF2B5EF4-FFF2-40B4-BE49-F238E27FC236}">
              <a16:creationId xmlns:a16="http://schemas.microsoft.com/office/drawing/2014/main" id="{1E4D889B-62A4-7BBD-8E6A-95BC5005E39B}"/>
            </a:ext>
          </a:extLst>
        </xdr:cNvPr>
        <xdr:cNvSpPr txBox="1"/>
      </xdr:nvSpPr>
      <xdr:spPr>
        <a:xfrm>
          <a:off x="2363277" y="44084577"/>
          <a:ext cx="3369693" cy="575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184C0C"/>
              </a:solidFill>
              <a:latin typeface="+mj-lt"/>
            </a:rPr>
            <a:t>New customers</a:t>
          </a:r>
          <a:r>
            <a:rPr lang="en-AU" sz="1100">
              <a:solidFill>
                <a:schemeClr val="tx1">
                  <a:lumMod val="95000"/>
                  <a:lumOff val="5000"/>
                </a:schemeClr>
              </a:solidFill>
              <a:latin typeface="+mj-lt"/>
            </a:rPr>
            <a:t> don't exhibit the </a:t>
          </a:r>
          <a:r>
            <a:rPr lang="en-AU" sz="1100" b="1">
              <a:solidFill>
                <a:srgbClr val="FF8917"/>
              </a:solidFill>
              <a:latin typeface="+mj-lt"/>
            </a:rPr>
            <a:t>late-morning dip</a:t>
          </a:r>
          <a:r>
            <a:rPr lang="en-AU" sz="1100">
              <a:solidFill>
                <a:schemeClr val="tx1">
                  <a:lumMod val="95000"/>
                  <a:lumOff val="5000"/>
                </a:schemeClr>
              </a:solidFill>
              <a:latin typeface="+mj-lt"/>
            </a:rPr>
            <a:t> in orders</a:t>
          </a:r>
          <a:r>
            <a:rPr lang="en-AU" sz="1100" baseline="0">
              <a:solidFill>
                <a:schemeClr val="tx1">
                  <a:lumMod val="95000"/>
                  <a:lumOff val="5000"/>
                </a:schemeClr>
              </a:solidFill>
              <a:latin typeface="+mj-lt"/>
            </a:rPr>
            <a:t> observed in the other two groups</a:t>
          </a:r>
          <a:endParaRPr lang="en-AU" sz="1100">
            <a:solidFill>
              <a:schemeClr val="tx1">
                <a:lumMod val="95000"/>
                <a:lumOff val="5000"/>
              </a:schemeClr>
            </a:solidFill>
            <a:latin typeface="+mj-lt"/>
          </a:endParaRPr>
        </a:p>
      </xdr:txBody>
    </xdr:sp>
    <xdr:clientData/>
  </xdr:twoCellAnchor>
  <xdr:twoCellAnchor>
    <xdr:from>
      <xdr:col>3</xdr:col>
      <xdr:colOff>467264</xdr:colOff>
      <xdr:row>273</xdr:row>
      <xdr:rowOff>26958</xdr:rowOff>
    </xdr:from>
    <xdr:to>
      <xdr:col>7</xdr:col>
      <xdr:colOff>125802</xdr:colOff>
      <xdr:row>275</xdr:row>
      <xdr:rowOff>134787</xdr:rowOff>
    </xdr:to>
    <xdr:cxnSp macro="">
      <xdr:nvCxnSpPr>
        <xdr:cNvPr id="95" name="Straight Connector 94">
          <a:extLst>
            <a:ext uri="{FF2B5EF4-FFF2-40B4-BE49-F238E27FC236}">
              <a16:creationId xmlns:a16="http://schemas.microsoft.com/office/drawing/2014/main" id="{7C6B27A1-6B79-6788-415D-5B1227970F47}"/>
            </a:ext>
          </a:extLst>
        </xdr:cNvPr>
        <xdr:cNvCxnSpPr/>
      </xdr:nvCxnSpPr>
      <xdr:spPr>
        <a:xfrm flipV="1">
          <a:off x="3890872" y="47265566"/>
          <a:ext cx="2551982" cy="4852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548136</xdr:colOff>
      <xdr:row>268</xdr:row>
      <xdr:rowOff>89858</xdr:rowOff>
    </xdr:from>
    <xdr:to>
      <xdr:col>8</xdr:col>
      <xdr:colOff>26959</xdr:colOff>
      <xdr:row>275</xdr:row>
      <xdr:rowOff>98845</xdr:rowOff>
    </xdr:to>
    <xdr:sp macro="" textlink="">
      <xdr:nvSpPr>
        <xdr:cNvPr id="96" name="TextBox 95">
          <a:extLst>
            <a:ext uri="{FF2B5EF4-FFF2-40B4-BE49-F238E27FC236}">
              <a16:creationId xmlns:a16="http://schemas.microsoft.com/office/drawing/2014/main" id="{2CB19AC7-E8D4-4743-483B-D97EFD75F170}"/>
            </a:ext>
          </a:extLst>
        </xdr:cNvPr>
        <xdr:cNvSpPr txBox="1"/>
      </xdr:nvSpPr>
      <xdr:spPr>
        <a:xfrm>
          <a:off x="6604598" y="46384952"/>
          <a:ext cx="2632856" cy="13299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8917"/>
              </a:solidFill>
              <a:latin typeface="+mj-lt"/>
            </a:rPr>
            <a:t>South</a:t>
          </a:r>
          <a:r>
            <a:rPr lang="en-AU" sz="1100">
              <a:latin typeface="+mj-lt"/>
            </a:rPr>
            <a:t> make up for </a:t>
          </a:r>
          <a:r>
            <a:rPr lang="en-AU" sz="1100" b="1">
              <a:solidFill>
                <a:srgbClr val="FF8917"/>
              </a:solidFill>
              <a:latin typeface="+mj-lt"/>
            </a:rPr>
            <a:t>33%</a:t>
          </a:r>
          <a:r>
            <a:rPr lang="en-AU" sz="1100">
              <a:latin typeface="+mj-lt"/>
            </a:rPr>
            <a:t> of all</a:t>
          </a:r>
          <a:r>
            <a:rPr lang="en-AU" sz="1100" baseline="0">
              <a:latin typeface="+mj-lt"/>
            </a:rPr>
            <a:t> orders</a:t>
          </a:r>
        </a:p>
        <a:p>
          <a:r>
            <a:rPr lang="en-AU" sz="1100" b="1" baseline="0">
              <a:solidFill>
                <a:srgbClr val="38AB1C"/>
              </a:solidFill>
              <a:latin typeface="+mj-lt"/>
            </a:rPr>
            <a:t>West</a:t>
          </a:r>
          <a:r>
            <a:rPr lang="en-AU" sz="1100" b="1" baseline="0">
              <a:latin typeface="+mj-lt"/>
            </a:rPr>
            <a:t> </a:t>
          </a:r>
          <a:r>
            <a:rPr lang="en-AU" sz="1100" baseline="0">
              <a:latin typeface="+mj-lt"/>
            </a:rPr>
            <a:t>for </a:t>
          </a:r>
          <a:r>
            <a:rPr lang="en-AU" sz="1100" b="1" baseline="0">
              <a:solidFill>
                <a:srgbClr val="38AB1C"/>
              </a:solidFill>
              <a:latin typeface="+mj-lt"/>
            </a:rPr>
            <a:t>26%</a:t>
          </a:r>
        </a:p>
        <a:p>
          <a:r>
            <a:rPr lang="en-AU" sz="1100" b="1" baseline="0">
              <a:solidFill>
                <a:schemeClr val="accent4">
                  <a:lumMod val="75000"/>
                </a:schemeClr>
              </a:solidFill>
              <a:latin typeface="+mj-lt"/>
            </a:rPr>
            <a:t>Midwest </a:t>
          </a:r>
          <a:r>
            <a:rPr lang="en-AU" sz="1100" baseline="0">
              <a:latin typeface="+mj-lt"/>
            </a:rPr>
            <a:t>for </a:t>
          </a:r>
          <a:r>
            <a:rPr lang="en-AU" sz="1100" b="1" baseline="0">
              <a:solidFill>
                <a:schemeClr val="accent4">
                  <a:lumMod val="75000"/>
                </a:schemeClr>
              </a:solidFill>
              <a:latin typeface="+mj-lt"/>
            </a:rPr>
            <a:t>23%</a:t>
          </a:r>
        </a:p>
        <a:p>
          <a:r>
            <a:rPr lang="en-AU" sz="1100" b="1" baseline="0">
              <a:solidFill>
                <a:srgbClr val="184C0C"/>
              </a:solidFill>
              <a:latin typeface="+mj-lt"/>
            </a:rPr>
            <a:t>Northeast</a:t>
          </a:r>
          <a:r>
            <a:rPr lang="en-AU" sz="1100" baseline="0">
              <a:latin typeface="+mj-lt"/>
            </a:rPr>
            <a:t> for only </a:t>
          </a:r>
          <a:r>
            <a:rPr lang="en-AU" sz="1100" b="1" baseline="0">
              <a:solidFill>
                <a:srgbClr val="184C0C"/>
              </a:solidFill>
              <a:latin typeface="+mj-lt"/>
            </a:rPr>
            <a:t>18%</a:t>
          </a:r>
        </a:p>
        <a:p>
          <a:endParaRPr lang="en-AU" sz="1100" baseline="0">
            <a:latin typeface="+mj-lt"/>
          </a:endParaRPr>
        </a:p>
        <a:p>
          <a:r>
            <a:rPr lang="en-AU" sz="1100" baseline="0">
              <a:latin typeface="+mj-lt"/>
            </a:rPr>
            <a:t>All regions follow a similar pattern of orders across days of the week</a:t>
          </a:r>
          <a:endParaRPr lang="en-AU" sz="1100">
            <a:latin typeface="+mj-lt"/>
          </a:endParaRPr>
        </a:p>
      </xdr:txBody>
    </xdr:sp>
    <xdr:clientData/>
  </xdr:twoCellAnchor>
  <xdr:twoCellAnchor>
    <xdr:from>
      <xdr:col>4</xdr:col>
      <xdr:colOff>89858</xdr:colOff>
      <xdr:row>287</xdr:row>
      <xdr:rowOff>166239</xdr:rowOff>
    </xdr:from>
    <xdr:to>
      <xdr:col>7</xdr:col>
      <xdr:colOff>179717</xdr:colOff>
      <xdr:row>292</xdr:row>
      <xdr:rowOff>53915</xdr:rowOff>
    </xdr:to>
    <xdr:cxnSp macro="">
      <xdr:nvCxnSpPr>
        <xdr:cNvPr id="98" name="Straight Connector 97">
          <a:extLst>
            <a:ext uri="{FF2B5EF4-FFF2-40B4-BE49-F238E27FC236}">
              <a16:creationId xmlns:a16="http://schemas.microsoft.com/office/drawing/2014/main" id="{E3E3525B-9731-0407-7178-7F761005BA90}"/>
            </a:ext>
          </a:extLst>
        </xdr:cNvPr>
        <xdr:cNvCxnSpPr>
          <a:endCxn id="99" idx="3"/>
        </xdr:cNvCxnSpPr>
      </xdr:nvCxnSpPr>
      <xdr:spPr>
        <a:xfrm flipH="1" flipV="1">
          <a:off x="4627712" y="50046687"/>
          <a:ext cx="1869057" cy="83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269572</xdr:colOff>
      <xdr:row>286</xdr:row>
      <xdr:rowOff>143774</xdr:rowOff>
    </xdr:from>
    <xdr:to>
      <xdr:col>4</xdr:col>
      <xdr:colOff>89858</xdr:colOff>
      <xdr:row>289</xdr:row>
      <xdr:rowOff>0</xdr:rowOff>
    </xdr:to>
    <xdr:sp macro="" textlink="">
      <xdr:nvSpPr>
        <xdr:cNvPr id="99" name="TextBox 98">
          <a:extLst>
            <a:ext uri="{FF2B5EF4-FFF2-40B4-BE49-F238E27FC236}">
              <a16:creationId xmlns:a16="http://schemas.microsoft.com/office/drawing/2014/main" id="{30170AE7-30B4-E927-7237-E79699B04261}"/>
            </a:ext>
          </a:extLst>
        </xdr:cNvPr>
        <xdr:cNvSpPr txBox="1"/>
      </xdr:nvSpPr>
      <xdr:spPr>
        <a:xfrm>
          <a:off x="1132214" y="49835519"/>
          <a:ext cx="3495498" cy="422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There is no strong</a:t>
          </a:r>
          <a:r>
            <a:rPr lang="en-AU" sz="1100" baseline="0">
              <a:latin typeface="+mj-lt"/>
            </a:rPr>
            <a:t> regional difference across hours of day</a:t>
          </a:r>
          <a:endParaRPr lang="en-AU" sz="1100">
            <a:latin typeface="+mj-lt"/>
          </a:endParaRPr>
        </a:p>
      </xdr:txBody>
    </xdr:sp>
    <xdr:clientData/>
  </xdr:twoCellAnchor>
  <xdr:twoCellAnchor editAs="oneCell">
    <xdr:from>
      <xdr:col>2</xdr:col>
      <xdr:colOff>170731</xdr:colOff>
      <xdr:row>412</xdr:row>
      <xdr:rowOff>62900</xdr:rowOff>
    </xdr:from>
    <xdr:to>
      <xdr:col>2</xdr:col>
      <xdr:colOff>2345307</xdr:colOff>
      <xdr:row>424</xdr:row>
      <xdr:rowOff>71887</xdr:rowOff>
    </xdr:to>
    <xdr:pic>
      <xdr:nvPicPr>
        <xdr:cNvPr id="112" name="Picture 111">
          <a:extLst>
            <a:ext uri="{FF2B5EF4-FFF2-40B4-BE49-F238E27FC236}">
              <a16:creationId xmlns:a16="http://schemas.microsoft.com/office/drawing/2014/main" id="{69BB28F7-605E-4B92-A304-AC03C5E656C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4515" t="12587" r="7713" b="19657"/>
        <a:stretch/>
      </xdr:blipFill>
      <xdr:spPr>
        <a:xfrm>
          <a:off x="1033373" y="73531202"/>
          <a:ext cx="2174576" cy="2273421"/>
        </a:xfrm>
        <a:prstGeom prst="rect">
          <a:avLst/>
        </a:prstGeom>
      </xdr:spPr>
    </xdr:pic>
    <xdr:clientData/>
  </xdr:twoCellAnchor>
  <xdr:twoCellAnchor editAs="oneCell">
    <xdr:from>
      <xdr:col>4</xdr:col>
      <xdr:colOff>427730</xdr:colOff>
      <xdr:row>69</xdr:row>
      <xdr:rowOff>152758</xdr:rowOff>
    </xdr:from>
    <xdr:to>
      <xdr:col>8</xdr:col>
      <xdr:colOff>324227</xdr:colOff>
      <xdr:row>84</xdr:row>
      <xdr:rowOff>177927</xdr:rowOff>
    </xdr:to>
    <xdr:pic>
      <xdr:nvPicPr>
        <xdr:cNvPr id="18" name="Picture 17">
          <a:extLst>
            <a:ext uri="{FF2B5EF4-FFF2-40B4-BE49-F238E27FC236}">
              <a16:creationId xmlns:a16="http://schemas.microsoft.com/office/drawing/2014/main" id="{06988648-63E1-ADE6-AC3F-80028E1F15C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965584" y="13496744"/>
          <a:ext cx="4569138" cy="2855711"/>
        </a:xfrm>
        <a:prstGeom prst="rect">
          <a:avLst/>
        </a:prstGeom>
      </xdr:spPr>
    </xdr:pic>
    <xdr:clientData/>
  </xdr:twoCellAnchor>
  <xdr:twoCellAnchor>
    <xdr:from>
      <xdr:col>3</xdr:col>
      <xdr:colOff>709882</xdr:colOff>
      <xdr:row>80</xdr:row>
      <xdr:rowOff>80873</xdr:rowOff>
    </xdr:from>
    <xdr:to>
      <xdr:col>7</xdr:col>
      <xdr:colOff>296533</xdr:colOff>
      <xdr:row>81</xdr:row>
      <xdr:rowOff>125801</xdr:rowOff>
    </xdr:to>
    <xdr:cxnSp macro="">
      <xdr:nvCxnSpPr>
        <xdr:cNvPr id="72" name="Straight Connector 71">
          <a:extLst>
            <a:ext uri="{FF2B5EF4-FFF2-40B4-BE49-F238E27FC236}">
              <a16:creationId xmlns:a16="http://schemas.microsoft.com/office/drawing/2014/main" id="{607B86CC-5B69-3E7F-EC0A-1718F1906C1D}"/>
            </a:ext>
          </a:extLst>
        </xdr:cNvPr>
        <xdr:cNvCxnSpPr/>
      </xdr:nvCxnSpPr>
      <xdr:spPr>
        <a:xfrm flipH="1">
          <a:off x="4133490" y="15500590"/>
          <a:ext cx="2812571" cy="2336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440308</xdr:colOff>
      <xdr:row>102</xdr:row>
      <xdr:rowOff>44928</xdr:rowOff>
    </xdr:from>
    <xdr:to>
      <xdr:col>8</xdr:col>
      <xdr:colOff>459013</xdr:colOff>
      <xdr:row>117</xdr:row>
      <xdr:rowOff>146476</xdr:rowOff>
    </xdr:to>
    <xdr:pic>
      <xdr:nvPicPr>
        <xdr:cNvPr id="31" name="Picture 30">
          <a:extLst>
            <a:ext uri="{FF2B5EF4-FFF2-40B4-BE49-F238E27FC236}">
              <a16:creationId xmlns:a16="http://schemas.microsoft.com/office/drawing/2014/main" id="{22CD6784-1A4A-DF37-F908-ED916A0D5DC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978162" y="19616107"/>
          <a:ext cx="4691346" cy="2932091"/>
        </a:xfrm>
        <a:prstGeom prst="rect">
          <a:avLst/>
        </a:prstGeom>
      </xdr:spPr>
    </xdr:pic>
    <xdr:clientData/>
  </xdr:twoCellAnchor>
  <xdr:twoCellAnchor>
    <xdr:from>
      <xdr:col>2</xdr:col>
      <xdr:colOff>700895</xdr:colOff>
      <xdr:row>113</xdr:row>
      <xdr:rowOff>80873</xdr:rowOff>
    </xdr:from>
    <xdr:to>
      <xdr:col>7</xdr:col>
      <xdr:colOff>8986</xdr:colOff>
      <xdr:row>115</xdr:row>
      <xdr:rowOff>179718</xdr:rowOff>
    </xdr:to>
    <xdr:cxnSp macro="">
      <xdr:nvCxnSpPr>
        <xdr:cNvPr id="35" name="Straight Connector 34">
          <a:extLst>
            <a:ext uri="{FF2B5EF4-FFF2-40B4-BE49-F238E27FC236}">
              <a16:creationId xmlns:a16="http://schemas.microsoft.com/office/drawing/2014/main" id="{F4F949C4-496F-1AA9-90CC-887EA5D27DA2}"/>
            </a:ext>
          </a:extLst>
        </xdr:cNvPr>
        <xdr:cNvCxnSpPr/>
      </xdr:nvCxnSpPr>
      <xdr:spPr>
        <a:xfrm flipH="1">
          <a:off x="1563537" y="21727783"/>
          <a:ext cx="5094977" cy="476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350450</xdr:colOff>
      <xdr:row>113</xdr:row>
      <xdr:rowOff>53915</xdr:rowOff>
    </xdr:from>
    <xdr:to>
      <xdr:col>3</xdr:col>
      <xdr:colOff>251605</xdr:colOff>
      <xdr:row>118</xdr:row>
      <xdr:rowOff>116815</xdr:rowOff>
    </xdr:to>
    <xdr:sp macro="" textlink="">
      <xdr:nvSpPr>
        <xdr:cNvPr id="37" name="TextBox 36">
          <a:extLst>
            <a:ext uri="{FF2B5EF4-FFF2-40B4-BE49-F238E27FC236}">
              <a16:creationId xmlns:a16="http://schemas.microsoft.com/office/drawing/2014/main" id="{2BFE3B50-60C7-758B-A836-BAB5ED51DC40}"/>
            </a:ext>
          </a:extLst>
        </xdr:cNvPr>
        <xdr:cNvSpPr txBox="1"/>
      </xdr:nvSpPr>
      <xdr:spPr>
        <a:xfrm>
          <a:off x="620025" y="21700825"/>
          <a:ext cx="3055188" cy="1006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38AB1C"/>
              </a:solidFill>
              <a:latin typeface="+mj-lt"/>
            </a:rPr>
            <a:t>Mid-range products</a:t>
          </a:r>
          <a:r>
            <a:rPr lang="en-AU" sz="1100">
              <a:latin typeface="+mj-lt"/>
            </a:rPr>
            <a:t> are the </a:t>
          </a:r>
          <a:r>
            <a:rPr lang="en-AU" sz="1100" b="1">
              <a:solidFill>
                <a:srgbClr val="38AB1C"/>
              </a:solidFill>
              <a:latin typeface="+mj-lt"/>
            </a:rPr>
            <a:t>most</a:t>
          </a:r>
          <a:r>
            <a:rPr lang="en-AU" sz="1100">
              <a:latin typeface="+mj-lt"/>
            </a:rPr>
            <a:t> ordered at</a:t>
          </a:r>
          <a:r>
            <a:rPr lang="en-AU" sz="1100" baseline="0">
              <a:latin typeface="+mj-lt"/>
            </a:rPr>
            <a:t> all hours of day</a:t>
          </a:r>
        </a:p>
        <a:p>
          <a:endParaRPr lang="en-AU" sz="1100" baseline="0">
            <a:latin typeface="+mj-lt"/>
          </a:endParaRPr>
        </a:p>
        <a:p>
          <a:r>
            <a:rPr lang="en-AU" sz="1100" b="1">
              <a:solidFill>
                <a:srgbClr val="184C0C"/>
              </a:solidFill>
              <a:latin typeface="+mj-lt"/>
            </a:rPr>
            <a:t>High-range products </a:t>
          </a:r>
          <a:r>
            <a:rPr lang="en-AU" sz="1100">
              <a:solidFill>
                <a:schemeClr val="tx1">
                  <a:lumMod val="95000"/>
                  <a:lumOff val="5000"/>
                </a:schemeClr>
              </a:solidFill>
              <a:latin typeface="+mj-lt"/>
            </a:rPr>
            <a:t>are almost exclusively ordered during the </a:t>
          </a:r>
          <a:r>
            <a:rPr lang="en-AU" sz="1100" b="1">
              <a:solidFill>
                <a:srgbClr val="184C0C"/>
              </a:solidFill>
              <a:latin typeface="+mj-lt"/>
            </a:rPr>
            <a:t>day (8 - 20)</a:t>
          </a:r>
        </a:p>
      </xdr:txBody>
    </xdr:sp>
    <xdr:clientData/>
  </xdr:twoCellAnchor>
  <xdr:twoCellAnchor editAs="oneCell">
    <xdr:from>
      <xdr:col>5</xdr:col>
      <xdr:colOff>251603</xdr:colOff>
      <xdr:row>136</xdr:row>
      <xdr:rowOff>119154</xdr:rowOff>
    </xdr:from>
    <xdr:to>
      <xdr:col>10</xdr:col>
      <xdr:colOff>907571</xdr:colOff>
      <xdr:row>155</xdr:row>
      <xdr:rowOff>184312</xdr:rowOff>
    </xdr:to>
    <xdr:pic>
      <xdr:nvPicPr>
        <xdr:cNvPr id="45" name="Picture 44">
          <a:extLst>
            <a:ext uri="{FF2B5EF4-FFF2-40B4-BE49-F238E27FC236}">
              <a16:creationId xmlns:a16="http://schemas.microsoft.com/office/drawing/2014/main" id="{38660BCD-6EE6-3C33-2814-F384D9243C0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382523" y="26106229"/>
          <a:ext cx="5885732" cy="3650512"/>
        </a:xfrm>
        <a:prstGeom prst="rect">
          <a:avLst/>
        </a:prstGeom>
      </xdr:spPr>
    </xdr:pic>
    <xdr:clientData/>
  </xdr:twoCellAnchor>
  <xdr:twoCellAnchor>
    <xdr:from>
      <xdr:col>4</xdr:col>
      <xdr:colOff>323490</xdr:colOff>
      <xdr:row>151</xdr:row>
      <xdr:rowOff>161746</xdr:rowOff>
    </xdr:from>
    <xdr:to>
      <xdr:col>6</xdr:col>
      <xdr:colOff>323490</xdr:colOff>
      <xdr:row>154</xdr:row>
      <xdr:rowOff>107831</xdr:rowOff>
    </xdr:to>
    <xdr:cxnSp macro="">
      <xdr:nvCxnSpPr>
        <xdr:cNvPr id="51" name="Straight Connector 50">
          <a:extLst>
            <a:ext uri="{FF2B5EF4-FFF2-40B4-BE49-F238E27FC236}">
              <a16:creationId xmlns:a16="http://schemas.microsoft.com/office/drawing/2014/main" id="{1EF948DE-78BA-1433-16C5-A5127FBFB1D5}"/>
            </a:ext>
          </a:extLst>
        </xdr:cNvPr>
        <xdr:cNvCxnSpPr/>
      </xdr:nvCxnSpPr>
      <xdr:spPr>
        <a:xfrm flipV="1">
          <a:off x="4861344" y="28979364"/>
          <a:ext cx="1518608" cy="51219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1308563</xdr:colOff>
      <xdr:row>154</xdr:row>
      <xdr:rowOff>26960</xdr:rowOff>
    </xdr:from>
    <xdr:to>
      <xdr:col>4</xdr:col>
      <xdr:colOff>422334</xdr:colOff>
      <xdr:row>155</xdr:row>
      <xdr:rowOff>152758</xdr:rowOff>
    </xdr:to>
    <xdr:sp macro="" textlink="">
      <xdr:nvSpPr>
        <xdr:cNvPr id="24" name="TextBox 23">
          <a:extLst>
            <a:ext uri="{FF2B5EF4-FFF2-40B4-BE49-F238E27FC236}">
              <a16:creationId xmlns:a16="http://schemas.microsoft.com/office/drawing/2014/main" id="{F4595564-E23D-AEA7-2362-FB1DD30EB3BF}"/>
            </a:ext>
          </a:extLst>
        </xdr:cNvPr>
        <xdr:cNvSpPr txBox="1"/>
      </xdr:nvSpPr>
      <xdr:spPr>
        <a:xfrm>
          <a:off x="2171205" y="29410686"/>
          <a:ext cx="2788983" cy="314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38AB1C"/>
              </a:solidFill>
              <a:latin typeface="+mj-lt"/>
            </a:rPr>
            <a:t>Produce</a:t>
          </a:r>
          <a:r>
            <a:rPr lang="en-AU" sz="1100">
              <a:solidFill>
                <a:schemeClr val="tx1">
                  <a:lumMod val="95000"/>
                  <a:lumOff val="5000"/>
                </a:schemeClr>
              </a:solidFill>
              <a:latin typeface="+mj-lt"/>
            </a:rPr>
            <a:t> alone makes</a:t>
          </a:r>
          <a:r>
            <a:rPr lang="en-AU" sz="1100" baseline="0">
              <a:solidFill>
                <a:schemeClr val="tx1">
                  <a:lumMod val="95000"/>
                  <a:lumOff val="5000"/>
                </a:schemeClr>
              </a:solidFill>
              <a:latin typeface="+mj-lt"/>
            </a:rPr>
            <a:t> up </a:t>
          </a:r>
          <a:r>
            <a:rPr lang="en-AU" sz="1100" b="1" baseline="0">
              <a:solidFill>
                <a:srgbClr val="38AB1C"/>
              </a:solidFill>
              <a:latin typeface="+mj-lt"/>
            </a:rPr>
            <a:t>29%</a:t>
          </a:r>
          <a:r>
            <a:rPr lang="en-AU" sz="1100" baseline="0">
              <a:solidFill>
                <a:schemeClr val="tx1">
                  <a:lumMod val="95000"/>
                  <a:lumOff val="5000"/>
                </a:schemeClr>
              </a:solidFill>
              <a:latin typeface="+mj-lt"/>
            </a:rPr>
            <a:t> of total orders</a:t>
          </a:r>
        </a:p>
        <a:p>
          <a:endParaRPr lang="en-AU" sz="1100" baseline="0">
            <a:solidFill>
              <a:schemeClr val="tx1">
                <a:lumMod val="95000"/>
                <a:lumOff val="5000"/>
              </a:schemeClr>
            </a:solidFill>
          </a:endParaRPr>
        </a:p>
      </xdr:txBody>
    </xdr:sp>
    <xdr:clientData/>
  </xdr:twoCellAnchor>
  <xdr:twoCellAnchor>
    <xdr:from>
      <xdr:col>6</xdr:col>
      <xdr:colOff>44929</xdr:colOff>
      <xdr:row>131</xdr:row>
      <xdr:rowOff>80872</xdr:rowOff>
    </xdr:from>
    <xdr:to>
      <xdr:col>7</xdr:col>
      <xdr:colOff>2453137</xdr:colOff>
      <xdr:row>134</xdr:row>
      <xdr:rowOff>17972</xdr:rowOff>
    </xdr:to>
    <xdr:sp macro="" textlink="">
      <xdr:nvSpPr>
        <xdr:cNvPr id="55" name="TextBox 54">
          <a:extLst>
            <a:ext uri="{FF2B5EF4-FFF2-40B4-BE49-F238E27FC236}">
              <a16:creationId xmlns:a16="http://schemas.microsoft.com/office/drawing/2014/main" id="{992FF6B3-57F6-7F07-DD64-F773B40FD78E}"/>
            </a:ext>
          </a:extLst>
        </xdr:cNvPr>
        <xdr:cNvSpPr txBox="1"/>
      </xdr:nvSpPr>
      <xdr:spPr>
        <a:xfrm>
          <a:off x="6101391" y="25124433"/>
          <a:ext cx="3001274" cy="5032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1" baseline="0">
              <a:solidFill>
                <a:srgbClr val="FF8917"/>
              </a:solidFill>
              <a:effectLst/>
              <a:latin typeface="+mj-lt"/>
              <a:ea typeface="+mn-ea"/>
              <a:cs typeface="+mn-cs"/>
            </a:rPr>
            <a:t>70% </a:t>
          </a:r>
          <a:r>
            <a:rPr lang="en-AU" sz="1100" baseline="0">
              <a:solidFill>
                <a:schemeClr val="dk1"/>
              </a:solidFill>
              <a:effectLst/>
              <a:latin typeface="+mj-lt"/>
              <a:ea typeface="+mn-ea"/>
              <a:cs typeface="+mn-cs"/>
            </a:rPr>
            <a:t>of all orders come from the </a:t>
          </a:r>
          <a:r>
            <a:rPr lang="en-AU" sz="1100" b="1" baseline="0">
              <a:solidFill>
                <a:schemeClr val="dk1"/>
              </a:solidFill>
              <a:effectLst/>
              <a:latin typeface="+mj-lt"/>
              <a:ea typeface="+mn-ea"/>
              <a:cs typeface="+mn-cs"/>
            </a:rPr>
            <a:t>top 5 </a:t>
          </a:r>
          <a:r>
            <a:rPr lang="en-AU" sz="1100" baseline="0">
              <a:solidFill>
                <a:schemeClr val="dk1"/>
              </a:solidFill>
              <a:effectLst/>
              <a:latin typeface="+mj-lt"/>
              <a:ea typeface="+mn-ea"/>
              <a:cs typeface="+mn-cs"/>
            </a:rPr>
            <a:t>categories: </a:t>
          </a:r>
          <a:r>
            <a:rPr lang="en-AU" sz="1100" b="1" baseline="0">
              <a:solidFill>
                <a:srgbClr val="38AB1C"/>
              </a:solidFill>
              <a:effectLst/>
              <a:latin typeface="+mj-lt"/>
              <a:ea typeface="+mn-ea"/>
              <a:cs typeface="+mn-cs"/>
            </a:rPr>
            <a:t>Produce</a:t>
          </a:r>
          <a:r>
            <a:rPr lang="en-AU" sz="1100" baseline="0">
              <a:solidFill>
                <a:schemeClr val="dk1"/>
              </a:solidFill>
              <a:effectLst/>
              <a:latin typeface="+mj-lt"/>
              <a:ea typeface="+mn-ea"/>
              <a:cs typeface="+mn-cs"/>
            </a:rPr>
            <a:t>, </a:t>
          </a:r>
          <a:r>
            <a:rPr lang="en-AU" sz="1100" b="1" baseline="0">
              <a:solidFill>
                <a:srgbClr val="38AB1C"/>
              </a:solidFill>
              <a:effectLst/>
              <a:latin typeface="+mj-lt"/>
              <a:ea typeface="+mn-ea"/>
              <a:cs typeface="+mn-cs"/>
            </a:rPr>
            <a:t>dairy eggs</a:t>
          </a:r>
          <a:r>
            <a:rPr lang="en-AU" sz="1100" baseline="0">
              <a:solidFill>
                <a:schemeClr val="dk1"/>
              </a:solidFill>
              <a:effectLst/>
              <a:latin typeface="+mj-lt"/>
              <a:ea typeface="+mn-ea"/>
              <a:cs typeface="+mn-cs"/>
            </a:rPr>
            <a:t>, </a:t>
          </a:r>
          <a:r>
            <a:rPr lang="en-AU" sz="1100" b="1" baseline="0">
              <a:solidFill>
                <a:srgbClr val="38AB1C"/>
              </a:solidFill>
              <a:effectLst/>
              <a:latin typeface="+mj-lt"/>
              <a:ea typeface="+mn-ea"/>
              <a:cs typeface="+mn-cs"/>
            </a:rPr>
            <a:t>snacks</a:t>
          </a:r>
          <a:r>
            <a:rPr lang="en-AU" sz="1100" baseline="0">
              <a:solidFill>
                <a:schemeClr val="dk1"/>
              </a:solidFill>
              <a:effectLst/>
              <a:latin typeface="+mj-lt"/>
              <a:ea typeface="+mn-ea"/>
              <a:cs typeface="+mn-cs"/>
            </a:rPr>
            <a:t>, </a:t>
          </a:r>
          <a:r>
            <a:rPr lang="en-AU" sz="1100" b="1" baseline="0">
              <a:solidFill>
                <a:srgbClr val="38AB1C"/>
              </a:solidFill>
              <a:effectLst/>
              <a:latin typeface="+mj-lt"/>
              <a:ea typeface="+mn-ea"/>
              <a:cs typeface="+mn-cs"/>
            </a:rPr>
            <a:t>beverages</a:t>
          </a:r>
          <a:r>
            <a:rPr lang="en-AU" sz="1100" baseline="0">
              <a:solidFill>
                <a:schemeClr val="dk1"/>
              </a:solidFill>
              <a:effectLst/>
              <a:latin typeface="+mj-lt"/>
              <a:ea typeface="+mn-ea"/>
              <a:cs typeface="+mn-cs"/>
            </a:rPr>
            <a:t>, &amp; </a:t>
          </a:r>
          <a:r>
            <a:rPr lang="en-AU" sz="1100" b="1" baseline="0">
              <a:solidFill>
                <a:srgbClr val="38AB1C"/>
              </a:solidFill>
              <a:effectLst/>
              <a:latin typeface="+mj-lt"/>
              <a:ea typeface="+mn-ea"/>
              <a:cs typeface="+mn-cs"/>
            </a:rPr>
            <a:t>frozen</a:t>
          </a:r>
          <a:endParaRPr lang="en-AU" b="1">
            <a:solidFill>
              <a:srgbClr val="38AB1C"/>
            </a:solidFill>
            <a:effectLst/>
            <a:latin typeface="+mj-lt"/>
          </a:endParaRPr>
        </a:p>
        <a:p>
          <a:endParaRPr lang="en-AU" sz="1100"/>
        </a:p>
      </xdr:txBody>
    </xdr:sp>
    <xdr:clientData/>
  </xdr:twoCellAnchor>
  <xdr:twoCellAnchor editAs="oneCell">
    <xdr:from>
      <xdr:col>1</xdr:col>
      <xdr:colOff>8987</xdr:colOff>
      <xdr:row>237</xdr:row>
      <xdr:rowOff>44929</xdr:rowOff>
    </xdr:from>
    <xdr:to>
      <xdr:col>6</xdr:col>
      <xdr:colOff>242260</xdr:colOff>
      <xdr:row>259</xdr:row>
      <xdr:rowOff>61268</xdr:rowOff>
    </xdr:to>
    <xdr:pic>
      <xdr:nvPicPr>
        <xdr:cNvPr id="68" name="Picture 67">
          <a:extLst>
            <a:ext uri="{FF2B5EF4-FFF2-40B4-BE49-F238E27FC236}">
              <a16:creationId xmlns:a16="http://schemas.microsoft.com/office/drawing/2014/main" id="{2694576F-58D4-EBC9-2513-D19A1333165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78562" y="41056344"/>
          <a:ext cx="6020160" cy="4167802"/>
        </a:xfrm>
        <a:prstGeom prst="rect">
          <a:avLst/>
        </a:prstGeom>
      </xdr:spPr>
    </xdr:pic>
    <xdr:clientData/>
  </xdr:twoCellAnchor>
  <xdr:twoCellAnchor>
    <xdr:from>
      <xdr:col>2</xdr:col>
      <xdr:colOff>1204103</xdr:colOff>
      <xdr:row>247</xdr:row>
      <xdr:rowOff>0</xdr:rowOff>
    </xdr:from>
    <xdr:to>
      <xdr:col>6</xdr:col>
      <xdr:colOff>584080</xdr:colOff>
      <xdr:row>253</xdr:row>
      <xdr:rowOff>26958</xdr:rowOff>
    </xdr:to>
    <xdr:cxnSp macro="">
      <xdr:nvCxnSpPr>
        <xdr:cNvPr id="91" name="Straight Connector 90">
          <a:extLst>
            <a:ext uri="{FF2B5EF4-FFF2-40B4-BE49-F238E27FC236}">
              <a16:creationId xmlns:a16="http://schemas.microsoft.com/office/drawing/2014/main" id="{5E8B84FA-517C-F4E3-58B1-BE449832E36C}"/>
            </a:ext>
          </a:extLst>
        </xdr:cNvPr>
        <xdr:cNvCxnSpPr/>
      </xdr:nvCxnSpPr>
      <xdr:spPr>
        <a:xfrm flipH="1">
          <a:off x="2066745" y="42332335"/>
          <a:ext cx="4241321" cy="1159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530167</xdr:colOff>
      <xdr:row>244</xdr:row>
      <xdr:rowOff>98845</xdr:rowOff>
    </xdr:from>
    <xdr:to>
      <xdr:col>10</xdr:col>
      <xdr:colOff>17973</xdr:colOff>
      <xdr:row>252</xdr:row>
      <xdr:rowOff>44929</xdr:rowOff>
    </xdr:to>
    <xdr:sp macro="" textlink="">
      <xdr:nvSpPr>
        <xdr:cNvPr id="92" name="TextBox 91">
          <a:extLst>
            <a:ext uri="{FF2B5EF4-FFF2-40B4-BE49-F238E27FC236}">
              <a16:creationId xmlns:a16="http://schemas.microsoft.com/office/drawing/2014/main" id="{038CEF25-4854-F063-89CC-09EF167185DD}"/>
            </a:ext>
          </a:extLst>
        </xdr:cNvPr>
        <xdr:cNvSpPr txBox="1"/>
      </xdr:nvSpPr>
      <xdr:spPr>
        <a:xfrm>
          <a:off x="6586629" y="46582642"/>
          <a:ext cx="4124504" cy="14557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8917"/>
              </a:solidFill>
              <a:latin typeface="+mj-lt"/>
            </a:rPr>
            <a:t>Regular customers </a:t>
          </a:r>
          <a:r>
            <a:rPr lang="en-AU" sz="1100">
              <a:latin typeface="+mj-lt"/>
            </a:rPr>
            <a:t>have</a:t>
          </a:r>
          <a:r>
            <a:rPr lang="en-AU" sz="1100" baseline="0">
              <a:latin typeface="+mj-lt"/>
            </a:rPr>
            <a:t> a proportionally higher interest in items from </a:t>
          </a:r>
          <a:r>
            <a:rPr lang="en-AU" sz="1100" b="1" baseline="0">
              <a:solidFill>
                <a:srgbClr val="FF8917"/>
              </a:solidFill>
              <a:latin typeface="+mj-lt"/>
            </a:rPr>
            <a:t>frozen</a:t>
          </a:r>
          <a:r>
            <a:rPr lang="en-AU" sz="1100" baseline="0">
              <a:latin typeface="+mj-lt"/>
            </a:rPr>
            <a:t> and </a:t>
          </a:r>
          <a:r>
            <a:rPr lang="en-AU" sz="1100" b="1" baseline="0">
              <a:solidFill>
                <a:srgbClr val="FF8917"/>
              </a:solidFill>
              <a:latin typeface="+mj-lt"/>
            </a:rPr>
            <a:t>pets</a:t>
          </a:r>
          <a:r>
            <a:rPr lang="en-AU" sz="1100" baseline="0">
              <a:latin typeface="+mj-lt"/>
            </a:rPr>
            <a:t>.</a:t>
          </a:r>
        </a:p>
        <a:p>
          <a:endParaRPr lang="en-AU" sz="1100" baseline="0">
            <a:latin typeface="+mj-lt"/>
          </a:endParaRPr>
        </a:p>
        <a:p>
          <a:r>
            <a:rPr lang="en-AU" sz="1100" b="1" baseline="0">
              <a:solidFill>
                <a:srgbClr val="38AB1C"/>
              </a:solidFill>
              <a:latin typeface="+mj-lt"/>
            </a:rPr>
            <a:t>Loyal customers</a:t>
          </a:r>
          <a:r>
            <a:rPr lang="en-AU" sz="1100" baseline="0">
              <a:latin typeface="+mj-lt"/>
            </a:rPr>
            <a:t> in </a:t>
          </a:r>
          <a:r>
            <a:rPr lang="en-AU" sz="1100" b="1" baseline="0">
              <a:solidFill>
                <a:srgbClr val="38AB1C"/>
              </a:solidFill>
              <a:latin typeface="+mj-lt"/>
            </a:rPr>
            <a:t>babies</a:t>
          </a:r>
          <a:r>
            <a:rPr lang="en-AU" sz="1100" baseline="0">
              <a:latin typeface="+mj-lt"/>
            </a:rPr>
            <a:t> and </a:t>
          </a:r>
          <a:r>
            <a:rPr lang="en-AU" sz="1100" b="1" baseline="0">
              <a:solidFill>
                <a:srgbClr val="38AB1C"/>
              </a:solidFill>
              <a:latin typeface="+mj-lt"/>
            </a:rPr>
            <a:t>bulk</a:t>
          </a:r>
          <a:r>
            <a:rPr lang="en-AU" sz="1100" baseline="0">
              <a:latin typeface="+mj-lt"/>
            </a:rPr>
            <a:t> indicating that they are likely to be </a:t>
          </a:r>
          <a:r>
            <a:rPr lang="en-AU" sz="1100" b="1" baseline="0">
              <a:solidFill>
                <a:srgbClr val="38AB1C"/>
              </a:solidFill>
              <a:latin typeface="+mj-lt"/>
            </a:rPr>
            <a:t>parents</a:t>
          </a:r>
        </a:p>
        <a:p>
          <a:endParaRPr lang="en-AU" sz="1100" baseline="0">
            <a:latin typeface="+mj-lt"/>
          </a:endParaRPr>
        </a:p>
        <a:p>
          <a:r>
            <a:rPr lang="en-AU" sz="1100" b="1" baseline="0">
              <a:solidFill>
                <a:srgbClr val="184C0C"/>
              </a:solidFill>
              <a:latin typeface="+mj-lt"/>
            </a:rPr>
            <a:t>New customers</a:t>
          </a:r>
          <a:r>
            <a:rPr lang="en-AU" sz="1100" baseline="0">
              <a:latin typeface="+mj-lt"/>
            </a:rPr>
            <a:t> are proportionally more interested in </a:t>
          </a:r>
          <a:r>
            <a:rPr lang="en-AU" sz="1100" b="1" baseline="0">
              <a:solidFill>
                <a:srgbClr val="184C0C"/>
              </a:solidFill>
              <a:latin typeface="+mj-lt"/>
            </a:rPr>
            <a:t>alcohol</a:t>
          </a:r>
          <a:r>
            <a:rPr lang="en-AU" sz="1100" baseline="0">
              <a:latin typeface="+mj-lt"/>
            </a:rPr>
            <a:t>.  </a:t>
          </a:r>
          <a:endParaRPr lang="en-AU" sz="1100">
            <a:latin typeface="+mj-lt"/>
          </a:endParaRPr>
        </a:p>
      </xdr:txBody>
    </xdr:sp>
    <xdr:clientData/>
  </xdr:twoCellAnchor>
  <xdr:twoCellAnchor>
    <xdr:from>
      <xdr:col>4</xdr:col>
      <xdr:colOff>131865</xdr:colOff>
      <xdr:row>93</xdr:row>
      <xdr:rowOff>71887</xdr:rowOff>
    </xdr:from>
    <xdr:to>
      <xdr:col>7</xdr:col>
      <xdr:colOff>970472</xdr:colOff>
      <xdr:row>98</xdr:row>
      <xdr:rowOff>1</xdr:rowOff>
    </xdr:to>
    <xdr:sp macro="" textlink="">
      <xdr:nvSpPr>
        <xdr:cNvPr id="22" name="TextBox 21">
          <a:extLst>
            <a:ext uri="{FF2B5EF4-FFF2-40B4-BE49-F238E27FC236}">
              <a16:creationId xmlns:a16="http://schemas.microsoft.com/office/drawing/2014/main" id="{9C48EFFC-E443-C866-B1E1-57177FF11769}"/>
            </a:ext>
          </a:extLst>
        </xdr:cNvPr>
        <xdr:cNvSpPr txBox="1"/>
      </xdr:nvSpPr>
      <xdr:spPr>
        <a:xfrm>
          <a:off x="4669719" y="17944741"/>
          <a:ext cx="2950281" cy="8716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aseline="0">
              <a:solidFill>
                <a:schemeClr val="tx1">
                  <a:lumMod val="95000"/>
                  <a:lumOff val="5000"/>
                </a:schemeClr>
              </a:solidFill>
              <a:latin typeface="+mj-lt"/>
            </a:rPr>
            <a:t>Instacart's products fall into 3 price categories: </a:t>
          </a:r>
          <a:r>
            <a:rPr lang="en-AU" sz="1100" b="1" baseline="0">
              <a:solidFill>
                <a:srgbClr val="38AB1C"/>
              </a:solidFill>
              <a:latin typeface="+mj-lt"/>
            </a:rPr>
            <a:t>Mid-range product</a:t>
          </a:r>
          <a:r>
            <a:rPr lang="en-AU" sz="1100" b="1" baseline="0">
              <a:solidFill>
                <a:schemeClr val="tx1">
                  <a:lumMod val="95000"/>
                  <a:lumOff val="5000"/>
                </a:schemeClr>
              </a:solidFill>
              <a:latin typeface="+mj-lt"/>
            </a:rPr>
            <a:t> </a:t>
          </a:r>
          <a:r>
            <a:rPr lang="en-AU" sz="1100" b="0" baseline="0">
              <a:solidFill>
                <a:schemeClr val="tx1">
                  <a:lumMod val="95000"/>
                  <a:lumOff val="5000"/>
                </a:schemeClr>
              </a:solidFill>
              <a:latin typeface="+mj-lt"/>
            </a:rPr>
            <a:t>($5 - 15) 67% of orders</a:t>
          </a:r>
        </a:p>
        <a:p>
          <a:r>
            <a:rPr lang="en-AU" sz="1100" b="1" baseline="0">
              <a:solidFill>
                <a:srgbClr val="FF8917"/>
              </a:solidFill>
              <a:latin typeface="+mj-lt"/>
            </a:rPr>
            <a:t>Low-range product </a:t>
          </a:r>
          <a:r>
            <a:rPr lang="en-AU" sz="1100" b="0" baseline="0">
              <a:solidFill>
                <a:schemeClr val="tx1">
                  <a:lumMod val="95000"/>
                  <a:lumOff val="5000"/>
                </a:schemeClr>
              </a:solidFill>
              <a:latin typeface="+mj-lt"/>
            </a:rPr>
            <a:t>(&lt; $5) 31% of orders,   </a:t>
          </a:r>
        </a:p>
        <a:p>
          <a:r>
            <a:rPr lang="en-AU" sz="1100" b="1" baseline="0">
              <a:solidFill>
                <a:srgbClr val="184C0C"/>
              </a:solidFill>
              <a:latin typeface="+mj-lt"/>
            </a:rPr>
            <a:t>High-range product</a:t>
          </a:r>
          <a:r>
            <a:rPr lang="en-AU" sz="1100" b="0" baseline="0">
              <a:solidFill>
                <a:srgbClr val="184C0C"/>
              </a:solidFill>
              <a:latin typeface="+mj-lt"/>
            </a:rPr>
            <a:t> </a:t>
          </a:r>
          <a:r>
            <a:rPr lang="en-AU" sz="1100" b="0" baseline="0">
              <a:solidFill>
                <a:schemeClr val="tx1">
                  <a:lumMod val="95000"/>
                  <a:lumOff val="5000"/>
                </a:schemeClr>
              </a:solidFill>
              <a:latin typeface="+mj-lt"/>
            </a:rPr>
            <a:t>(&gt; $ 15) 1% of orders </a:t>
          </a:r>
          <a:endParaRPr lang="en-AU" sz="1100" baseline="0">
            <a:solidFill>
              <a:schemeClr val="tx1">
                <a:lumMod val="95000"/>
                <a:lumOff val="5000"/>
              </a:schemeClr>
            </a:solidFill>
            <a:latin typeface="+mj-lt"/>
          </a:endParaRPr>
        </a:p>
        <a:p>
          <a:endParaRPr lang="en-AU" sz="1100">
            <a:solidFill>
              <a:schemeClr val="accent2">
                <a:lumMod val="75000"/>
              </a:schemeClr>
            </a:solidFill>
            <a:latin typeface="+mj-lt"/>
          </a:endParaRPr>
        </a:p>
      </xdr:txBody>
    </xdr:sp>
    <xdr:clientData/>
  </xdr:twoCellAnchor>
  <xdr:twoCellAnchor editAs="oneCell">
    <xdr:from>
      <xdr:col>1</xdr:col>
      <xdr:colOff>275803</xdr:colOff>
      <xdr:row>292</xdr:row>
      <xdr:rowOff>128358</xdr:rowOff>
    </xdr:from>
    <xdr:to>
      <xdr:col>5</xdr:col>
      <xdr:colOff>584079</xdr:colOff>
      <xdr:row>313</xdr:row>
      <xdr:rowOff>95668</xdr:rowOff>
    </xdr:to>
    <xdr:pic>
      <xdr:nvPicPr>
        <xdr:cNvPr id="44" name="Picture 43">
          <a:extLst>
            <a:ext uri="{FF2B5EF4-FFF2-40B4-BE49-F238E27FC236}">
              <a16:creationId xmlns:a16="http://schemas.microsoft.com/office/drawing/2014/main" id="{E14142B3-1F22-0E09-BC24-A556711FAA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45378" y="51141023"/>
          <a:ext cx="5502097" cy="3930069"/>
        </a:xfrm>
        <a:prstGeom prst="rect">
          <a:avLst/>
        </a:prstGeom>
      </xdr:spPr>
    </xdr:pic>
    <xdr:clientData/>
  </xdr:twoCellAnchor>
  <xdr:twoCellAnchor>
    <xdr:from>
      <xdr:col>3</xdr:col>
      <xdr:colOff>709883</xdr:colOff>
      <xdr:row>304</xdr:row>
      <xdr:rowOff>161745</xdr:rowOff>
    </xdr:from>
    <xdr:to>
      <xdr:col>7</xdr:col>
      <xdr:colOff>1244540</xdr:colOff>
      <xdr:row>310</xdr:row>
      <xdr:rowOff>89858</xdr:rowOff>
    </xdr:to>
    <xdr:cxnSp macro="">
      <xdr:nvCxnSpPr>
        <xdr:cNvPr id="101" name="Straight Connector 100">
          <a:extLst>
            <a:ext uri="{FF2B5EF4-FFF2-40B4-BE49-F238E27FC236}">
              <a16:creationId xmlns:a16="http://schemas.microsoft.com/office/drawing/2014/main" id="{77F279E4-6F4A-FA32-A9A3-16FF45647837}"/>
            </a:ext>
          </a:extLst>
        </xdr:cNvPr>
        <xdr:cNvCxnSpPr>
          <a:endCxn id="103" idx="2"/>
        </xdr:cNvCxnSpPr>
      </xdr:nvCxnSpPr>
      <xdr:spPr>
        <a:xfrm flipV="1">
          <a:off x="4133491" y="57967712"/>
          <a:ext cx="3760577" cy="10603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341462</xdr:colOff>
      <xdr:row>298</xdr:row>
      <xdr:rowOff>17973</xdr:rowOff>
    </xdr:from>
    <xdr:to>
      <xdr:col>8</xdr:col>
      <xdr:colOff>179717</xdr:colOff>
      <xdr:row>304</xdr:row>
      <xdr:rowOff>161745</xdr:rowOff>
    </xdr:to>
    <xdr:sp macro="" textlink="">
      <xdr:nvSpPr>
        <xdr:cNvPr id="103" name="TextBox 102">
          <a:extLst>
            <a:ext uri="{FF2B5EF4-FFF2-40B4-BE49-F238E27FC236}">
              <a16:creationId xmlns:a16="http://schemas.microsoft.com/office/drawing/2014/main" id="{DDFB618D-7A98-2236-16CE-F09C279566AB}"/>
            </a:ext>
          </a:extLst>
        </xdr:cNvPr>
        <xdr:cNvSpPr txBox="1"/>
      </xdr:nvSpPr>
      <xdr:spPr>
        <a:xfrm>
          <a:off x="6397924" y="56691723"/>
          <a:ext cx="2992288" cy="12759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All regions follow a similar pattern</a:t>
          </a:r>
          <a:r>
            <a:rPr lang="en-AU" sz="1100" baseline="0">
              <a:latin typeface="+mj-lt"/>
            </a:rPr>
            <a:t> of ordering across the departments. </a:t>
          </a:r>
        </a:p>
        <a:p>
          <a:endParaRPr lang="en-AU" sz="1100" baseline="0">
            <a:latin typeface="+mj-lt"/>
          </a:endParaRPr>
        </a:p>
        <a:p>
          <a:r>
            <a:rPr lang="en-AU" sz="1100" baseline="0">
              <a:latin typeface="+mj-lt"/>
            </a:rPr>
            <a:t>Customers in the </a:t>
          </a:r>
          <a:r>
            <a:rPr lang="en-AU" sz="1100" b="1" baseline="0">
              <a:solidFill>
                <a:srgbClr val="FF8917"/>
              </a:solidFill>
              <a:latin typeface="+mj-lt"/>
            </a:rPr>
            <a:t>South</a:t>
          </a:r>
          <a:r>
            <a:rPr lang="en-AU" sz="1100" baseline="0">
              <a:latin typeface="+mj-lt"/>
            </a:rPr>
            <a:t> have a proportionally higher number of orders in the </a:t>
          </a:r>
          <a:r>
            <a:rPr lang="en-AU" sz="1100" b="1" baseline="0">
              <a:solidFill>
                <a:srgbClr val="FF8917"/>
              </a:solidFill>
              <a:latin typeface="+mj-lt"/>
            </a:rPr>
            <a:t>babies</a:t>
          </a:r>
          <a:r>
            <a:rPr lang="en-AU" sz="1100" baseline="0">
              <a:latin typeface="+mj-lt"/>
            </a:rPr>
            <a:t> and </a:t>
          </a:r>
          <a:r>
            <a:rPr lang="en-AU" sz="1100" b="1" baseline="0">
              <a:solidFill>
                <a:srgbClr val="FF8917"/>
              </a:solidFill>
              <a:latin typeface="+mj-lt"/>
            </a:rPr>
            <a:t>alcohol</a:t>
          </a:r>
          <a:r>
            <a:rPr lang="en-AU" sz="1100" baseline="0">
              <a:latin typeface="+mj-lt"/>
            </a:rPr>
            <a:t> departments</a:t>
          </a:r>
          <a:endParaRPr lang="en-AU" sz="1100">
            <a:latin typeface="+mj-lt"/>
          </a:endParaRPr>
        </a:p>
      </xdr:txBody>
    </xdr:sp>
    <xdr:clientData/>
  </xdr:twoCellAnchor>
  <xdr:twoCellAnchor editAs="oneCell">
    <xdr:from>
      <xdr:col>1</xdr:col>
      <xdr:colOff>134786</xdr:colOff>
      <xdr:row>92</xdr:row>
      <xdr:rowOff>110632</xdr:rowOff>
    </xdr:from>
    <xdr:to>
      <xdr:col>4</xdr:col>
      <xdr:colOff>125802</xdr:colOff>
      <xdr:row>107</xdr:row>
      <xdr:rowOff>34773</xdr:rowOff>
    </xdr:to>
    <xdr:pic>
      <xdr:nvPicPr>
        <xdr:cNvPr id="80" name="Picture 79">
          <a:extLst>
            <a:ext uri="{FF2B5EF4-FFF2-40B4-BE49-F238E27FC236}">
              <a16:creationId xmlns:a16="http://schemas.microsoft.com/office/drawing/2014/main" id="{E1F5E0F2-69A5-1932-59A0-4737F0303E6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04361" y="17794783"/>
          <a:ext cx="4259295" cy="2754683"/>
        </a:xfrm>
        <a:prstGeom prst="rect">
          <a:avLst/>
        </a:prstGeom>
      </xdr:spPr>
    </xdr:pic>
    <xdr:clientData/>
  </xdr:twoCellAnchor>
  <xdr:twoCellAnchor editAs="oneCell">
    <xdr:from>
      <xdr:col>1</xdr:col>
      <xdr:colOff>575096</xdr:colOff>
      <xdr:row>320</xdr:row>
      <xdr:rowOff>161745</xdr:rowOff>
    </xdr:from>
    <xdr:to>
      <xdr:col>4</xdr:col>
      <xdr:colOff>512193</xdr:colOff>
      <xdr:row>338</xdr:row>
      <xdr:rowOff>171981</xdr:rowOff>
    </xdr:to>
    <xdr:pic>
      <xdr:nvPicPr>
        <xdr:cNvPr id="87" name="Picture 86">
          <a:extLst>
            <a:ext uri="{FF2B5EF4-FFF2-40B4-BE49-F238E27FC236}">
              <a16:creationId xmlns:a16="http://schemas.microsoft.com/office/drawing/2014/main" id="{9811CB34-9242-36FD-0319-2550CC1AFD4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4671" y="56269387"/>
          <a:ext cx="4205376" cy="3406887"/>
        </a:xfrm>
        <a:prstGeom prst="rect">
          <a:avLst/>
        </a:prstGeom>
      </xdr:spPr>
    </xdr:pic>
    <xdr:clientData/>
  </xdr:twoCellAnchor>
  <xdr:twoCellAnchor>
    <xdr:from>
      <xdr:col>3</xdr:col>
      <xdr:colOff>134788</xdr:colOff>
      <xdr:row>325</xdr:row>
      <xdr:rowOff>22466</xdr:rowOff>
    </xdr:from>
    <xdr:to>
      <xdr:col>5</xdr:col>
      <xdr:colOff>305518</xdr:colOff>
      <xdr:row>328</xdr:row>
      <xdr:rowOff>98844</xdr:rowOff>
    </xdr:to>
    <xdr:cxnSp macro="">
      <xdr:nvCxnSpPr>
        <xdr:cNvPr id="102" name="Straight Connector 101">
          <a:extLst>
            <a:ext uri="{FF2B5EF4-FFF2-40B4-BE49-F238E27FC236}">
              <a16:creationId xmlns:a16="http://schemas.microsoft.com/office/drawing/2014/main" id="{E647BB5D-C35E-138F-029C-1BE361D12336}"/>
            </a:ext>
          </a:extLst>
        </xdr:cNvPr>
        <xdr:cNvCxnSpPr>
          <a:endCxn id="106" idx="1"/>
        </xdr:cNvCxnSpPr>
      </xdr:nvCxnSpPr>
      <xdr:spPr>
        <a:xfrm flipV="1">
          <a:off x="3558396" y="61791192"/>
          <a:ext cx="2210518" cy="6424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305518</xdr:colOff>
      <xdr:row>324</xdr:row>
      <xdr:rowOff>44930</xdr:rowOff>
    </xdr:from>
    <xdr:to>
      <xdr:col>8</xdr:col>
      <xdr:colOff>655967</xdr:colOff>
      <xdr:row>326</xdr:row>
      <xdr:rowOff>1</xdr:rowOff>
    </xdr:to>
    <xdr:sp macro="" textlink="">
      <xdr:nvSpPr>
        <xdr:cNvPr id="106" name="TextBox 105">
          <a:extLst>
            <a:ext uri="{FF2B5EF4-FFF2-40B4-BE49-F238E27FC236}">
              <a16:creationId xmlns:a16="http://schemas.microsoft.com/office/drawing/2014/main" id="{AE5A719D-B630-3292-8C41-0283F7DBE25F}"/>
            </a:ext>
          </a:extLst>
        </xdr:cNvPr>
        <xdr:cNvSpPr txBox="1"/>
      </xdr:nvSpPr>
      <xdr:spPr>
        <a:xfrm>
          <a:off x="5768914" y="61624954"/>
          <a:ext cx="4097548" cy="332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latin typeface="+mj-lt"/>
            </a:rPr>
            <a:t>Age</a:t>
          </a:r>
          <a:r>
            <a:rPr lang="en-AU" sz="1100">
              <a:latin typeface="+mj-lt"/>
            </a:rPr>
            <a:t> and </a:t>
          </a:r>
          <a:r>
            <a:rPr lang="en-AU" sz="1100" b="1">
              <a:latin typeface="+mj-lt"/>
            </a:rPr>
            <a:t>family status </a:t>
          </a:r>
          <a:r>
            <a:rPr lang="en-AU" sz="1100">
              <a:latin typeface="+mj-lt"/>
            </a:rPr>
            <a:t>divide</a:t>
          </a:r>
          <a:r>
            <a:rPr lang="en-AU" sz="1100" baseline="0">
              <a:latin typeface="+mj-lt"/>
            </a:rPr>
            <a:t> Instacart customers into only </a:t>
          </a:r>
          <a:r>
            <a:rPr lang="en-AU" sz="1100" b="1" baseline="0">
              <a:solidFill>
                <a:srgbClr val="38AB1C"/>
              </a:solidFill>
              <a:latin typeface="+mj-lt"/>
            </a:rPr>
            <a:t>8 groups</a:t>
          </a:r>
          <a:endParaRPr lang="en-AU" sz="1100" b="1">
            <a:solidFill>
              <a:srgbClr val="38AB1C"/>
            </a:solidFill>
            <a:latin typeface="+mj-lt"/>
          </a:endParaRPr>
        </a:p>
      </xdr:txBody>
    </xdr:sp>
    <xdr:clientData/>
  </xdr:twoCellAnchor>
  <xdr:twoCellAnchor>
    <xdr:from>
      <xdr:col>2</xdr:col>
      <xdr:colOff>1949929</xdr:colOff>
      <xdr:row>341</xdr:row>
      <xdr:rowOff>125801</xdr:rowOff>
    </xdr:from>
    <xdr:to>
      <xdr:col>5</xdr:col>
      <xdr:colOff>386391</xdr:colOff>
      <xdr:row>344</xdr:row>
      <xdr:rowOff>17973</xdr:rowOff>
    </xdr:to>
    <xdr:sp macro="" textlink="">
      <xdr:nvSpPr>
        <xdr:cNvPr id="107" name="TextBox 106">
          <a:extLst>
            <a:ext uri="{FF2B5EF4-FFF2-40B4-BE49-F238E27FC236}">
              <a16:creationId xmlns:a16="http://schemas.microsoft.com/office/drawing/2014/main" id="{0F8C83A5-EC44-DFE5-8024-DD6CB2CB6380}"/>
            </a:ext>
          </a:extLst>
        </xdr:cNvPr>
        <xdr:cNvSpPr txBox="1"/>
      </xdr:nvSpPr>
      <xdr:spPr>
        <a:xfrm>
          <a:off x="2812571" y="64913773"/>
          <a:ext cx="3037216" cy="45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latin typeface="+mj-lt"/>
            </a:rPr>
            <a:t>Married</a:t>
          </a:r>
          <a:r>
            <a:rPr lang="en-AU" sz="1100" b="0">
              <a:latin typeface="+mj-lt"/>
            </a:rPr>
            <a:t> customers of the three age groups combined</a:t>
          </a:r>
          <a:r>
            <a:rPr lang="en-AU" sz="1100" b="0" baseline="0">
              <a:latin typeface="+mj-lt"/>
            </a:rPr>
            <a:t> </a:t>
          </a:r>
          <a:r>
            <a:rPr lang="en-AU" sz="1100" b="0">
              <a:latin typeface="+mj-lt"/>
            </a:rPr>
            <a:t>make </a:t>
          </a:r>
          <a:r>
            <a:rPr lang="en-AU" sz="1100" b="1">
              <a:solidFill>
                <a:srgbClr val="38AB1C"/>
              </a:solidFill>
              <a:latin typeface="+mj-lt"/>
            </a:rPr>
            <a:t>70% </a:t>
          </a:r>
          <a:r>
            <a:rPr lang="en-AU" sz="1100" b="0">
              <a:solidFill>
                <a:schemeClr val="tx1">
                  <a:lumMod val="95000"/>
                  <a:lumOff val="5000"/>
                </a:schemeClr>
              </a:solidFill>
              <a:latin typeface="+mj-lt"/>
            </a:rPr>
            <a:t>of</a:t>
          </a:r>
          <a:r>
            <a:rPr lang="en-AU" sz="1100" b="0" baseline="0">
              <a:solidFill>
                <a:schemeClr val="tx1">
                  <a:lumMod val="95000"/>
                  <a:lumOff val="5000"/>
                </a:schemeClr>
              </a:solidFill>
              <a:latin typeface="+mj-lt"/>
            </a:rPr>
            <a:t> all orders on the platform</a:t>
          </a:r>
          <a:r>
            <a:rPr lang="en-AU" sz="1100" b="1">
              <a:solidFill>
                <a:srgbClr val="38AB1C"/>
              </a:solidFill>
              <a:latin typeface="+mj-lt"/>
            </a:rPr>
            <a:t> </a:t>
          </a:r>
        </a:p>
      </xdr:txBody>
    </xdr:sp>
    <xdr:clientData/>
  </xdr:twoCellAnchor>
  <xdr:twoCellAnchor editAs="oneCell">
    <xdr:from>
      <xdr:col>1</xdr:col>
      <xdr:colOff>539152</xdr:colOff>
      <xdr:row>347</xdr:row>
      <xdr:rowOff>80872</xdr:rowOff>
    </xdr:from>
    <xdr:to>
      <xdr:col>5</xdr:col>
      <xdr:colOff>320244</xdr:colOff>
      <xdr:row>367</xdr:row>
      <xdr:rowOff>152759</xdr:rowOff>
    </xdr:to>
    <xdr:pic>
      <xdr:nvPicPr>
        <xdr:cNvPr id="122" name="Picture 121">
          <a:extLst>
            <a:ext uri="{FF2B5EF4-FFF2-40B4-BE49-F238E27FC236}">
              <a16:creationId xmlns:a16="http://schemas.microsoft.com/office/drawing/2014/main" id="{CFD51FC6-EA1B-AE7D-8F99-7C41D3C7405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08727" y="61283490"/>
          <a:ext cx="4974913" cy="3845943"/>
        </a:xfrm>
        <a:prstGeom prst="rect">
          <a:avLst/>
        </a:prstGeom>
      </xdr:spPr>
    </xdr:pic>
    <xdr:clientData/>
  </xdr:twoCellAnchor>
  <xdr:twoCellAnchor>
    <xdr:from>
      <xdr:col>3</xdr:col>
      <xdr:colOff>287549</xdr:colOff>
      <xdr:row>353</xdr:row>
      <xdr:rowOff>17972</xdr:rowOff>
    </xdr:from>
    <xdr:to>
      <xdr:col>6</xdr:col>
      <xdr:colOff>152759</xdr:colOff>
      <xdr:row>355</xdr:row>
      <xdr:rowOff>179717</xdr:rowOff>
    </xdr:to>
    <xdr:cxnSp macro="">
      <xdr:nvCxnSpPr>
        <xdr:cNvPr id="124" name="Straight Connector 123">
          <a:extLst>
            <a:ext uri="{FF2B5EF4-FFF2-40B4-BE49-F238E27FC236}">
              <a16:creationId xmlns:a16="http://schemas.microsoft.com/office/drawing/2014/main" id="{EC655B03-56DA-EA4D-1FC3-941AD321621A}"/>
            </a:ext>
          </a:extLst>
        </xdr:cNvPr>
        <xdr:cNvCxnSpPr/>
      </xdr:nvCxnSpPr>
      <xdr:spPr>
        <a:xfrm flipV="1">
          <a:off x="3711157" y="62352807"/>
          <a:ext cx="2165588" cy="5391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161744</xdr:colOff>
      <xdr:row>351</xdr:row>
      <xdr:rowOff>80875</xdr:rowOff>
    </xdr:from>
    <xdr:to>
      <xdr:col>8</xdr:col>
      <xdr:colOff>880612</xdr:colOff>
      <xdr:row>354</xdr:row>
      <xdr:rowOff>1</xdr:rowOff>
    </xdr:to>
    <xdr:sp macro="" textlink="">
      <xdr:nvSpPr>
        <xdr:cNvPr id="125" name="TextBox 124">
          <a:extLst>
            <a:ext uri="{FF2B5EF4-FFF2-40B4-BE49-F238E27FC236}">
              <a16:creationId xmlns:a16="http://schemas.microsoft.com/office/drawing/2014/main" id="{55284FD5-6A96-FB45-D7F4-9B1683D57779}"/>
            </a:ext>
          </a:extLst>
        </xdr:cNvPr>
        <xdr:cNvSpPr txBox="1"/>
      </xdr:nvSpPr>
      <xdr:spPr>
        <a:xfrm>
          <a:off x="6218206" y="66755875"/>
          <a:ext cx="3872901" cy="4852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The three</a:t>
          </a:r>
          <a:r>
            <a:rPr lang="en-AU" sz="1100" baseline="0">
              <a:latin typeface="+mj-lt"/>
            </a:rPr>
            <a:t> loyalty groups appear in similar proportions in all 8 age &amp; family status groups. </a:t>
          </a:r>
          <a:endParaRPr lang="en-AU" sz="1100">
            <a:latin typeface="+mj-lt"/>
          </a:endParaRPr>
        </a:p>
      </xdr:txBody>
    </xdr:sp>
    <xdr:clientData/>
  </xdr:twoCellAnchor>
  <xdr:twoCellAnchor editAs="oneCell">
    <xdr:from>
      <xdr:col>7</xdr:col>
      <xdr:colOff>164741</xdr:colOff>
      <xdr:row>361</xdr:row>
      <xdr:rowOff>134788</xdr:rowOff>
    </xdr:from>
    <xdr:to>
      <xdr:col>10</xdr:col>
      <xdr:colOff>932266</xdr:colOff>
      <xdr:row>380</xdr:row>
      <xdr:rowOff>157802</xdr:rowOff>
    </xdr:to>
    <xdr:pic>
      <xdr:nvPicPr>
        <xdr:cNvPr id="34" name="Picture 33">
          <a:extLst>
            <a:ext uri="{FF2B5EF4-FFF2-40B4-BE49-F238E27FC236}">
              <a16:creationId xmlns:a16="http://schemas.microsoft.com/office/drawing/2014/main" id="{86A19FA4-FD1F-C04C-EE91-A614D619611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481793" y="63979246"/>
          <a:ext cx="4811157" cy="3608368"/>
        </a:xfrm>
        <a:prstGeom prst="rect">
          <a:avLst/>
        </a:prstGeom>
      </xdr:spPr>
    </xdr:pic>
    <xdr:clientData/>
  </xdr:twoCellAnchor>
  <xdr:twoCellAnchor>
    <xdr:from>
      <xdr:col>3</xdr:col>
      <xdr:colOff>1069316</xdr:colOff>
      <xdr:row>372</xdr:row>
      <xdr:rowOff>44929</xdr:rowOff>
    </xdr:from>
    <xdr:to>
      <xdr:col>7</xdr:col>
      <xdr:colOff>1976887</xdr:colOff>
      <xdr:row>376</xdr:row>
      <xdr:rowOff>26958</xdr:rowOff>
    </xdr:to>
    <xdr:cxnSp macro="">
      <xdr:nvCxnSpPr>
        <xdr:cNvPr id="15" name="Straight Connector 14">
          <a:extLst>
            <a:ext uri="{FF2B5EF4-FFF2-40B4-BE49-F238E27FC236}">
              <a16:creationId xmlns:a16="http://schemas.microsoft.com/office/drawing/2014/main" id="{2F59B5F4-1230-5CF6-AFDE-DEE603A34A34}"/>
            </a:ext>
          </a:extLst>
        </xdr:cNvPr>
        <xdr:cNvCxnSpPr/>
      </xdr:nvCxnSpPr>
      <xdr:spPr>
        <a:xfrm flipH="1">
          <a:off x="4492924" y="65965118"/>
          <a:ext cx="3801015" cy="7368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1878042</xdr:colOff>
      <xdr:row>372</xdr:row>
      <xdr:rowOff>161744</xdr:rowOff>
    </xdr:from>
    <xdr:to>
      <xdr:col>5</xdr:col>
      <xdr:colOff>332475</xdr:colOff>
      <xdr:row>377</xdr:row>
      <xdr:rowOff>170731</xdr:rowOff>
    </xdr:to>
    <xdr:sp macro="" textlink="">
      <xdr:nvSpPr>
        <xdr:cNvPr id="16" name="TextBox 15">
          <a:extLst>
            <a:ext uri="{FF2B5EF4-FFF2-40B4-BE49-F238E27FC236}">
              <a16:creationId xmlns:a16="http://schemas.microsoft.com/office/drawing/2014/main" id="{A7A2E148-6DF5-509D-5BC3-0C73469FB11A}"/>
            </a:ext>
          </a:extLst>
        </xdr:cNvPr>
        <xdr:cNvSpPr txBox="1"/>
      </xdr:nvSpPr>
      <xdr:spPr>
        <a:xfrm>
          <a:off x="2740684" y="70799503"/>
          <a:ext cx="3055187" cy="9525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tx1">
                  <a:lumMod val="95000"/>
                  <a:lumOff val="5000"/>
                </a:schemeClr>
              </a:solidFill>
            </a:rPr>
            <a:t>All</a:t>
          </a:r>
          <a:r>
            <a:rPr lang="en-AU" sz="1100" b="1">
              <a:solidFill>
                <a:srgbClr val="38AB1C"/>
              </a:solidFill>
            </a:rPr>
            <a:t> </a:t>
          </a:r>
          <a:r>
            <a:rPr lang="en-AU" sz="1100" b="1">
              <a:solidFill>
                <a:srgbClr val="38AB1C"/>
              </a:solidFill>
              <a:latin typeface="+mj-lt"/>
            </a:rPr>
            <a:t>married</a:t>
          </a:r>
          <a:r>
            <a:rPr lang="en-AU" sz="1100" b="1" baseline="0">
              <a:solidFill>
                <a:srgbClr val="38AB1C"/>
              </a:solidFill>
              <a:latin typeface="+mj-lt"/>
            </a:rPr>
            <a:t> customers</a:t>
          </a:r>
          <a:r>
            <a:rPr lang="en-AU" sz="1100" baseline="0">
              <a:latin typeface="+mj-lt"/>
            </a:rPr>
            <a:t> (70% of Instacart customers) have at least one </a:t>
          </a:r>
          <a:r>
            <a:rPr lang="en-AU" sz="1100" b="1" baseline="0">
              <a:solidFill>
                <a:srgbClr val="38AB1C"/>
              </a:solidFill>
              <a:latin typeface="+mj-lt"/>
            </a:rPr>
            <a:t>dependant</a:t>
          </a:r>
          <a:endParaRPr lang="en-AU" sz="1100" baseline="0">
            <a:latin typeface="+mj-lt"/>
          </a:endParaRPr>
        </a:p>
        <a:p>
          <a:endParaRPr lang="en-AU" sz="1100" baseline="0">
            <a:latin typeface="+mj-lt"/>
          </a:endParaRPr>
        </a:p>
        <a:p>
          <a:r>
            <a:rPr lang="en-AU" sz="1100" baseline="0">
              <a:latin typeface="+mj-lt"/>
            </a:rPr>
            <a:t>It seems likely that the vast majority of customers are </a:t>
          </a:r>
          <a:r>
            <a:rPr lang="en-AU" sz="1100" b="1" baseline="0">
              <a:solidFill>
                <a:srgbClr val="38AB1C"/>
              </a:solidFill>
              <a:latin typeface="+mj-lt"/>
            </a:rPr>
            <a:t>married parents</a:t>
          </a:r>
        </a:p>
        <a:p>
          <a:endParaRPr lang="en-AU" sz="1100"/>
        </a:p>
      </xdr:txBody>
    </xdr:sp>
    <xdr:clientData/>
  </xdr:twoCellAnchor>
  <xdr:twoCellAnchor editAs="oneCell">
    <xdr:from>
      <xdr:col>1</xdr:col>
      <xdr:colOff>350450</xdr:colOff>
      <xdr:row>388</xdr:row>
      <xdr:rowOff>62901</xdr:rowOff>
    </xdr:from>
    <xdr:to>
      <xdr:col>4</xdr:col>
      <xdr:colOff>311509</xdr:colOff>
      <xdr:row>405</xdr:row>
      <xdr:rowOff>26957</xdr:rowOff>
    </xdr:to>
    <xdr:pic>
      <xdr:nvPicPr>
        <xdr:cNvPr id="47" name="Picture 46">
          <a:extLst>
            <a:ext uri="{FF2B5EF4-FFF2-40B4-BE49-F238E27FC236}">
              <a16:creationId xmlns:a16="http://schemas.microsoft.com/office/drawing/2014/main" id="{0576B6CF-BC19-DCB4-A26B-0AA8ED74F4F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20025" y="69002335"/>
          <a:ext cx="4229338" cy="3172004"/>
        </a:xfrm>
        <a:prstGeom prst="rect">
          <a:avLst/>
        </a:prstGeom>
      </xdr:spPr>
    </xdr:pic>
    <xdr:clientData/>
  </xdr:twoCellAnchor>
  <xdr:twoCellAnchor>
    <xdr:from>
      <xdr:col>3</xdr:col>
      <xdr:colOff>377406</xdr:colOff>
      <xdr:row>392</xdr:row>
      <xdr:rowOff>44930</xdr:rowOff>
    </xdr:from>
    <xdr:to>
      <xdr:col>5</xdr:col>
      <xdr:colOff>296533</xdr:colOff>
      <xdr:row>398</xdr:row>
      <xdr:rowOff>17973</xdr:rowOff>
    </xdr:to>
    <xdr:cxnSp macro="">
      <xdr:nvCxnSpPr>
        <xdr:cNvPr id="52" name="Straight Connector 51">
          <a:extLst>
            <a:ext uri="{FF2B5EF4-FFF2-40B4-BE49-F238E27FC236}">
              <a16:creationId xmlns:a16="http://schemas.microsoft.com/office/drawing/2014/main" id="{8A9336B3-7456-7F43-41CB-F740E58E8577}"/>
            </a:ext>
          </a:extLst>
        </xdr:cNvPr>
        <xdr:cNvCxnSpPr/>
      </xdr:nvCxnSpPr>
      <xdr:spPr>
        <a:xfrm flipV="1">
          <a:off x="3801014" y="69739175"/>
          <a:ext cx="1626439" cy="11052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251605</xdr:colOff>
      <xdr:row>388</xdr:row>
      <xdr:rowOff>125804</xdr:rowOff>
    </xdr:from>
    <xdr:to>
      <xdr:col>7</xdr:col>
      <xdr:colOff>1572525</xdr:colOff>
      <xdr:row>394</xdr:row>
      <xdr:rowOff>44931</xdr:rowOff>
    </xdr:to>
    <xdr:sp macro="" textlink="">
      <xdr:nvSpPr>
        <xdr:cNvPr id="56" name="TextBox 55">
          <a:extLst>
            <a:ext uri="{FF2B5EF4-FFF2-40B4-BE49-F238E27FC236}">
              <a16:creationId xmlns:a16="http://schemas.microsoft.com/office/drawing/2014/main" id="{8B75A677-0D4B-7508-FA6C-87C1258E7999}"/>
            </a:ext>
          </a:extLst>
        </xdr:cNvPr>
        <xdr:cNvSpPr txBox="1"/>
      </xdr:nvSpPr>
      <xdr:spPr>
        <a:xfrm>
          <a:off x="5715001" y="73782809"/>
          <a:ext cx="2507052" cy="10513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Here we can classify 3 groups</a:t>
          </a:r>
          <a:r>
            <a:rPr lang="en-AU" sz="1100" baseline="0">
              <a:latin typeface="+mj-lt"/>
            </a:rPr>
            <a:t> by </a:t>
          </a:r>
          <a:r>
            <a:rPr lang="en-AU" sz="1100" b="1" baseline="0">
              <a:latin typeface="+mj-lt"/>
            </a:rPr>
            <a:t>income</a:t>
          </a:r>
          <a:r>
            <a:rPr lang="en-AU" sz="1100" baseline="0">
              <a:latin typeface="+mj-lt"/>
            </a:rPr>
            <a:t>:</a:t>
          </a:r>
        </a:p>
        <a:p>
          <a:endParaRPr lang="en-AU" sz="1100" baseline="0">
            <a:latin typeface="+mj-lt"/>
          </a:endParaRPr>
        </a:p>
        <a:p>
          <a:r>
            <a:rPr lang="en-AU" sz="1100" b="1" baseline="0">
              <a:solidFill>
                <a:srgbClr val="38AB1C"/>
              </a:solidFill>
              <a:latin typeface="+mj-lt"/>
            </a:rPr>
            <a:t>Regular income </a:t>
          </a:r>
          <a:r>
            <a:rPr lang="en-AU" sz="1100" baseline="0">
              <a:latin typeface="+mj-lt"/>
            </a:rPr>
            <a:t>(&lt;100k)</a:t>
          </a:r>
        </a:p>
        <a:p>
          <a:r>
            <a:rPr lang="en-AU" sz="1100" b="1" baseline="0">
              <a:solidFill>
                <a:srgbClr val="FF8917"/>
              </a:solidFill>
              <a:latin typeface="+mj-lt"/>
            </a:rPr>
            <a:t>High income </a:t>
          </a:r>
          <a:r>
            <a:rPr lang="en-AU" sz="1100" b="0" baseline="0">
              <a:solidFill>
                <a:schemeClr val="tx1">
                  <a:lumMod val="95000"/>
                  <a:lumOff val="5000"/>
                </a:schemeClr>
              </a:solidFill>
              <a:latin typeface="+mj-lt"/>
            </a:rPr>
            <a:t>(</a:t>
          </a:r>
          <a:r>
            <a:rPr lang="en-AU" sz="1100" baseline="0">
              <a:latin typeface="+mj-lt"/>
            </a:rPr>
            <a:t>100k - 200k)</a:t>
          </a:r>
        </a:p>
        <a:p>
          <a:r>
            <a:rPr lang="en-AU" sz="1100" b="1" baseline="0">
              <a:solidFill>
                <a:srgbClr val="184C0C"/>
              </a:solidFill>
              <a:latin typeface="+mj-lt"/>
            </a:rPr>
            <a:t>Very high income </a:t>
          </a:r>
          <a:r>
            <a:rPr lang="en-AU" sz="1100" baseline="0">
              <a:latin typeface="+mj-lt"/>
            </a:rPr>
            <a:t>(&gt;200k)</a:t>
          </a:r>
        </a:p>
      </xdr:txBody>
    </xdr:sp>
    <xdr:clientData/>
  </xdr:twoCellAnchor>
  <xdr:twoCellAnchor>
    <xdr:from>
      <xdr:col>3</xdr:col>
      <xdr:colOff>485235</xdr:colOff>
      <xdr:row>414</xdr:row>
      <xdr:rowOff>62901</xdr:rowOff>
    </xdr:from>
    <xdr:to>
      <xdr:col>6</xdr:col>
      <xdr:colOff>35944</xdr:colOff>
      <xdr:row>418</xdr:row>
      <xdr:rowOff>179717</xdr:rowOff>
    </xdr:to>
    <xdr:sp macro="" textlink="">
      <xdr:nvSpPr>
        <xdr:cNvPr id="71" name="TextBox 70">
          <a:extLst>
            <a:ext uri="{FF2B5EF4-FFF2-40B4-BE49-F238E27FC236}">
              <a16:creationId xmlns:a16="http://schemas.microsoft.com/office/drawing/2014/main" id="{B4954765-990A-7FFD-0ABB-E71077B47696}"/>
            </a:ext>
          </a:extLst>
        </xdr:cNvPr>
        <xdr:cNvSpPr txBox="1"/>
      </xdr:nvSpPr>
      <xdr:spPr>
        <a:xfrm>
          <a:off x="3908843" y="78626179"/>
          <a:ext cx="2183563" cy="8716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We can divide</a:t>
          </a:r>
          <a:r>
            <a:rPr lang="en-AU" sz="1100" baseline="0">
              <a:latin typeface="+mj-lt"/>
            </a:rPr>
            <a:t> into 3 Age groups:</a:t>
          </a:r>
        </a:p>
        <a:p>
          <a:r>
            <a:rPr lang="en-AU" sz="1100" b="1">
              <a:solidFill>
                <a:srgbClr val="38AB1C"/>
              </a:solidFill>
              <a:latin typeface="+mj-lt"/>
            </a:rPr>
            <a:t>Middle (35 - 65)</a:t>
          </a:r>
        </a:p>
        <a:p>
          <a:r>
            <a:rPr lang="en-AU" sz="1100" b="1">
              <a:solidFill>
                <a:srgbClr val="FF8917"/>
              </a:solidFill>
              <a:latin typeface="+mj-lt"/>
            </a:rPr>
            <a:t>Older (&gt;65)</a:t>
          </a:r>
        </a:p>
        <a:p>
          <a:r>
            <a:rPr lang="en-AU" sz="1100" b="1">
              <a:solidFill>
                <a:srgbClr val="184C0C"/>
              </a:solidFill>
              <a:latin typeface="+mj-lt"/>
            </a:rPr>
            <a:t>Younger</a:t>
          </a:r>
          <a:r>
            <a:rPr lang="en-AU" sz="1100" b="1" baseline="0">
              <a:solidFill>
                <a:srgbClr val="184C0C"/>
              </a:solidFill>
              <a:latin typeface="+mj-lt"/>
            </a:rPr>
            <a:t> (&lt;35)</a:t>
          </a:r>
          <a:endParaRPr lang="en-AU" sz="1100" b="1">
            <a:solidFill>
              <a:srgbClr val="184C0C"/>
            </a:solidFill>
            <a:latin typeface="+mj-lt"/>
          </a:endParaRPr>
        </a:p>
      </xdr:txBody>
    </xdr:sp>
    <xdr:clientData/>
  </xdr:twoCellAnchor>
  <xdr:twoCellAnchor>
    <xdr:from>
      <xdr:col>5</xdr:col>
      <xdr:colOff>17972</xdr:colOff>
      <xdr:row>428</xdr:row>
      <xdr:rowOff>26958</xdr:rowOff>
    </xdr:from>
    <xdr:to>
      <xdr:col>7</xdr:col>
      <xdr:colOff>1833114</xdr:colOff>
      <xdr:row>434</xdr:row>
      <xdr:rowOff>89859</xdr:rowOff>
    </xdr:to>
    <xdr:sp macro="" textlink="">
      <xdr:nvSpPr>
        <xdr:cNvPr id="73" name="TextBox 72">
          <a:extLst>
            <a:ext uri="{FF2B5EF4-FFF2-40B4-BE49-F238E27FC236}">
              <a16:creationId xmlns:a16="http://schemas.microsoft.com/office/drawing/2014/main" id="{C80C521F-8017-6BFA-F28D-2EAA3ECD6E2F}"/>
            </a:ext>
          </a:extLst>
        </xdr:cNvPr>
        <xdr:cNvSpPr txBox="1"/>
      </xdr:nvSpPr>
      <xdr:spPr>
        <a:xfrm>
          <a:off x="5481368" y="76514505"/>
          <a:ext cx="3001274" cy="1195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We have already</a:t>
          </a:r>
          <a:r>
            <a:rPr lang="en-AU" sz="1100" baseline="0">
              <a:latin typeface="+mj-lt"/>
            </a:rPr>
            <a:t> established the 8 classifications of Age Group and Family Status</a:t>
          </a:r>
        </a:p>
        <a:p>
          <a:endParaRPr lang="en-AU" sz="1100" baseline="0">
            <a:latin typeface="+mj-lt"/>
          </a:endParaRPr>
        </a:p>
        <a:p>
          <a:r>
            <a:rPr lang="en-AU" sz="1100" baseline="0">
              <a:latin typeface="+mj-lt"/>
            </a:rPr>
            <a:t>Furthermore that </a:t>
          </a:r>
          <a:r>
            <a:rPr lang="en-AU" sz="1100" b="1" baseline="0">
              <a:latin typeface="+mj-lt"/>
            </a:rPr>
            <a:t>married</a:t>
          </a:r>
          <a:r>
            <a:rPr lang="en-AU" sz="1100" b="0" baseline="0">
              <a:latin typeface="+mj-lt"/>
            </a:rPr>
            <a:t> customers make  </a:t>
          </a:r>
          <a:r>
            <a:rPr lang="en-AU" sz="1100" b="1" baseline="0">
              <a:solidFill>
                <a:srgbClr val="38AB1C"/>
              </a:solidFill>
              <a:latin typeface="+mj-lt"/>
            </a:rPr>
            <a:t>70% </a:t>
          </a:r>
          <a:r>
            <a:rPr lang="en-AU" sz="1100" b="0" baseline="0">
              <a:solidFill>
                <a:schemeClr val="tx1">
                  <a:lumMod val="95000"/>
                  <a:lumOff val="5000"/>
                </a:schemeClr>
              </a:solidFill>
              <a:latin typeface="+mj-lt"/>
            </a:rPr>
            <a:t>of instacart orders and </a:t>
          </a:r>
          <a:r>
            <a:rPr lang="en-AU" sz="1100" b="1" baseline="0">
              <a:solidFill>
                <a:schemeClr val="tx1">
                  <a:lumMod val="95000"/>
                  <a:lumOff val="5000"/>
                </a:schemeClr>
              </a:solidFill>
              <a:latin typeface="+mj-lt"/>
            </a:rPr>
            <a:t>ALL</a:t>
          </a:r>
          <a:r>
            <a:rPr lang="en-AU" sz="1100" b="0" baseline="0">
              <a:solidFill>
                <a:schemeClr val="tx1">
                  <a:lumMod val="95000"/>
                  <a:lumOff val="5000"/>
                </a:schemeClr>
              </a:solidFill>
              <a:latin typeface="+mj-lt"/>
            </a:rPr>
            <a:t> </a:t>
          </a:r>
          <a:r>
            <a:rPr lang="en-AU" sz="1100" b="1" baseline="0">
              <a:solidFill>
                <a:schemeClr val="tx1">
                  <a:lumMod val="95000"/>
                  <a:lumOff val="5000"/>
                </a:schemeClr>
              </a:solidFill>
              <a:latin typeface="+mj-lt"/>
            </a:rPr>
            <a:t>married</a:t>
          </a:r>
          <a:r>
            <a:rPr lang="en-AU" sz="1100" b="0" baseline="0">
              <a:solidFill>
                <a:schemeClr val="tx1">
                  <a:lumMod val="95000"/>
                  <a:lumOff val="5000"/>
                </a:schemeClr>
              </a:solidFill>
              <a:latin typeface="+mj-lt"/>
            </a:rPr>
            <a:t> customers have at least one dependant</a:t>
          </a:r>
        </a:p>
      </xdr:txBody>
    </xdr:sp>
    <xdr:clientData/>
  </xdr:twoCellAnchor>
  <xdr:twoCellAnchor editAs="oneCell">
    <xdr:from>
      <xdr:col>4</xdr:col>
      <xdr:colOff>368420</xdr:colOff>
      <xdr:row>435</xdr:row>
      <xdr:rowOff>2</xdr:rowOff>
    </xdr:from>
    <xdr:to>
      <xdr:col>7</xdr:col>
      <xdr:colOff>2273420</xdr:colOff>
      <xdr:row>450</xdr:row>
      <xdr:rowOff>181966</xdr:rowOff>
    </xdr:to>
    <xdr:pic>
      <xdr:nvPicPr>
        <xdr:cNvPr id="79" name="Picture 78">
          <a:extLst>
            <a:ext uri="{FF2B5EF4-FFF2-40B4-BE49-F238E27FC236}">
              <a16:creationId xmlns:a16="http://schemas.microsoft.com/office/drawing/2014/main" id="{EA2606C8-84E8-40EA-3623-345664930FE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906274" y="77431063"/>
          <a:ext cx="4016674" cy="3012506"/>
        </a:xfrm>
        <a:prstGeom prst="rect">
          <a:avLst/>
        </a:prstGeom>
      </xdr:spPr>
    </xdr:pic>
    <xdr:clientData/>
  </xdr:twoCellAnchor>
  <xdr:twoCellAnchor>
    <xdr:from>
      <xdr:col>5</xdr:col>
      <xdr:colOff>98846</xdr:colOff>
      <xdr:row>441</xdr:row>
      <xdr:rowOff>89859</xdr:rowOff>
    </xdr:from>
    <xdr:to>
      <xdr:col>7</xdr:col>
      <xdr:colOff>107831</xdr:colOff>
      <xdr:row>443</xdr:row>
      <xdr:rowOff>89860</xdr:rowOff>
    </xdr:to>
    <xdr:cxnSp macro="">
      <xdr:nvCxnSpPr>
        <xdr:cNvPr id="90" name="Straight Connector 89">
          <a:extLst>
            <a:ext uri="{FF2B5EF4-FFF2-40B4-BE49-F238E27FC236}">
              <a16:creationId xmlns:a16="http://schemas.microsoft.com/office/drawing/2014/main" id="{2F0E78C9-CF2F-40F6-18F7-953BC2606FC8}"/>
            </a:ext>
          </a:extLst>
        </xdr:cNvPr>
        <xdr:cNvCxnSpPr>
          <a:stCxn id="93" idx="3"/>
        </xdr:cNvCxnSpPr>
      </xdr:nvCxnSpPr>
      <xdr:spPr>
        <a:xfrm>
          <a:off x="5562242" y="83748114"/>
          <a:ext cx="1195117" cy="3774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305520</xdr:colOff>
      <xdr:row>438</xdr:row>
      <xdr:rowOff>35943</xdr:rowOff>
    </xdr:from>
    <xdr:to>
      <xdr:col>5</xdr:col>
      <xdr:colOff>98846</xdr:colOff>
      <xdr:row>444</xdr:row>
      <xdr:rowOff>143775</xdr:rowOff>
    </xdr:to>
    <xdr:sp macro="" textlink="">
      <xdr:nvSpPr>
        <xdr:cNvPr id="93" name="TextBox 92">
          <a:extLst>
            <a:ext uri="{FF2B5EF4-FFF2-40B4-BE49-F238E27FC236}">
              <a16:creationId xmlns:a16="http://schemas.microsoft.com/office/drawing/2014/main" id="{CC728A7F-3A2F-55B3-1AC0-06BF94649B95}"/>
            </a:ext>
          </a:extLst>
        </xdr:cNvPr>
        <xdr:cNvSpPr txBox="1"/>
      </xdr:nvSpPr>
      <xdr:spPr>
        <a:xfrm>
          <a:off x="3729128" y="83128089"/>
          <a:ext cx="1833114" cy="1240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A more signigicant</a:t>
          </a:r>
          <a:r>
            <a:rPr lang="en-AU" sz="1100" baseline="0">
              <a:latin typeface="+mj-lt"/>
            </a:rPr>
            <a:t> classification could be whether a customer has depentants:</a:t>
          </a:r>
        </a:p>
        <a:p>
          <a:pPr algn="l"/>
          <a:r>
            <a:rPr lang="en-AU" sz="1100" b="1" baseline="0">
              <a:solidFill>
                <a:srgbClr val="38AB1C"/>
              </a:solidFill>
              <a:latin typeface="+mj-lt"/>
            </a:rPr>
            <a:t>yes 75%</a:t>
          </a:r>
        </a:p>
        <a:p>
          <a:pPr algn="l"/>
          <a:r>
            <a:rPr lang="en-AU" sz="1100" b="1" baseline="0">
              <a:solidFill>
                <a:srgbClr val="FF8917"/>
              </a:solidFill>
              <a:latin typeface="+mj-lt"/>
            </a:rPr>
            <a:t>no 25%</a:t>
          </a:r>
          <a:r>
            <a:rPr lang="en-AU" sz="1100" b="1" baseline="0">
              <a:solidFill>
                <a:srgbClr val="38AB1C"/>
              </a:solidFill>
              <a:latin typeface="+mj-lt"/>
            </a:rPr>
            <a:t> </a:t>
          </a:r>
          <a:endParaRPr lang="en-AU" sz="1100" b="1">
            <a:solidFill>
              <a:srgbClr val="38AB1C"/>
            </a:solidFill>
            <a:latin typeface="+mj-lt"/>
          </a:endParaRPr>
        </a:p>
      </xdr:txBody>
    </xdr:sp>
    <xdr:clientData/>
  </xdr:twoCellAnchor>
  <xdr:twoCellAnchor>
    <xdr:from>
      <xdr:col>2</xdr:col>
      <xdr:colOff>152759</xdr:colOff>
      <xdr:row>79</xdr:row>
      <xdr:rowOff>152760</xdr:rowOff>
    </xdr:from>
    <xdr:to>
      <xdr:col>3</xdr:col>
      <xdr:colOff>808726</xdr:colOff>
      <xdr:row>82</xdr:row>
      <xdr:rowOff>44929</xdr:rowOff>
    </xdr:to>
    <xdr:sp macro="" textlink="">
      <xdr:nvSpPr>
        <xdr:cNvPr id="69" name="TextBox 68">
          <a:extLst>
            <a:ext uri="{FF2B5EF4-FFF2-40B4-BE49-F238E27FC236}">
              <a16:creationId xmlns:a16="http://schemas.microsoft.com/office/drawing/2014/main" id="{5C5636AC-3468-A784-D995-CEAEF3EE1F85}"/>
            </a:ext>
          </a:extLst>
        </xdr:cNvPr>
        <xdr:cNvSpPr txBox="1"/>
      </xdr:nvSpPr>
      <xdr:spPr>
        <a:xfrm>
          <a:off x="1015401" y="15383774"/>
          <a:ext cx="3216933" cy="4582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tx1">
                  <a:lumMod val="95000"/>
                  <a:lumOff val="5000"/>
                </a:schemeClr>
              </a:solidFill>
              <a:latin typeface="+mj-lt"/>
            </a:rPr>
            <a:t>In the </a:t>
          </a:r>
          <a:r>
            <a:rPr lang="en-AU" sz="1100" b="1">
              <a:solidFill>
                <a:srgbClr val="FF8917"/>
              </a:solidFill>
              <a:latin typeface="+mj-lt"/>
            </a:rPr>
            <a:t>morning</a:t>
          </a:r>
          <a:r>
            <a:rPr lang="en-AU" sz="1100">
              <a:solidFill>
                <a:schemeClr val="tx1">
                  <a:lumMod val="95000"/>
                  <a:lumOff val="5000"/>
                </a:schemeClr>
              </a:solidFill>
              <a:latin typeface="+mj-lt"/>
            </a:rPr>
            <a:t> period</a:t>
          </a:r>
          <a:r>
            <a:rPr lang="en-AU" sz="1100" baseline="0">
              <a:solidFill>
                <a:schemeClr val="tx1">
                  <a:lumMod val="95000"/>
                  <a:lumOff val="5000"/>
                </a:schemeClr>
              </a:solidFill>
              <a:latin typeface="+mj-lt"/>
            </a:rPr>
            <a:t> (8 - 12) Instacart customers tend to buy </a:t>
          </a:r>
          <a:r>
            <a:rPr lang="en-AU" sz="1100" b="1" baseline="0">
              <a:solidFill>
                <a:srgbClr val="FF8917"/>
              </a:solidFill>
              <a:latin typeface="+mj-lt"/>
            </a:rPr>
            <a:t>lower cost items</a:t>
          </a:r>
          <a:r>
            <a:rPr lang="en-AU" sz="1100" baseline="0">
              <a:solidFill>
                <a:schemeClr val="tx1">
                  <a:lumMod val="95000"/>
                  <a:lumOff val="5000"/>
                </a:schemeClr>
              </a:solidFill>
              <a:latin typeface="+mj-lt"/>
            </a:rPr>
            <a:t>. </a:t>
          </a:r>
          <a:endParaRPr lang="en-AU" sz="1100">
            <a:solidFill>
              <a:schemeClr val="tx1">
                <a:lumMod val="95000"/>
                <a:lumOff val="5000"/>
              </a:schemeClr>
            </a:solidFill>
            <a:latin typeface="+mj-lt"/>
          </a:endParaRPr>
        </a:p>
      </xdr:txBody>
    </xdr:sp>
    <xdr:clientData/>
  </xdr:twoCellAnchor>
  <xdr:twoCellAnchor>
    <xdr:from>
      <xdr:col>2</xdr:col>
      <xdr:colOff>0</xdr:colOff>
      <xdr:row>441</xdr:row>
      <xdr:rowOff>26958</xdr:rowOff>
    </xdr:from>
    <xdr:to>
      <xdr:col>2</xdr:col>
      <xdr:colOff>2408207</xdr:colOff>
      <xdr:row>451</xdr:row>
      <xdr:rowOff>170731</xdr:rowOff>
    </xdr:to>
    <xdr:sp macro="" textlink="">
      <xdr:nvSpPr>
        <xdr:cNvPr id="141" name="TextBox 140">
          <a:extLst>
            <a:ext uri="{FF2B5EF4-FFF2-40B4-BE49-F238E27FC236}">
              <a16:creationId xmlns:a16="http://schemas.microsoft.com/office/drawing/2014/main" id="{8311958E-F185-AABF-7BBA-0990FE42A2C7}"/>
            </a:ext>
          </a:extLst>
        </xdr:cNvPr>
        <xdr:cNvSpPr txBox="1"/>
      </xdr:nvSpPr>
      <xdr:spPr>
        <a:xfrm>
          <a:off x="862642" y="78590236"/>
          <a:ext cx="2408207" cy="2030802"/>
        </a:xfrm>
        <a:prstGeom prst="rect">
          <a:avLst/>
        </a:prstGeom>
        <a:solidFill>
          <a:srgbClr val="BFF3B3"/>
        </a:solidFill>
        <a:ln w="28575" cmpd="sng">
          <a:solidFill>
            <a:srgbClr val="FF891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As</a:t>
          </a:r>
          <a:r>
            <a:rPr lang="en-AU" sz="1100" baseline="0"/>
            <a:t> </a:t>
          </a:r>
          <a:r>
            <a:rPr lang="en-AU" sz="1100" b="1" baseline="0"/>
            <a:t>married</a:t>
          </a:r>
          <a:r>
            <a:rPr lang="en-AU" sz="1100" b="0" baseline="0"/>
            <a:t> customers make 70% of instacart orders and </a:t>
          </a:r>
          <a:r>
            <a:rPr lang="en-AU" sz="1100" b="1" baseline="0">
              <a:solidFill>
                <a:srgbClr val="38AB1C"/>
              </a:solidFill>
            </a:rPr>
            <a:t>ALL</a:t>
          </a:r>
          <a:r>
            <a:rPr lang="en-AU" sz="1100" b="1" baseline="0"/>
            <a:t> </a:t>
          </a:r>
          <a:r>
            <a:rPr lang="en-AU" sz="1100" b="0" baseline="0"/>
            <a:t>married customers have </a:t>
          </a:r>
          <a:r>
            <a:rPr lang="en-AU" sz="1100" b="1" baseline="0">
              <a:solidFill>
                <a:srgbClr val="38AB1C"/>
              </a:solidFill>
            </a:rPr>
            <a:t>dependants</a:t>
          </a:r>
          <a:endParaRPr lang="en-AU" sz="1100" b="0" baseline="0">
            <a:solidFill>
              <a:srgbClr val="38AB1C"/>
            </a:solidFill>
          </a:endParaRPr>
        </a:p>
        <a:p>
          <a:endParaRPr lang="en-AU" sz="1100" b="0" baseline="0"/>
        </a:p>
        <a:p>
          <a:r>
            <a:rPr lang="en-AU" sz="1100" b="0" baseline="0"/>
            <a:t>Finding out what motivates a customer without dependants to order should be an important step towards attracting the missing </a:t>
          </a:r>
          <a:r>
            <a:rPr lang="en-AU" sz="1100" b="1" baseline="0"/>
            <a:t>married - </a:t>
          </a:r>
          <a:r>
            <a:rPr lang="en-AU" sz="1100" b="1" baseline="0">
              <a:solidFill>
                <a:srgbClr val="FF8917"/>
              </a:solidFill>
            </a:rPr>
            <a:t>no depentdant</a:t>
          </a:r>
          <a:r>
            <a:rPr lang="en-AU" sz="1100" b="0" baseline="0">
              <a:solidFill>
                <a:srgbClr val="FF8917"/>
              </a:solidFill>
            </a:rPr>
            <a:t> </a:t>
          </a:r>
          <a:r>
            <a:rPr lang="en-AU" sz="1100" b="0" baseline="0"/>
            <a:t>group of customers</a:t>
          </a:r>
          <a:endParaRPr lang="en-AU" sz="1100"/>
        </a:p>
      </xdr:txBody>
    </xdr:sp>
    <xdr:clientData/>
  </xdr:twoCellAnchor>
  <xdr:twoCellAnchor editAs="oneCell">
    <xdr:from>
      <xdr:col>5</xdr:col>
      <xdr:colOff>443302</xdr:colOff>
      <xdr:row>394</xdr:row>
      <xdr:rowOff>179718</xdr:rowOff>
    </xdr:from>
    <xdr:to>
      <xdr:col>9</xdr:col>
      <xdr:colOff>173116</xdr:colOff>
      <xdr:row>412</xdr:row>
      <xdr:rowOff>57951</xdr:rowOff>
    </xdr:to>
    <xdr:pic>
      <xdr:nvPicPr>
        <xdr:cNvPr id="145" name="Picture 144">
          <a:extLst>
            <a:ext uri="{FF2B5EF4-FFF2-40B4-BE49-F238E27FC236}">
              <a16:creationId xmlns:a16="http://schemas.microsoft.com/office/drawing/2014/main" id="{A3AC4BB5-E915-645A-F691-3D68EAA0173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6698" y="70251369"/>
          <a:ext cx="4366512" cy="3274884"/>
        </a:xfrm>
        <a:prstGeom prst="rect">
          <a:avLst/>
        </a:prstGeom>
      </xdr:spPr>
    </xdr:pic>
    <xdr:clientData/>
  </xdr:twoCellAnchor>
  <xdr:twoCellAnchor>
    <xdr:from>
      <xdr:col>6</xdr:col>
      <xdr:colOff>494222</xdr:colOff>
      <xdr:row>338</xdr:row>
      <xdr:rowOff>8986</xdr:rowOff>
    </xdr:from>
    <xdr:to>
      <xdr:col>9</xdr:col>
      <xdr:colOff>107830</xdr:colOff>
      <xdr:row>341</xdr:row>
      <xdr:rowOff>17971</xdr:rowOff>
    </xdr:to>
    <xdr:sp macro="" textlink="">
      <xdr:nvSpPr>
        <xdr:cNvPr id="147" name="Rectangle 146">
          <a:extLst>
            <a:ext uri="{FF2B5EF4-FFF2-40B4-BE49-F238E27FC236}">
              <a16:creationId xmlns:a16="http://schemas.microsoft.com/office/drawing/2014/main" id="{9D833456-3ADE-A371-9CE9-1FF44B2E1755}"/>
            </a:ext>
          </a:extLst>
        </xdr:cNvPr>
        <xdr:cNvSpPr/>
      </xdr:nvSpPr>
      <xdr:spPr>
        <a:xfrm>
          <a:off x="6218208" y="59513278"/>
          <a:ext cx="3657240" cy="575094"/>
        </a:xfrm>
        <a:prstGeom prst="rect">
          <a:avLst/>
        </a:prstGeom>
        <a:noFill/>
        <a:ln w="28575">
          <a:solidFill>
            <a:srgbClr val="38AB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xdr:col>
      <xdr:colOff>98843</xdr:colOff>
      <xdr:row>461</xdr:row>
      <xdr:rowOff>58407</xdr:rowOff>
    </xdr:from>
    <xdr:to>
      <xdr:col>5</xdr:col>
      <xdr:colOff>134788</xdr:colOff>
      <xdr:row>475</xdr:row>
      <xdr:rowOff>31451</xdr:rowOff>
    </xdr:to>
    <xdr:pic>
      <xdr:nvPicPr>
        <xdr:cNvPr id="153" name="Picture 152">
          <a:extLst>
            <a:ext uri="{FF2B5EF4-FFF2-40B4-BE49-F238E27FC236}">
              <a16:creationId xmlns:a16="http://schemas.microsoft.com/office/drawing/2014/main" id="{2B9EA556-43A2-BB84-2DF3-08164A5C84C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68418" y="87490718"/>
          <a:ext cx="5229766" cy="2614884"/>
        </a:xfrm>
        <a:prstGeom prst="rect">
          <a:avLst/>
        </a:prstGeom>
      </xdr:spPr>
    </xdr:pic>
    <xdr:clientData/>
  </xdr:twoCellAnchor>
  <xdr:twoCellAnchor editAs="oneCell">
    <xdr:from>
      <xdr:col>5</xdr:col>
      <xdr:colOff>455518</xdr:colOff>
      <xdr:row>471</xdr:row>
      <xdr:rowOff>109563</xdr:rowOff>
    </xdr:from>
    <xdr:to>
      <xdr:col>10</xdr:col>
      <xdr:colOff>455520</xdr:colOff>
      <xdr:row>485</xdr:row>
      <xdr:rowOff>82608</xdr:rowOff>
    </xdr:to>
    <xdr:pic>
      <xdr:nvPicPr>
        <xdr:cNvPr id="155" name="Picture 154">
          <a:extLst>
            <a:ext uri="{FF2B5EF4-FFF2-40B4-BE49-F238E27FC236}">
              <a16:creationId xmlns:a16="http://schemas.microsoft.com/office/drawing/2014/main" id="{B90803C0-BF8A-0534-E81B-7A00208C5C3A}"/>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918914" y="89428903"/>
          <a:ext cx="5229766" cy="2614884"/>
        </a:xfrm>
        <a:prstGeom prst="rect">
          <a:avLst/>
        </a:prstGeom>
      </xdr:spPr>
    </xdr:pic>
    <xdr:clientData/>
  </xdr:twoCellAnchor>
  <xdr:twoCellAnchor editAs="oneCell">
    <xdr:from>
      <xdr:col>1</xdr:col>
      <xdr:colOff>422337</xdr:colOff>
      <xdr:row>486</xdr:row>
      <xdr:rowOff>61628</xdr:rowOff>
    </xdr:from>
    <xdr:to>
      <xdr:col>5</xdr:col>
      <xdr:colOff>377405</xdr:colOff>
      <xdr:row>501</xdr:row>
      <xdr:rowOff>162819</xdr:rowOff>
    </xdr:to>
    <xdr:pic>
      <xdr:nvPicPr>
        <xdr:cNvPr id="157" name="Picture 156">
          <a:extLst>
            <a:ext uri="{FF2B5EF4-FFF2-40B4-BE49-F238E27FC236}">
              <a16:creationId xmlns:a16="http://schemas.microsoft.com/office/drawing/2014/main" id="{7CB73D20-E0DE-BE9C-DB73-9B3675B9793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691912" y="92211510"/>
          <a:ext cx="5148889" cy="2931734"/>
        </a:xfrm>
        <a:prstGeom prst="rect">
          <a:avLst/>
        </a:prstGeom>
      </xdr:spPr>
    </xdr:pic>
    <xdr:clientData/>
  </xdr:twoCellAnchor>
  <xdr:twoCellAnchor editAs="oneCell">
    <xdr:from>
      <xdr:col>1</xdr:col>
      <xdr:colOff>431321</xdr:colOff>
      <xdr:row>509</xdr:row>
      <xdr:rowOff>128736</xdr:rowOff>
    </xdr:from>
    <xdr:to>
      <xdr:col>4</xdr:col>
      <xdr:colOff>838442</xdr:colOff>
      <xdr:row>522</xdr:row>
      <xdr:rowOff>13299</xdr:rowOff>
    </xdr:to>
    <xdr:pic>
      <xdr:nvPicPr>
        <xdr:cNvPr id="161" name="Picture 160">
          <a:extLst>
            <a:ext uri="{FF2B5EF4-FFF2-40B4-BE49-F238E27FC236}">
              <a16:creationId xmlns:a16="http://schemas.microsoft.com/office/drawing/2014/main" id="{8777BF46-5FF7-9134-1D5D-15A1704DE49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700896" y="99071920"/>
          <a:ext cx="4675400" cy="2337700"/>
        </a:xfrm>
        <a:prstGeom prst="rect">
          <a:avLst/>
        </a:prstGeom>
      </xdr:spPr>
    </xdr:pic>
    <xdr:clientData/>
  </xdr:twoCellAnchor>
  <xdr:twoCellAnchor editAs="oneCell">
    <xdr:from>
      <xdr:col>7</xdr:col>
      <xdr:colOff>1345119</xdr:colOff>
      <xdr:row>509</xdr:row>
      <xdr:rowOff>125977</xdr:rowOff>
    </xdr:from>
    <xdr:to>
      <xdr:col>10</xdr:col>
      <xdr:colOff>1976887</xdr:colOff>
      <xdr:row>522</xdr:row>
      <xdr:rowOff>10540</xdr:rowOff>
    </xdr:to>
    <xdr:pic>
      <xdr:nvPicPr>
        <xdr:cNvPr id="163" name="Picture 162">
          <a:extLst>
            <a:ext uri="{FF2B5EF4-FFF2-40B4-BE49-F238E27FC236}">
              <a16:creationId xmlns:a16="http://schemas.microsoft.com/office/drawing/2014/main" id="{1979F15F-0B94-A0D5-4005-D73DA0DD26B3}"/>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7994647" y="96616024"/>
          <a:ext cx="4675400" cy="2337700"/>
        </a:xfrm>
        <a:prstGeom prst="rect">
          <a:avLst/>
        </a:prstGeom>
      </xdr:spPr>
    </xdr:pic>
    <xdr:clientData/>
  </xdr:twoCellAnchor>
  <xdr:twoCellAnchor>
    <xdr:from>
      <xdr:col>4</xdr:col>
      <xdr:colOff>799741</xdr:colOff>
      <xdr:row>511</xdr:row>
      <xdr:rowOff>26956</xdr:rowOff>
    </xdr:from>
    <xdr:to>
      <xdr:col>7</xdr:col>
      <xdr:colOff>925543</xdr:colOff>
      <xdr:row>516</xdr:row>
      <xdr:rowOff>107830</xdr:rowOff>
    </xdr:to>
    <xdr:sp macro="" textlink="">
      <xdr:nvSpPr>
        <xdr:cNvPr id="164" name="TextBox 163">
          <a:extLst>
            <a:ext uri="{FF2B5EF4-FFF2-40B4-BE49-F238E27FC236}">
              <a16:creationId xmlns:a16="http://schemas.microsoft.com/office/drawing/2014/main" id="{A111F9ED-6B55-8830-EDE7-D51EE4D64008}"/>
            </a:ext>
          </a:extLst>
        </xdr:cNvPr>
        <xdr:cNvSpPr txBox="1"/>
      </xdr:nvSpPr>
      <xdr:spPr>
        <a:xfrm>
          <a:off x="5337595" y="96894409"/>
          <a:ext cx="2237476" cy="1024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184C0C"/>
              </a:solidFill>
            </a:rPr>
            <a:t>Very High income </a:t>
          </a:r>
          <a:r>
            <a:rPr lang="en-AU" sz="1100"/>
            <a:t>earners follow a different pattern of ordering, peaking on </a:t>
          </a:r>
          <a:r>
            <a:rPr lang="en-AU" sz="1100" b="1">
              <a:solidFill>
                <a:srgbClr val="38AB1C"/>
              </a:solidFill>
            </a:rPr>
            <a:t>Sunday</a:t>
          </a:r>
          <a:r>
            <a:rPr lang="en-AU" sz="1100"/>
            <a:t> and</a:t>
          </a:r>
          <a:r>
            <a:rPr lang="en-AU" sz="1100" b="1">
              <a:solidFill>
                <a:srgbClr val="38AB1C"/>
              </a:solidFill>
            </a:rPr>
            <a:t> Thursday</a:t>
          </a:r>
          <a:r>
            <a:rPr lang="en-AU" sz="1100"/>
            <a:t>,</a:t>
          </a:r>
          <a:r>
            <a:rPr lang="en-AU" sz="1100" baseline="0"/>
            <a:t> rather than </a:t>
          </a:r>
          <a:r>
            <a:rPr lang="en-AU" sz="1100" b="0" baseline="0">
              <a:solidFill>
                <a:sysClr val="windowText" lastClr="000000"/>
              </a:solidFill>
            </a:rPr>
            <a:t>Friday </a:t>
          </a:r>
          <a:r>
            <a:rPr lang="en-AU" sz="1100" baseline="0"/>
            <a:t>for a weekday and </a:t>
          </a:r>
          <a:r>
            <a:rPr lang="en-AU" sz="1100" b="0" baseline="0">
              <a:solidFill>
                <a:schemeClr val="tx1">
                  <a:lumMod val="95000"/>
                  <a:lumOff val="5000"/>
                </a:schemeClr>
              </a:solidFill>
            </a:rPr>
            <a:t>Saturday</a:t>
          </a:r>
          <a:r>
            <a:rPr lang="en-AU" sz="1100" baseline="0"/>
            <a:t> for a weekend. </a:t>
          </a:r>
        </a:p>
        <a:p>
          <a:endParaRPr lang="en-AU" sz="1100" baseline="0"/>
        </a:p>
        <a:p>
          <a:endParaRPr lang="en-AU" sz="1100"/>
        </a:p>
      </xdr:txBody>
    </xdr:sp>
    <xdr:clientData/>
  </xdr:twoCellAnchor>
  <xdr:twoCellAnchor>
    <xdr:from>
      <xdr:col>7</xdr:col>
      <xdr:colOff>907571</xdr:colOff>
      <xdr:row>511</xdr:row>
      <xdr:rowOff>116816</xdr:rowOff>
    </xdr:from>
    <xdr:to>
      <xdr:col>8</xdr:col>
      <xdr:colOff>89859</xdr:colOff>
      <xdr:row>513</xdr:row>
      <xdr:rowOff>26958</xdr:rowOff>
    </xdr:to>
    <xdr:cxnSp macro="">
      <xdr:nvCxnSpPr>
        <xdr:cNvPr id="20" name="Straight Connector 19">
          <a:extLst>
            <a:ext uri="{FF2B5EF4-FFF2-40B4-BE49-F238E27FC236}">
              <a16:creationId xmlns:a16="http://schemas.microsoft.com/office/drawing/2014/main" id="{E5D21028-74FE-35BE-DC61-A11F8219ACAC}"/>
            </a:ext>
          </a:extLst>
        </xdr:cNvPr>
        <xdr:cNvCxnSpPr/>
      </xdr:nvCxnSpPr>
      <xdr:spPr>
        <a:xfrm flipH="1">
          <a:off x="7557099" y="96984269"/>
          <a:ext cx="1743255" cy="2875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46962</xdr:colOff>
      <xdr:row>165</xdr:row>
      <xdr:rowOff>168620</xdr:rowOff>
    </xdr:from>
    <xdr:to>
      <xdr:col>10</xdr:col>
      <xdr:colOff>1228748</xdr:colOff>
      <xdr:row>181</xdr:row>
      <xdr:rowOff>56117</xdr:rowOff>
    </xdr:to>
    <xdr:pic>
      <xdr:nvPicPr>
        <xdr:cNvPr id="3" name="Picture 2">
          <a:extLst>
            <a:ext uri="{FF2B5EF4-FFF2-40B4-BE49-F238E27FC236}">
              <a16:creationId xmlns:a16="http://schemas.microsoft.com/office/drawing/2014/main" id="{295A1ED6-C377-73E5-B69B-B9727678A24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093266" y="31899294"/>
          <a:ext cx="5803482" cy="2935497"/>
        </a:xfrm>
        <a:prstGeom prst="rect">
          <a:avLst/>
        </a:prstGeom>
      </xdr:spPr>
    </xdr:pic>
    <xdr:clientData/>
  </xdr:twoCellAnchor>
  <xdr:twoCellAnchor editAs="oneCell">
    <xdr:from>
      <xdr:col>1</xdr:col>
      <xdr:colOff>194929</xdr:colOff>
      <xdr:row>156</xdr:row>
      <xdr:rowOff>161745</xdr:rowOff>
    </xdr:from>
    <xdr:to>
      <xdr:col>5</xdr:col>
      <xdr:colOff>230872</xdr:colOff>
      <xdr:row>170</xdr:row>
      <xdr:rowOff>134787</xdr:rowOff>
    </xdr:to>
    <xdr:pic>
      <xdr:nvPicPr>
        <xdr:cNvPr id="14" name="Picture 13">
          <a:extLst>
            <a:ext uri="{FF2B5EF4-FFF2-40B4-BE49-F238E27FC236}">
              <a16:creationId xmlns:a16="http://schemas.microsoft.com/office/drawing/2014/main" id="{968415CC-F109-9CAC-26B7-C85175636E02}"/>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464504" y="29922877"/>
          <a:ext cx="5229764" cy="2614882"/>
        </a:xfrm>
        <a:prstGeom prst="rect">
          <a:avLst/>
        </a:prstGeom>
      </xdr:spPr>
    </xdr:pic>
    <xdr:clientData/>
  </xdr:twoCellAnchor>
  <xdr:twoCellAnchor>
    <xdr:from>
      <xdr:col>3</xdr:col>
      <xdr:colOff>952500</xdr:colOff>
      <xdr:row>162</xdr:row>
      <xdr:rowOff>116816</xdr:rowOff>
    </xdr:from>
    <xdr:to>
      <xdr:col>7</xdr:col>
      <xdr:colOff>242618</xdr:colOff>
      <xdr:row>167</xdr:row>
      <xdr:rowOff>125802</xdr:rowOff>
    </xdr:to>
    <xdr:cxnSp macro="">
      <xdr:nvCxnSpPr>
        <xdr:cNvPr id="27" name="Straight Connector 26">
          <a:extLst>
            <a:ext uri="{FF2B5EF4-FFF2-40B4-BE49-F238E27FC236}">
              <a16:creationId xmlns:a16="http://schemas.microsoft.com/office/drawing/2014/main" id="{03AF5061-C500-1907-F637-80F75B29D6AF}"/>
            </a:ext>
          </a:extLst>
        </xdr:cNvPr>
        <xdr:cNvCxnSpPr/>
      </xdr:nvCxnSpPr>
      <xdr:spPr>
        <a:xfrm flipV="1">
          <a:off x="4376108" y="31010165"/>
          <a:ext cx="2516038" cy="952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197689</xdr:colOff>
      <xdr:row>160</xdr:row>
      <xdr:rowOff>0</xdr:rowOff>
    </xdr:from>
    <xdr:to>
      <xdr:col>8</xdr:col>
      <xdr:colOff>844670</xdr:colOff>
      <xdr:row>165</xdr:row>
      <xdr:rowOff>89858</xdr:rowOff>
    </xdr:to>
    <xdr:sp macro="" textlink="">
      <xdr:nvSpPr>
        <xdr:cNvPr id="29" name="TextBox 28">
          <a:extLst>
            <a:ext uri="{FF2B5EF4-FFF2-40B4-BE49-F238E27FC236}">
              <a16:creationId xmlns:a16="http://schemas.microsoft.com/office/drawing/2014/main" id="{BE8A1D4D-593A-D45F-59DC-9D2575E7CCC4}"/>
            </a:ext>
          </a:extLst>
        </xdr:cNvPr>
        <xdr:cNvSpPr txBox="1"/>
      </xdr:nvSpPr>
      <xdr:spPr>
        <a:xfrm>
          <a:off x="6847217" y="30515943"/>
          <a:ext cx="3207948" cy="10333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Whilst most departments follow a</a:t>
          </a:r>
          <a:r>
            <a:rPr lang="en-AU" sz="1100" baseline="0">
              <a:latin typeface="+mj-lt"/>
            </a:rPr>
            <a:t> similar trend of order numbers across the week, </a:t>
          </a:r>
          <a:r>
            <a:rPr lang="en-AU" sz="1100" b="1" baseline="0">
              <a:solidFill>
                <a:srgbClr val="FF8917"/>
              </a:solidFill>
              <a:latin typeface="+mj-lt"/>
            </a:rPr>
            <a:t>snacks </a:t>
          </a:r>
          <a:r>
            <a:rPr lang="en-AU" sz="1100" b="0" baseline="0">
              <a:solidFill>
                <a:schemeClr val="tx1">
                  <a:lumMod val="95000"/>
                  <a:lumOff val="5000"/>
                </a:schemeClr>
              </a:solidFill>
              <a:latin typeface="+mj-lt"/>
            </a:rPr>
            <a:t>and </a:t>
          </a:r>
          <a:r>
            <a:rPr lang="en-AU" sz="1100" b="1" baseline="0">
              <a:solidFill>
                <a:srgbClr val="FF8917"/>
              </a:solidFill>
              <a:latin typeface="+mj-lt"/>
            </a:rPr>
            <a:t>beverages </a:t>
          </a:r>
          <a:r>
            <a:rPr lang="en-AU" sz="1100" b="0" baseline="0">
              <a:solidFill>
                <a:schemeClr val="tx1">
                  <a:lumMod val="95000"/>
                  <a:lumOff val="5000"/>
                </a:schemeClr>
              </a:solidFill>
              <a:latin typeface="+mj-lt"/>
            </a:rPr>
            <a:t>follow a noticabely different pattern with a weekday peak of </a:t>
          </a:r>
          <a:r>
            <a:rPr lang="en-AU" sz="1100" b="1" baseline="0">
              <a:solidFill>
                <a:srgbClr val="38AB1C"/>
              </a:solidFill>
              <a:latin typeface="+mj-lt"/>
            </a:rPr>
            <a:t>Thursday </a:t>
          </a:r>
          <a:r>
            <a:rPr lang="en-AU" sz="1100" b="0" baseline="0">
              <a:solidFill>
                <a:schemeClr val="tx1">
                  <a:lumMod val="95000"/>
                  <a:lumOff val="5000"/>
                </a:schemeClr>
              </a:solidFill>
              <a:latin typeface="+mj-lt"/>
            </a:rPr>
            <a:t>and a weekend peak of </a:t>
          </a:r>
          <a:r>
            <a:rPr lang="en-AU" sz="1100" b="1" baseline="0">
              <a:solidFill>
                <a:srgbClr val="38AB1C"/>
              </a:solidFill>
              <a:latin typeface="+mj-lt"/>
            </a:rPr>
            <a:t>Sunday</a:t>
          </a:r>
          <a:endParaRPr lang="en-AU" sz="1100" b="1">
            <a:solidFill>
              <a:srgbClr val="38AB1C"/>
            </a:solidFill>
            <a:latin typeface="+mj-lt"/>
          </a:endParaRPr>
        </a:p>
      </xdr:txBody>
    </xdr:sp>
    <xdr:clientData/>
  </xdr:twoCellAnchor>
  <xdr:twoCellAnchor>
    <xdr:from>
      <xdr:col>4</xdr:col>
      <xdr:colOff>696052</xdr:colOff>
      <xdr:row>176</xdr:row>
      <xdr:rowOff>177606</xdr:rowOff>
    </xdr:from>
    <xdr:to>
      <xdr:col>7</xdr:col>
      <xdr:colOff>734887</xdr:colOff>
      <xdr:row>177</xdr:row>
      <xdr:rowOff>69776</xdr:rowOff>
    </xdr:to>
    <xdr:cxnSp macro="">
      <xdr:nvCxnSpPr>
        <xdr:cNvPr id="41" name="Straight Connector 40">
          <a:extLst>
            <a:ext uri="{FF2B5EF4-FFF2-40B4-BE49-F238E27FC236}">
              <a16:creationId xmlns:a16="http://schemas.microsoft.com/office/drawing/2014/main" id="{E764647B-C399-64D2-B06F-23DFCE06819B}"/>
            </a:ext>
          </a:extLst>
        </xdr:cNvPr>
        <xdr:cNvCxnSpPr/>
      </xdr:nvCxnSpPr>
      <xdr:spPr>
        <a:xfrm flipH="1">
          <a:off x="5226639" y="34003780"/>
          <a:ext cx="2142618" cy="826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1516655</xdr:colOff>
      <xdr:row>175</xdr:row>
      <xdr:rowOff>159634</xdr:rowOff>
    </xdr:from>
    <xdr:to>
      <xdr:col>4</xdr:col>
      <xdr:colOff>749967</xdr:colOff>
      <xdr:row>181</xdr:row>
      <xdr:rowOff>23049</xdr:rowOff>
    </xdr:to>
    <xdr:sp macro="" textlink="">
      <xdr:nvSpPr>
        <xdr:cNvPr id="42" name="TextBox 41">
          <a:extLst>
            <a:ext uri="{FF2B5EF4-FFF2-40B4-BE49-F238E27FC236}">
              <a16:creationId xmlns:a16="http://schemas.microsoft.com/office/drawing/2014/main" id="{6D3C7EB1-9F51-60B4-4F8E-3C6DCFA72C4B}"/>
            </a:ext>
          </a:extLst>
        </xdr:cNvPr>
        <xdr:cNvSpPr txBox="1"/>
      </xdr:nvSpPr>
      <xdr:spPr>
        <a:xfrm>
          <a:off x="2369764" y="33795308"/>
          <a:ext cx="2910790" cy="10064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mj-lt"/>
            </a:rPr>
            <a:t>orders of items from the </a:t>
          </a:r>
          <a:r>
            <a:rPr lang="en-AU" sz="1100" b="1">
              <a:solidFill>
                <a:srgbClr val="FF8917"/>
              </a:solidFill>
              <a:latin typeface="+mj-lt"/>
            </a:rPr>
            <a:t>alcohol</a:t>
          </a:r>
          <a:r>
            <a:rPr lang="en-AU" sz="1100" b="1" baseline="0">
              <a:solidFill>
                <a:srgbClr val="FF8917"/>
              </a:solidFill>
              <a:latin typeface="+mj-lt"/>
            </a:rPr>
            <a:t> </a:t>
          </a:r>
          <a:r>
            <a:rPr lang="en-AU" sz="1100" baseline="0">
              <a:latin typeface="+mj-lt"/>
            </a:rPr>
            <a:t>department follow a </a:t>
          </a:r>
          <a:r>
            <a:rPr lang="en-AU" sz="1100" b="1" baseline="0">
              <a:solidFill>
                <a:srgbClr val="FF8917"/>
              </a:solidFill>
              <a:latin typeface="+mj-lt"/>
            </a:rPr>
            <a:t>completely different trend</a:t>
          </a:r>
        </a:p>
        <a:p>
          <a:r>
            <a:rPr lang="en-AU" sz="1100" b="0" baseline="0">
              <a:solidFill>
                <a:schemeClr val="tx1">
                  <a:lumMod val="95000"/>
                  <a:lumOff val="5000"/>
                </a:schemeClr>
              </a:solidFill>
              <a:latin typeface="+mj-lt"/>
            </a:rPr>
            <a:t>Orders of alcohol are at their fewest on Saturday, steadily climbing through the week to a peak on </a:t>
          </a:r>
          <a:r>
            <a:rPr lang="en-AU" sz="1100" b="1" baseline="0">
              <a:solidFill>
                <a:srgbClr val="38AB1C"/>
              </a:solidFill>
              <a:latin typeface="+mj-lt"/>
            </a:rPr>
            <a:t>Thursday</a:t>
          </a:r>
          <a:endParaRPr lang="en-AU" sz="1100" b="0" baseline="0">
            <a:solidFill>
              <a:schemeClr val="tx1">
                <a:lumMod val="95000"/>
                <a:lumOff val="5000"/>
              </a:schemeClr>
            </a:solidFill>
            <a:latin typeface="+mj-lt"/>
          </a:endParaRPr>
        </a:p>
      </xdr:txBody>
    </xdr:sp>
    <xdr:clientData/>
  </xdr:twoCellAnchor>
  <xdr:twoCellAnchor>
    <xdr:from>
      <xdr:col>4</xdr:col>
      <xdr:colOff>593066</xdr:colOff>
      <xdr:row>480</xdr:row>
      <xdr:rowOff>98844</xdr:rowOff>
    </xdr:from>
    <xdr:to>
      <xdr:col>7</xdr:col>
      <xdr:colOff>718868</xdr:colOff>
      <xdr:row>482</xdr:row>
      <xdr:rowOff>8986</xdr:rowOff>
    </xdr:to>
    <xdr:cxnSp macro="">
      <xdr:nvCxnSpPr>
        <xdr:cNvPr id="8" name="Straight Connector 7">
          <a:extLst>
            <a:ext uri="{FF2B5EF4-FFF2-40B4-BE49-F238E27FC236}">
              <a16:creationId xmlns:a16="http://schemas.microsoft.com/office/drawing/2014/main" id="{642DE1D7-9D2E-83EE-886E-F30760D47D98}"/>
            </a:ext>
          </a:extLst>
        </xdr:cNvPr>
        <xdr:cNvCxnSpPr/>
      </xdr:nvCxnSpPr>
      <xdr:spPr>
        <a:xfrm flipH="1" flipV="1">
          <a:off x="5130920" y="91116509"/>
          <a:ext cx="2237476" cy="2875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1132216</xdr:colOff>
      <xdr:row>479</xdr:row>
      <xdr:rowOff>17972</xdr:rowOff>
    </xdr:from>
    <xdr:to>
      <xdr:col>4</xdr:col>
      <xdr:colOff>835684</xdr:colOff>
      <xdr:row>484</xdr:row>
      <xdr:rowOff>35944</xdr:rowOff>
    </xdr:to>
    <xdr:sp macro="" textlink="">
      <xdr:nvSpPr>
        <xdr:cNvPr id="17" name="TextBox 16">
          <a:extLst>
            <a:ext uri="{FF2B5EF4-FFF2-40B4-BE49-F238E27FC236}">
              <a16:creationId xmlns:a16="http://schemas.microsoft.com/office/drawing/2014/main" id="{143EB36B-448F-6358-29D3-BEBF0FBFDD35}"/>
            </a:ext>
          </a:extLst>
        </xdr:cNvPr>
        <xdr:cNvSpPr txBox="1"/>
      </xdr:nvSpPr>
      <xdr:spPr>
        <a:xfrm>
          <a:off x="1994858" y="90846934"/>
          <a:ext cx="3378680" cy="961486"/>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Customers with </a:t>
          </a:r>
          <a:r>
            <a:rPr lang="en-AU" sz="1100" b="1">
              <a:solidFill>
                <a:srgbClr val="FF8917"/>
              </a:solidFill>
            </a:rPr>
            <a:t>no dependants </a:t>
          </a:r>
          <a:r>
            <a:rPr lang="en-AU" sz="1100"/>
            <a:t>are more likely to order on a </a:t>
          </a:r>
          <a:r>
            <a:rPr lang="en-AU" sz="1100" b="1">
              <a:solidFill>
                <a:srgbClr val="FF8917"/>
              </a:solidFill>
            </a:rPr>
            <a:t>Sunday</a:t>
          </a:r>
          <a:r>
            <a:rPr lang="en-AU" sz="1100"/>
            <a:t> than those</a:t>
          </a:r>
          <a:r>
            <a:rPr lang="en-AU" sz="1100" baseline="0"/>
            <a:t> with dependants</a:t>
          </a:r>
        </a:p>
        <a:p>
          <a:endParaRPr lang="en-AU" sz="1100" baseline="0"/>
        </a:p>
        <a:p>
          <a:r>
            <a:rPr lang="en-AU" sz="1100" b="1" baseline="0">
              <a:solidFill>
                <a:srgbClr val="FF8917"/>
              </a:solidFill>
            </a:rPr>
            <a:t>18%</a:t>
          </a:r>
          <a:r>
            <a:rPr lang="en-AU" sz="1100" baseline="0"/>
            <a:t> of all their </a:t>
          </a:r>
          <a:r>
            <a:rPr lang="en-AU" sz="1100" b="1" baseline="0">
              <a:solidFill>
                <a:srgbClr val="FF8917"/>
              </a:solidFill>
            </a:rPr>
            <a:t>orders </a:t>
          </a:r>
          <a:r>
            <a:rPr lang="en-AU" sz="1100" baseline="0"/>
            <a:t>are placed on a Sunday, compared to only 17% of those with dependants </a:t>
          </a:r>
          <a:endParaRPr lang="en-AU" sz="1100"/>
        </a:p>
      </xdr:txBody>
    </xdr:sp>
    <xdr:clientData/>
  </xdr:twoCellAnchor>
  <xdr:twoCellAnchor>
    <xdr:from>
      <xdr:col>4</xdr:col>
      <xdr:colOff>197688</xdr:colOff>
      <xdr:row>464</xdr:row>
      <xdr:rowOff>8987</xdr:rowOff>
    </xdr:from>
    <xdr:to>
      <xdr:col>6</xdr:col>
      <xdr:colOff>152759</xdr:colOff>
      <xdr:row>472</xdr:row>
      <xdr:rowOff>89859</xdr:rowOff>
    </xdr:to>
    <xdr:cxnSp macro="">
      <xdr:nvCxnSpPr>
        <xdr:cNvPr id="50" name="Straight Connector 49">
          <a:extLst>
            <a:ext uri="{FF2B5EF4-FFF2-40B4-BE49-F238E27FC236}">
              <a16:creationId xmlns:a16="http://schemas.microsoft.com/office/drawing/2014/main" id="{49F3DDE3-B0E2-121A-CB63-AEC45998E00D}"/>
            </a:ext>
          </a:extLst>
        </xdr:cNvPr>
        <xdr:cNvCxnSpPr>
          <a:endCxn id="60" idx="1"/>
        </xdr:cNvCxnSpPr>
      </xdr:nvCxnSpPr>
      <xdr:spPr>
        <a:xfrm flipV="1">
          <a:off x="4735542" y="88007407"/>
          <a:ext cx="1473679" cy="1590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152759</xdr:colOff>
      <xdr:row>462</xdr:row>
      <xdr:rowOff>44931</xdr:rowOff>
    </xdr:from>
    <xdr:to>
      <xdr:col>8</xdr:col>
      <xdr:colOff>305519</xdr:colOff>
      <xdr:row>465</xdr:row>
      <xdr:rowOff>161745</xdr:rowOff>
    </xdr:to>
    <xdr:sp macro="" textlink="">
      <xdr:nvSpPr>
        <xdr:cNvPr id="60" name="TextBox 59">
          <a:extLst>
            <a:ext uri="{FF2B5EF4-FFF2-40B4-BE49-F238E27FC236}">
              <a16:creationId xmlns:a16="http://schemas.microsoft.com/office/drawing/2014/main" id="{CB07D007-F3F2-FB15-56E4-8611DA26699A}"/>
            </a:ext>
          </a:extLst>
        </xdr:cNvPr>
        <xdr:cNvSpPr txBox="1"/>
      </xdr:nvSpPr>
      <xdr:spPr>
        <a:xfrm>
          <a:off x="6209221" y="87665945"/>
          <a:ext cx="3306793" cy="682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8917"/>
              </a:solidFill>
            </a:rPr>
            <a:t>no</a:t>
          </a:r>
          <a:r>
            <a:rPr lang="en-AU" sz="1100" b="1" baseline="0">
              <a:solidFill>
                <a:srgbClr val="FF8917"/>
              </a:solidFill>
            </a:rPr>
            <a:t> dependant </a:t>
          </a:r>
          <a:r>
            <a:rPr lang="en-AU" sz="1100" baseline="0"/>
            <a:t>customers place proportionally </a:t>
          </a:r>
          <a:r>
            <a:rPr lang="en-AU" sz="1100" b="1" baseline="0">
              <a:solidFill>
                <a:srgbClr val="FF8917"/>
              </a:solidFill>
            </a:rPr>
            <a:t>more orders</a:t>
          </a:r>
          <a:r>
            <a:rPr lang="en-AU" sz="1100" baseline="0"/>
            <a:t> at </a:t>
          </a:r>
          <a:r>
            <a:rPr lang="en-AU" sz="1100" b="1" baseline="0">
              <a:solidFill>
                <a:srgbClr val="FF8917"/>
              </a:solidFill>
            </a:rPr>
            <a:t>16</a:t>
          </a:r>
          <a:r>
            <a:rPr lang="en-AU" sz="1100" baseline="0"/>
            <a:t>, </a:t>
          </a:r>
          <a:r>
            <a:rPr lang="en-AU" sz="1100" b="1" baseline="0">
              <a:solidFill>
                <a:srgbClr val="FF8917"/>
              </a:solidFill>
            </a:rPr>
            <a:t>22</a:t>
          </a:r>
          <a:r>
            <a:rPr lang="en-AU" sz="1100" baseline="0"/>
            <a:t> &amp; </a:t>
          </a:r>
          <a:r>
            <a:rPr lang="en-AU" sz="1100" b="1" baseline="0">
              <a:solidFill>
                <a:srgbClr val="FF8917"/>
              </a:solidFill>
            </a:rPr>
            <a:t>23</a:t>
          </a:r>
          <a:r>
            <a:rPr lang="en-AU" sz="1100" baseline="0"/>
            <a:t> than their counterparts with dependants</a:t>
          </a:r>
          <a:endParaRPr lang="en-AU" sz="1100"/>
        </a:p>
      </xdr:txBody>
    </xdr:sp>
    <xdr:clientData/>
  </xdr:twoCellAnchor>
  <xdr:twoCellAnchor>
    <xdr:from>
      <xdr:col>4</xdr:col>
      <xdr:colOff>215660</xdr:colOff>
      <xdr:row>492</xdr:row>
      <xdr:rowOff>134788</xdr:rowOff>
    </xdr:from>
    <xdr:to>
      <xdr:col>7</xdr:col>
      <xdr:colOff>260590</xdr:colOff>
      <xdr:row>499</xdr:row>
      <xdr:rowOff>8986</xdr:rowOff>
    </xdr:to>
    <xdr:cxnSp macro="">
      <xdr:nvCxnSpPr>
        <xdr:cNvPr id="64" name="Straight Connector 63">
          <a:extLst>
            <a:ext uri="{FF2B5EF4-FFF2-40B4-BE49-F238E27FC236}">
              <a16:creationId xmlns:a16="http://schemas.microsoft.com/office/drawing/2014/main" id="{B97787CD-C923-8288-7269-ADD7D7600F4B}"/>
            </a:ext>
          </a:extLst>
        </xdr:cNvPr>
        <xdr:cNvCxnSpPr/>
      </xdr:nvCxnSpPr>
      <xdr:spPr>
        <a:xfrm flipV="1">
          <a:off x="4753514" y="93416887"/>
          <a:ext cx="2156604" cy="11951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197689</xdr:colOff>
      <xdr:row>490</xdr:row>
      <xdr:rowOff>8986</xdr:rowOff>
    </xdr:from>
    <xdr:to>
      <xdr:col>9</xdr:col>
      <xdr:colOff>485236</xdr:colOff>
      <xdr:row>497</xdr:row>
      <xdr:rowOff>0</xdr:rowOff>
    </xdr:to>
    <xdr:sp macro="" textlink="">
      <xdr:nvSpPr>
        <xdr:cNvPr id="70" name="TextBox 69">
          <a:extLst>
            <a:ext uri="{FF2B5EF4-FFF2-40B4-BE49-F238E27FC236}">
              <a16:creationId xmlns:a16="http://schemas.microsoft.com/office/drawing/2014/main" id="{C832C222-2BC9-8D04-2177-1B9F43B53049}"/>
            </a:ext>
          </a:extLst>
        </xdr:cNvPr>
        <xdr:cNvSpPr txBox="1"/>
      </xdr:nvSpPr>
      <xdr:spPr>
        <a:xfrm>
          <a:off x="6847217" y="92913679"/>
          <a:ext cx="3738113" cy="1311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rgbClr val="FF8917"/>
              </a:solidFill>
            </a:rPr>
            <a:t>no depentants </a:t>
          </a:r>
          <a:r>
            <a:rPr lang="en-AU" sz="1100"/>
            <a:t>customers are proportionally more interested in ordering</a:t>
          </a:r>
          <a:r>
            <a:rPr lang="en-AU" sz="1100" baseline="0"/>
            <a:t> from </a:t>
          </a:r>
          <a:r>
            <a:rPr lang="en-AU" sz="1100" b="1" baseline="0">
              <a:solidFill>
                <a:srgbClr val="FF8917"/>
              </a:solidFill>
            </a:rPr>
            <a:t>beverages</a:t>
          </a:r>
          <a:r>
            <a:rPr lang="en-AU" sz="1100" baseline="0"/>
            <a:t> &amp; </a:t>
          </a:r>
          <a:r>
            <a:rPr lang="en-AU" sz="1100" b="1" baseline="0">
              <a:solidFill>
                <a:srgbClr val="FF8917"/>
              </a:solidFill>
            </a:rPr>
            <a:t>alcohol </a:t>
          </a:r>
          <a:r>
            <a:rPr lang="en-AU" sz="1100" baseline="0"/>
            <a:t>departments than their counterparts with dependants</a:t>
          </a:r>
        </a:p>
        <a:p>
          <a:endParaRPr lang="en-AU" sz="1100" baseline="0"/>
        </a:p>
        <a:p>
          <a:r>
            <a:rPr lang="en-AU" sz="1100" baseline="0"/>
            <a:t>we know that these departments follow a different trend of orders by day of week, so a tailored approach to targeting their users is possble</a:t>
          </a:r>
        </a:p>
        <a:p>
          <a:endParaRPr lang="en-AU" sz="1100" baseline="0"/>
        </a:p>
        <a:p>
          <a:endParaRPr lang="en-AU" sz="1100" baseline="0"/>
        </a:p>
        <a:p>
          <a:endParaRPr lang="en-AU" sz="1100"/>
        </a:p>
      </xdr:txBody>
    </xdr:sp>
    <xdr:clientData/>
  </xdr:twoCellAnchor>
  <xdr:twoCellAnchor>
    <xdr:from>
      <xdr:col>4</xdr:col>
      <xdr:colOff>71887</xdr:colOff>
      <xdr:row>505</xdr:row>
      <xdr:rowOff>179717</xdr:rowOff>
    </xdr:from>
    <xdr:to>
      <xdr:col>5</xdr:col>
      <xdr:colOff>44929</xdr:colOff>
      <xdr:row>508</xdr:row>
      <xdr:rowOff>35944</xdr:rowOff>
    </xdr:to>
    <xdr:sp macro="" textlink="">
      <xdr:nvSpPr>
        <xdr:cNvPr id="74" name="Rectangle 73">
          <a:extLst>
            <a:ext uri="{FF2B5EF4-FFF2-40B4-BE49-F238E27FC236}">
              <a16:creationId xmlns:a16="http://schemas.microsoft.com/office/drawing/2014/main" id="{8502DAA4-0757-63D9-1481-A8783B49323E}"/>
            </a:ext>
          </a:extLst>
        </xdr:cNvPr>
        <xdr:cNvSpPr/>
      </xdr:nvSpPr>
      <xdr:spPr>
        <a:xfrm>
          <a:off x="4609741" y="95914953"/>
          <a:ext cx="898584" cy="422335"/>
        </a:xfrm>
        <a:prstGeom prst="rect">
          <a:avLst/>
        </a:prstGeom>
        <a:noFill/>
        <a:ln w="28575">
          <a:solidFill>
            <a:srgbClr val="38AB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89859</xdr:colOff>
      <xdr:row>502</xdr:row>
      <xdr:rowOff>89859</xdr:rowOff>
    </xdr:from>
    <xdr:to>
      <xdr:col>8</xdr:col>
      <xdr:colOff>817713</xdr:colOff>
      <xdr:row>506</xdr:row>
      <xdr:rowOff>0</xdr:rowOff>
    </xdr:to>
    <xdr:sp macro="" textlink="">
      <xdr:nvSpPr>
        <xdr:cNvPr id="75" name="TextBox 74">
          <a:extLst>
            <a:ext uri="{FF2B5EF4-FFF2-40B4-BE49-F238E27FC236}">
              <a16:creationId xmlns:a16="http://schemas.microsoft.com/office/drawing/2014/main" id="{BD51A93B-D8C2-FC0D-C336-3C4DD8631EF8}"/>
            </a:ext>
          </a:extLst>
        </xdr:cNvPr>
        <xdr:cNvSpPr txBox="1"/>
      </xdr:nvSpPr>
      <xdr:spPr>
        <a:xfrm>
          <a:off x="6739387" y="95258986"/>
          <a:ext cx="3288821" cy="6649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solidFill>
                <a:schemeClr val="tx1">
                  <a:lumMod val="95000"/>
                  <a:lumOff val="5000"/>
                </a:schemeClr>
              </a:solidFill>
            </a:rPr>
            <a:t>no dependants</a:t>
          </a:r>
          <a:r>
            <a:rPr lang="en-AU" sz="1100" b="1" baseline="0">
              <a:solidFill>
                <a:schemeClr val="tx1">
                  <a:lumMod val="95000"/>
                  <a:lumOff val="5000"/>
                </a:schemeClr>
              </a:solidFill>
            </a:rPr>
            <a:t> </a:t>
          </a:r>
          <a:r>
            <a:rPr lang="en-AU" sz="1100" baseline="0"/>
            <a:t>customers are slightly more likely to have </a:t>
          </a:r>
          <a:r>
            <a:rPr lang="en-AU" sz="1100" b="1" baseline="0">
              <a:solidFill>
                <a:srgbClr val="38AB1C"/>
              </a:solidFill>
            </a:rPr>
            <a:t>High income </a:t>
          </a:r>
          <a:r>
            <a:rPr lang="en-AU" sz="1100" baseline="0"/>
            <a:t>or </a:t>
          </a:r>
          <a:r>
            <a:rPr lang="en-AU" sz="1100" b="1" baseline="0">
              <a:solidFill>
                <a:srgbClr val="184C0C"/>
              </a:solidFill>
            </a:rPr>
            <a:t>Very High income </a:t>
          </a:r>
          <a:r>
            <a:rPr lang="en-AU" sz="1100" baseline="0"/>
            <a:t>than their counterparts with dependants</a:t>
          </a:r>
          <a:endParaRPr lang="en-AU" sz="1100"/>
        </a:p>
      </xdr:txBody>
    </xdr:sp>
    <xdr:clientData/>
  </xdr:twoCellAnchor>
  <xdr:twoCellAnchor>
    <xdr:from>
      <xdr:col>5</xdr:col>
      <xdr:colOff>44929</xdr:colOff>
      <xdr:row>504</xdr:row>
      <xdr:rowOff>44930</xdr:rowOff>
    </xdr:from>
    <xdr:to>
      <xdr:col>7</xdr:col>
      <xdr:colOff>89859</xdr:colOff>
      <xdr:row>507</xdr:row>
      <xdr:rowOff>13479</xdr:rowOff>
    </xdr:to>
    <xdr:cxnSp macro="">
      <xdr:nvCxnSpPr>
        <xdr:cNvPr id="78" name="Straight Connector 77">
          <a:extLst>
            <a:ext uri="{FF2B5EF4-FFF2-40B4-BE49-F238E27FC236}">
              <a16:creationId xmlns:a16="http://schemas.microsoft.com/office/drawing/2014/main" id="{4135C423-5270-ACF8-D45E-2394B119C973}"/>
            </a:ext>
          </a:extLst>
        </xdr:cNvPr>
        <xdr:cNvCxnSpPr>
          <a:stCxn id="74" idx="3"/>
          <a:endCxn id="75" idx="1"/>
        </xdr:cNvCxnSpPr>
      </xdr:nvCxnSpPr>
      <xdr:spPr>
        <a:xfrm flipV="1">
          <a:off x="5508325" y="95591463"/>
          <a:ext cx="1231062" cy="5346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525</xdr:row>
      <xdr:rowOff>0</xdr:rowOff>
    </xdr:from>
    <xdr:to>
      <xdr:col>7</xdr:col>
      <xdr:colOff>1096274</xdr:colOff>
      <xdr:row>526</xdr:row>
      <xdr:rowOff>125802</xdr:rowOff>
    </xdr:to>
    <xdr:cxnSp macro="">
      <xdr:nvCxnSpPr>
        <xdr:cNvPr id="94" name="Straight Connector 93">
          <a:extLst>
            <a:ext uri="{FF2B5EF4-FFF2-40B4-BE49-F238E27FC236}">
              <a16:creationId xmlns:a16="http://schemas.microsoft.com/office/drawing/2014/main" id="{032CB0EC-4D38-9195-FA5B-21C91B1B61CA}"/>
            </a:ext>
          </a:extLst>
        </xdr:cNvPr>
        <xdr:cNvCxnSpPr/>
      </xdr:nvCxnSpPr>
      <xdr:spPr>
        <a:xfrm flipV="1">
          <a:off x="6649528" y="99509292"/>
          <a:ext cx="1096274" cy="3145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997430</xdr:colOff>
      <xdr:row>523</xdr:row>
      <xdr:rowOff>80872</xdr:rowOff>
    </xdr:from>
    <xdr:to>
      <xdr:col>8</xdr:col>
      <xdr:colOff>664953</xdr:colOff>
      <xdr:row>527</xdr:row>
      <xdr:rowOff>107830</xdr:rowOff>
    </xdr:to>
    <xdr:sp macro="" textlink="">
      <xdr:nvSpPr>
        <xdr:cNvPr id="97" name="TextBox 96">
          <a:extLst>
            <a:ext uri="{FF2B5EF4-FFF2-40B4-BE49-F238E27FC236}">
              <a16:creationId xmlns:a16="http://schemas.microsoft.com/office/drawing/2014/main" id="{6BFA5CA7-ADCC-F928-092F-29830E88B307}"/>
            </a:ext>
          </a:extLst>
        </xdr:cNvPr>
        <xdr:cNvSpPr txBox="1"/>
      </xdr:nvSpPr>
      <xdr:spPr>
        <a:xfrm>
          <a:off x="7646958" y="99212759"/>
          <a:ext cx="2228490" cy="7817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baseline="0">
              <a:solidFill>
                <a:schemeClr val="dk1"/>
              </a:solidFill>
              <a:effectLst/>
              <a:latin typeface="+mn-lt"/>
              <a:ea typeface="+mn-ea"/>
              <a:cs typeface="+mn-cs"/>
            </a:rPr>
            <a:t>They order proprtionally 2 times the number of </a:t>
          </a:r>
          <a:r>
            <a:rPr lang="en-AU" sz="1100" b="1" baseline="0">
              <a:solidFill>
                <a:schemeClr val="dk1"/>
              </a:solidFill>
              <a:effectLst/>
              <a:latin typeface="+mn-lt"/>
              <a:ea typeface="+mn-ea"/>
              <a:cs typeface="+mn-cs"/>
            </a:rPr>
            <a:t>High-range products </a:t>
          </a:r>
          <a:r>
            <a:rPr lang="en-AU" sz="1100" baseline="0">
              <a:solidFill>
                <a:schemeClr val="dk1"/>
              </a:solidFill>
              <a:effectLst/>
              <a:latin typeface="+mn-lt"/>
              <a:ea typeface="+mn-ea"/>
              <a:cs typeface="+mn-cs"/>
            </a:rPr>
            <a:t>as the other two categories. </a:t>
          </a:r>
          <a:endParaRPr lang="en-AU">
            <a:effectLst/>
          </a:endParaRPr>
        </a:p>
        <a:p>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71041</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1060282</xdr:colOff>
      <xdr:row>1</xdr:row>
      <xdr:rowOff>23229</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0</xdr:col>
      <xdr:colOff>250380</xdr:colOff>
      <xdr:row>4</xdr:row>
      <xdr:rowOff>16316</xdr:rowOff>
    </xdr:from>
    <xdr:to>
      <xdr:col>12</xdr:col>
      <xdr:colOff>439648</xdr:colOff>
      <xdr:row>4</xdr:row>
      <xdr:rowOff>16316</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50380" y="778316"/>
          <a:ext cx="699964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436562</xdr:colOff>
      <xdr:row>3</xdr:row>
      <xdr:rowOff>178594</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77031"/>
          <a:ext cx="4064663" cy="3671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8AB1C"/>
              </a:solidFill>
              <a:latin typeface="+mj-lt"/>
            </a:rPr>
            <a:t>Recommendations</a:t>
          </a:r>
        </a:p>
      </xdr:txBody>
    </xdr:sp>
    <xdr:clientData/>
  </xdr:twoCellAnchor>
  <xdr:twoCellAnchor>
    <xdr:from>
      <xdr:col>1</xdr:col>
      <xdr:colOff>218282</xdr:colOff>
      <xdr:row>8</xdr:row>
      <xdr:rowOff>9922</xdr:rowOff>
    </xdr:from>
    <xdr:to>
      <xdr:col>1</xdr:col>
      <xdr:colOff>4345782</xdr:colOff>
      <xdr:row>19</xdr:row>
      <xdr:rowOff>158750</xdr:rowOff>
    </xdr:to>
    <xdr:sp macro="" textlink="">
      <xdr:nvSpPr>
        <xdr:cNvPr id="7" name="TextBox 6">
          <a:extLst>
            <a:ext uri="{FF2B5EF4-FFF2-40B4-BE49-F238E27FC236}">
              <a16:creationId xmlns:a16="http://schemas.microsoft.com/office/drawing/2014/main" id="{D7B688F4-F7A7-9AD1-F48E-153DA1EBECC7}"/>
            </a:ext>
          </a:extLst>
        </xdr:cNvPr>
        <xdr:cNvSpPr txBox="1"/>
      </xdr:nvSpPr>
      <xdr:spPr>
        <a:xfrm>
          <a:off x="486173" y="3284141"/>
          <a:ext cx="4127500" cy="2768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 </a:t>
          </a:r>
          <a:r>
            <a:rPr lang="en-AU" sz="1400" b="0" baseline="0">
              <a:latin typeface="+mj-lt"/>
            </a:rPr>
            <a:t> </a:t>
          </a:r>
        </a:p>
        <a:p>
          <a:endParaRPr lang="en-AU" sz="1100" b="1"/>
        </a:p>
        <a:p>
          <a:r>
            <a:rPr lang="en-AU" sz="1200" b="0">
              <a:latin typeface="+mj-lt"/>
            </a:rPr>
            <a:t>Saturday</a:t>
          </a:r>
          <a:r>
            <a:rPr lang="en-AU" sz="1200" b="0" baseline="0">
              <a:latin typeface="+mj-lt"/>
            </a:rPr>
            <a:t> and Sunday are the days of the week with the most orders</a:t>
          </a:r>
        </a:p>
        <a:p>
          <a:endParaRPr lang="en-AU" sz="1200" b="0" baseline="0">
            <a:latin typeface="+mj-lt"/>
          </a:endParaRPr>
        </a:p>
        <a:p>
          <a:r>
            <a:rPr lang="en-AU" sz="1200" b="0" baseline="0">
              <a:latin typeface="+mj-lt"/>
            </a:rPr>
            <a:t>Tuesday and Wednesday are the days with the fewest orders. </a:t>
          </a:r>
        </a:p>
        <a:p>
          <a:endParaRPr lang="en-AU" sz="1200" b="0" baseline="0">
            <a:latin typeface="+mj-lt"/>
          </a:endParaRPr>
        </a:p>
        <a:p>
          <a:r>
            <a:rPr lang="en-AU" sz="1200" b="0" baseline="0">
              <a:latin typeface="+mj-lt"/>
            </a:rPr>
            <a:t>Overnight (23 - 6) are the hours with the fewest orders. These numbers remain constant across the week. </a:t>
          </a:r>
        </a:p>
        <a:p>
          <a:endParaRPr lang="en-AU" sz="1200" b="0" baseline="0">
            <a:latin typeface="+mj-lt"/>
          </a:endParaRPr>
        </a:p>
        <a:p>
          <a:r>
            <a:rPr lang="en-AU" sz="1200" b="0" baseline="0">
              <a:latin typeface="+mj-lt"/>
            </a:rPr>
            <a:t>The number of orders in the hours with average numbers of orders (7 - 8 &amp; 17 - 22) and those with most orders (9 - 16) varies across the week, with the lowsest numbers of orders on Tuesday and Wednesday. </a:t>
          </a:r>
        </a:p>
      </xdr:txBody>
    </xdr:sp>
    <xdr:clientData/>
  </xdr:twoCellAnchor>
  <xdr:twoCellAnchor>
    <xdr:from>
      <xdr:col>1</xdr:col>
      <xdr:colOff>4706543</xdr:colOff>
      <xdr:row>8</xdr:row>
      <xdr:rowOff>53182</xdr:rowOff>
    </xdr:from>
    <xdr:to>
      <xdr:col>1</xdr:col>
      <xdr:colOff>9902031</xdr:colOff>
      <xdr:row>19</xdr:row>
      <xdr:rowOff>178595</xdr:rowOff>
    </xdr:to>
    <xdr:sp macro="" textlink="">
      <xdr:nvSpPr>
        <xdr:cNvPr id="9" name="TextBox 8">
          <a:extLst>
            <a:ext uri="{FF2B5EF4-FFF2-40B4-BE49-F238E27FC236}">
              <a16:creationId xmlns:a16="http://schemas.microsoft.com/office/drawing/2014/main" id="{924BD967-0966-4CBF-B295-4F0513E5F4AC}"/>
            </a:ext>
          </a:extLst>
        </xdr:cNvPr>
        <xdr:cNvSpPr txBox="1"/>
      </xdr:nvSpPr>
      <xdr:spPr>
        <a:xfrm>
          <a:off x="4974434" y="3327401"/>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100" b="1"/>
        </a:p>
        <a:p>
          <a:r>
            <a:rPr lang="en-AU" sz="1400" b="0">
              <a:latin typeface="+mj-lt"/>
            </a:rPr>
            <a:t>Schedule</a:t>
          </a:r>
          <a:r>
            <a:rPr lang="en-AU" sz="1400" b="0" baseline="0">
              <a:latin typeface="+mj-lt"/>
            </a:rPr>
            <a:t> ads to </a:t>
          </a:r>
          <a:r>
            <a:rPr lang="en-AU" sz="1400" b="1" baseline="0">
              <a:latin typeface="+mj-lt"/>
            </a:rPr>
            <a:t>increase awareness </a:t>
          </a:r>
          <a:r>
            <a:rPr lang="en-AU" sz="1400" b="0" baseline="0">
              <a:latin typeface="+mj-lt"/>
            </a:rPr>
            <a:t>of the service's </a:t>
          </a:r>
          <a:r>
            <a:rPr lang="en-AU" sz="1400" b="1" baseline="0">
              <a:latin typeface="+mj-lt"/>
            </a:rPr>
            <a:t>overnight availability</a:t>
          </a:r>
          <a:r>
            <a:rPr lang="en-AU" sz="1400" b="0" baseline="0">
              <a:latin typeface="+mj-lt"/>
            </a:rPr>
            <a:t>.  This should lead to an increase in number of orders particularly on Friday and Saturday nights to fall in-line with the trend in other busyness periods</a:t>
          </a:r>
        </a:p>
        <a:p>
          <a:endParaRPr lang="en-AU" sz="1400" b="0" baseline="0">
            <a:latin typeface="+mj-lt"/>
          </a:endParaRPr>
        </a:p>
        <a:p>
          <a:r>
            <a:rPr lang="en-AU" sz="1400" b="0">
              <a:latin typeface="+mj-lt"/>
            </a:rPr>
            <a:t>Schedule extra ads promoting the usefulness of Instacart for </a:t>
          </a:r>
          <a:r>
            <a:rPr lang="en-AU" sz="1400" b="1">
              <a:latin typeface="+mj-lt"/>
            </a:rPr>
            <a:t>quick midweek purchases</a:t>
          </a:r>
          <a:r>
            <a:rPr lang="en-AU" sz="1400" b="0">
              <a:latin typeface="+mj-lt"/>
            </a:rPr>
            <a:t>. Aiming to increase number of orders on Tuesday</a:t>
          </a:r>
          <a:r>
            <a:rPr lang="en-AU" sz="1400" b="0" baseline="0">
              <a:latin typeface="+mj-lt"/>
            </a:rPr>
            <a:t> and Wednesday</a:t>
          </a:r>
          <a:endParaRPr lang="en-AU" sz="1400" b="0">
            <a:latin typeface="+mj-lt"/>
          </a:endParaRPr>
        </a:p>
      </xdr:txBody>
    </xdr:sp>
    <xdr:clientData/>
  </xdr:twoCellAnchor>
  <xdr:twoCellAnchor>
    <xdr:from>
      <xdr:col>1</xdr:col>
      <xdr:colOff>231776</xdr:colOff>
      <xdr:row>23</xdr:row>
      <xdr:rowOff>53181</xdr:rowOff>
    </xdr:from>
    <xdr:to>
      <xdr:col>1</xdr:col>
      <xdr:colOff>4359276</xdr:colOff>
      <xdr:row>31</xdr:row>
      <xdr:rowOff>202009</xdr:rowOff>
    </xdr:to>
    <xdr:sp macro="" textlink="">
      <xdr:nvSpPr>
        <xdr:cNvPr id="10" name="TextBox 9">
          <a:extLst>
            <a:ext uri="{FF2B5EF4-FFF2-40B4-BE49-F238E27FC236}">
              <a16:creationId xmlns:a16="http://schemas.microsoft.com/office/drawing/2014/main" id="{F1D87B9A-DBF4-4C58-B739-8927F009C931}"/>
            </a:ext>
          </a:extLst>
        </xdr:cNvPr>
        <xdr:cNvSpPr txBox="1"/>
      </xdr:nvSpPr>
      <xdr:spPr>
        <a:xfrm>
          <a:off x="499667" y="4518025"/>
          <a:ext cx="4127500"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 </a:t>
          </a:r>
        </a:p>
        <a:p>
          <a:endParaRPr lang="en-AU" sz="1100" b="0"/>
        </a:p>
        <a:p>
          <a:r>
            <a:rPr lang="en-AU" sz="1200" b="0">
              <a:latin typeface="+mj-lt"/>
            </a:rPr>
            <a:t>Instacart customers tend to spend on low-range products</a:t>
          </a:r>
          <a:r>
            <a:rPr lang="en-AU" sz="1200" b="0" baseline="0">
              <a:latin typeface="+mj-lt"/>
            </a:rPr>
            <a:t> in the morning period 8 - 12</a:t>
          </a:r>
        </a:p>
        <a:p>
          <a:endParaRPr lang="en-AU" sz="1200" b="0" baseline="0">
            <a:latin typeface="+mj-lt"/>
          </a:endParaRPr>
        </a:p>
        <a:p>
          <a:r>
            <a:rPr lang="en-AU" sz="1200" b="0" baseline="0">
              <a:latin typeface="+mj-lt"/>
            </a:rPr>
            <a:t>Higher-range products are more likely to be ordered in the afternoon, evening and overnight. </a:t>
          </a:r>
        </a:p>
        <a:p>
          <a:endParaRPr lang="en-AU" sz="1200" b="0">
            <a:latin typeface="+mj-lt"/>
          </a:endParaRPr>
        </a:p>
      </xdr:txBody>
    </xdr:sp>
    <xdr:clientData/>
  </xdr:twoCellAnchor>
  <xdr:twoCellAnchor>
    <xdr:from>
      <xdr:col>1</xdr:col>
      <xdr:colOff>4720037</xdr:colOff>
      <xdr:row>23</xdr:row>
      <xdr:rowOff>56754</xdr:rowOff>
    </xdr:from>
    <xdr:to>
      <xdr:col>1</xdr:col>
      <xdr:colOff>9915525</xdr:colOff>
      <xdr:row>31</xdr:row>
      <xdr:rowOff>182167</xdr:rowOff>
    </xdr:to>
    <xdr:sp macro="" textlink="">
      <xdr:nvSpPr>
        <xdr:cNvPr id="11" name="TextBox 10">
          <a:extLst>
            <a:ext uri="{FF2B5EF4-FFF2-40B4-BE49-F238E27FC236}">
              <a16:creationId xmlns:a16="http://schemas.microsoft.com/office/drawing/2014/main" id="{73643A82-C857-4858-AE4C-AC62697AF911}"/>
            </a:ext>
          </a:extLst>
        </xdr:cNvPr>
        <xdr:cNvSpPr txBox="1"/>
      </xdr:nvSpPr>
      <xdr:spPr>
        <a:xfrm>
          <a:off x="4987928" y="4521598"/>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100" b="1"/>
        </a:p>
        <a:p>
          <a:r>
            <a:rPr lang="en-AU" sz="1400" b="0">
              <a:latin typeface="+mj-lt"/>
            </a:rPr>
            <a:t>Advertise</a:t>
          </a:r>
          <a:r>
            <a:rPr lang="en-AU" sz="1400" b="0" baseline="0">
              <a:latin typeface="+mj-lt"/>
            </a:rPr>
            <a:t> </a:t>
          </a:r>
          <a:r>
            <a:rPr lang="en-AU" sz="1400" b="1" baseline="0">
              <a:latin typeface="+mj-lt"/>
            </a:rPr>
            <a:t>low-range products</a:t>
          </a:r>
          <a:r>
            <a:rPr lang="en-AU" sz="1400" b="0" baseline="0">
              <a:latin typeface="+mj-lt"/>
            </a:rPr>
            <a:t> in the morning period (</a:t>
          </a:r>
          <a:r>
            <a:rPr lang="en-AU" sz="1400" b="1" baseline="0">
              <a:latin typeface="+mj-lt"/>
            </a:rPr>
            <a:t>8 - 12</a:t>
          </a:r>
          <a:r>
            <a:rPr lang="en-AU" sz="1400" b="0" baseline="0">
              <a:latin typeface="+mj-lt"/>
            </a:rPr>
            <a:t>) to build upon the existing market demand</a:t>
          </a:r>
        </a:p>
        <a:p>
          <a:endParaRPr lang="en-AU" sz="1400" b="0" baseline="0">
            <a:latin typeface="+mj-lt"/>
          </a:endParaRPr>
        </a:p>
        <a:p>
          <a:r>
            <a:rPr lang="en-AU" sz="1400" b="0" baseline="0">
              <a:latin typeface="+mj-lt"/>
            </a:rPr>
            <a:t>Advertise </a:t>
          </a:r>
          <a:r>
            <a:rPr lang="en-AU" sz="1400" b="1" baseline="0">
              <a:latin typeface="+mj-lt"/>
            </a:rPr>
            <a:t>Mid-range</a:t>
          </a:r>
          <a:r>
            <a:rPr lang="en-AU" sz="1400" b="0" baseline="0">
              <a:latin typeface="+mj-lt"/>
            </a:rPr>
            <a:t> and </a:t>
          </a:r>
          <a:r>
            <a:rPr lang="en-AU" sz="1400" b="1" baseline="0">
              <a:latin typeface="+mj-lt"/>
            </a:rPr>
            <a:t>High-range products </a:t>
          </a:r>
          <a:r>
            <a:rPr lang="en-AU" sz="1400" b="0" baseline="0">
              <a:latin typeface="+mj-lt"/>
            </a:rPr>
            <a:t>in the </a:t>
          </a:r>
          <a:r>
            <a:rPr lang="en-AU" sz="1400" b="1" baseline="0">
              <a:latin typeface="+mj-lt"/>
            </a:rPr>
            <a:t>afternoon</a:t>
          </a:r>
          <a:r>
            <a:rPr lang="en-AU" sz="1400" b="0" baseline="0">
              <a:latin typeface="+mj-lt"/>
            </a:rPr>
            <a:t>, </a:t>
          </a:r>
          <a:r>
            <a:rPr lang="en-AU" sz="1400" b="1" baseline="0">
              <a:latin typeface="+mj-lt"/>
            </a:rPr>
            <a:t>evening</a:t>
          </a:r>
          <a:r>
            <a:rPr lang="en-AU" sz="1400" b="0" baseline="0">
              <a:latin typeface="+mj-lt"/>
            </a:rPr>
            <a:t>, and </a:t>
          </a:r>
          <a:r>
            <a:rPr lang="en-AU" sz="1400" b="1" baseline="0">
              <a:latin typeface="+mj-lt"/>
            </a:rPr>
            <a:t>overnight</a:t>
          </a:r>
          <a:r>
            <a:rPr lang="en-AU" sz="1400" b="0" baseline="0">
              <a:latin typeface="+mj-lt"/>
            </a:rPr>
            <a:t>, with a particular focus on Friday and Saturday </a:t>
          </a:r>
          <a:endParaRPr lang="en-AU" sz="1400" b="0">
            <a:latin typeface="+mj-lt"/>
          </a:endParaRPr>
        </a:p>
      </xdr:txBody>
    </xdr:sp>
    <xdr:clientData/>
  </xdr:twoCellAnchor>
  <xdr:twoCellAnchor>
    <xdr:from>
      <xdr:col>1</xdr:col>
      <xdr:colOff>178595</xdr:colOff>
      <xdr:row>35</xdr:row>
      <xdr:rowOff>6350</xdr:rowOff>
    </xdr:from>
    <xdr:to>
      <xdr:col>1</xdr:col>
      <xdr:colOff>4306094</xdr:colOff>
      <xdr:row>43</xdr:row>
      <xdr:rowOff>155178</xdr:rowOff>
    </xdr:to>
    <xdr:sp macro="" textlink="">
      <xdr:nvSpPr>
        <xdr:cNvPr id="12" name="TextBox 11">
          <a:extLst>
            <a:ext uri="{FF2B5EF4-FFF2-40B4-BE49-F238E27FC236}">
              <a16:creationId xmlns:a16="http://schemas.microsoft.com/office/drawing/2014/main" id="{B941AF71-5804-4647-AA35-63BF44FDF64F}"/>
            </a:ext>
          </a:extLst>
        </xdr:cNvPr>
        <xdr:cNvSpPr txBox="1"/>
      </xdr:nvSpPr>
      <xdr:spPr>
        <a:xfrm>
          <a:off x="446486" y="5899944"/>
          <a:ext cx="4127499"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endParaRPr lang="en-AU" sz="1100" b="1"/>
        </a:p>
        <a:p>
          <a:r>
            <a:rPr lang="en-AU" sz="1200" b="0" baseline="0">
              <a:solidFill>
                <a:schemeClr val="dk1"/>
              </a:solidFill>
              <a:effectLst/>
              <a:latin typeface="+mj-lt"/>
              <a:ea typeface="+mn-ea"/>
              <a:cs typeface="+mn-cs"/>
            </a:rPr>
            <a:t>Instacart's products fall into 3 price categories: </a:t>
          </a:r>
        </a:p>
        <a:p>
          <a:r>
            <a:rPr lang="en-AU" sz="1200" b="0" baseline="0">
              <a:solidFill>
                <a:schemeClr val="dk1"/>
              </a:solidFill>
              <a:effectLst/>
              <a:latin typeface="+mj-lt"/>
              <a:ea typeface="+mn-ea"/>
              <a:cs typeface="+mn-cs"/>
            </a:rPr>
            <a:t>Mid-range product ($5 - 15)  67.4% of orders</a:t>
          </a:r>
          <a:endParaRPr lang="en-AU" sz="1200" b="0">
            <a:effectLst/>
            <a:latin typeface="+mj-lt"/>
          </a:endParaRPr>
        </a:p>
        <a:p>
          <a:r>
            <a:rPr lang="en-AU" sz="1200" b="0" baseline="0">
              <a:solidFill>
                <a:schemeClr val="dk1"/>
              </a:solidFill>
              <a:effectLst/>
              <a:latin typeface="+mj-lt"/>
              <a:ea typeface="+mn-ea"/>
              <a:cs typeface="+mn-cs"/>
            </a:rPr>
            <a:t>Low-range product (&lt; $5)   31.3% of orders,   </a:t>
          </a:r>
          <a:endParaRPr lang="en-AU" sz="1200" b="0">
            <a:effectLst/>
            <a:latin typeface="+mj-lt"/>
          </a:endParaRPr>
        </a:p>
        <a:p>
          <a:r>
            <a:rPr lang="en-AU" sz="1200" b="0" baseline="0">
              <a:solidFill>
                <a:schemeClr val="dk1"/>
              </a:solidFill>
              <a:effectLst/>
              <a:latin typeface="+mj-lt"/>
              <a:ea typeface="+mn-ea"/>
              <a:cs typeface="+mn-cs"/>
            </a:rPr>
            <a:t>High-range product (&gt; $ 15)   1.3% of orders </a:t>
          </a:r>
          <a:endParaRPr lang="en-AU" sz="1200" b="0">
            <a:effectLst/>
            <a:latin typeface="+mj-lt"/>
          </a:endParaRPr>
        </a:p>
        <a:p>
          <a:endParaRPr lang="en-AU" sz="1200" b="0">
            <a:latin typeface="+mj-lt"/>
          </a:endParaRPr>
        </a:p>
        <a:p>
          <a:r>
            <a:rPr lang="en-AU" sz="1200" b="0">
              <a:solidFill>
                <a:schemeClr val="dk1"/>
              </a:solidFill>
              <a:effectLst/>
              <a:latin typeface="+mj-lt"/>
              <a:ea typeface="+mn-ea"/>
              <a:cs typeface="+mn-cs"/>
            </a:rPr>
            <a:t>Mid-range products are the most ordered at</a:t>
          </a:r>
          <a:r>
            <a:rPr lang="en-AU" sz="1200" b="0" baseline="0">
              <a:solidFill>
                <a:schemeClr val="dk1"/>
              </a:solidFill>
              <a:effectLst/>
              <a:latin typeface="+mj-lt"/>
              <a:ea typeface="+mn-ea"/>
              <a:cs typeface="+mn-cs"/>
            </a:rPr>
            <a:t> all hours of day</a:t>
          </a:r>
          <a:endParaRPr lang="en-AU" sz="1200" b="0">
            <a:effectLst/>
            <a:latin typeface="+mj-lt"/>
          </a:endParaRPr>
        </a:p>
        <a:p>
          <a:r>
            <a:rPr lang="en-AU" sz="1200" b="0">
              <a:solidFill>
                <a:schemeClr val="dk1"/>
              </a:solidFill>
              <a:effectLst/>
              <a:latin typeface="+mj-lt"/>
              <a:ea typeface="+mn-ea"/>
              <a:cs typeface="+mn-cs"/>
            </a:rPr>
            <a:t>High-range products are almost exclusively ordered during the day (8 - 20)</a:t>
          </a:r>
          <a:endParaRPr lang="en-AU" sz="1200" b="0">
            <a:effectLst/>
            <a:latin typeface="+mj-lt"/>
          </a:endParaRPr>
        </a:p>
        <a:p>
          <a:endParaRPr lang="en-AU" sz="1100" b="1"/>
        </a:p>
      </xdr:txBody>
    </xdr:sp>
    <xdr:clientData/>
  </xdr:twoCellAnchor>
  <xdr:twoCellAnchor>
    <xdr:from>
      <xdr:col>1</xdr:col>
      <xdr:colOff>4666856</xdr:colOff>
      <xdr:row>35</xdr:row>
      <xdr:rowOff>9923</xdr:rowOff>
    </xdr:from>
    <xdr:to>
      <xdr:col>1</xdr:col>
      <xdr:colOff>9862344</xdr:colOff>
      <xdr:row>43</xdr:row>
      <xdr:rowOff>135336</xdr:rowOff>
    </xdr:to>
    <xdr:sp macro="" textlink="">
      <xdr:nvSpPr>
        <xdr:cNvPr id="13" name="TextBox 12">
          <a:extLst>
            <a:ext uri="{FF2B5EF4-FFF2-40B4-BE49-F238E27FC236}">
              <a16:creationId xmlns:a16="http://schemas.microsoft.com/office/drawing/2014/main" id="{0A73BD65-430A-4E18-BAB0-4ECDB3C747D6}"/>
            </a:ext>
          </a:extLst>
        </xdr:cNvPr>
        <xdr:cNvSpPr txBox="1"/>
      </xdr:nvSpPr>
      <xdr:spPr>
        <a:xfrm>
          <a:off x="4934747" y="5903517"/>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Focus on </a:t>
          </a:r>
          <a:r>
            <a:rPr lang="en-AU" sz="1400" b="1">
              <a:latin typeface="+mj-lt"/>
            </a:rPr>
            <a:t>Mid-range</a:t>
          </a:r>
          <a:r>
            <a:rPr lang="en-AU" sz="1400" b="1" baseline="0">
              <a:latin typeface="+mj-lt"/>
            </a:rPr>
            <a:t> products</a:t>
          </a:r>
          <a:r>
            <a:rPr lang="en-AU" sz="1400" b="0" baseline="0">
              <a:latin typeface="+mj-lt"/>
            </a:rPr>
            <a:t> ($5-15) As they make up over 67% of all orders</a:t>
          </a:r>
        </a:p>
        <a:p>
          <a:endParaRPr lang="en-AU" sz="1400" b="0" baseline="0">
            <a:latin typeface="+mj-lt"/>
          </a:endParaRPr>
        </a:p>
        <a:p>
          <a:r>
            <a:rPr lang="en-AU" sz="1400" b="0" baseline="0">
              <a:latin typeface="+mj-lt"/>
            </a:rPr>
            <a:t>High-range products should be focused more during the day (8 - 20) when they are most often ordered </a:t>
          </a:r>
          <a:endParaRPr lang="en-AU" sz="1400" b="0">
            <a:latin typeface="+mj-lt"/>
          </a:endParaRPr>
        </a:p>
      </xdr:txBody>
    </xdr:sp>
    <xdr:clientData/>
  </xdr:twoCellAnchor>
  <xdr:twoCellAnchor>
    <xdr:from>
      <xdr:col>1</xdr:col>
      <xdr:colOff>158751</xdr:colOff>
      <xdr:row>47</xdr:row>
      <xdr:rowOff>36115</xdr:rowOff>
    </xdr:from>
    <xdr:to>
      <xdr:col>1</xdr:col>
      <xdr:colOff>4286250</xdr:colOff>
      <xdr:row>61</xdr:row>
      <xdr:rowOff>0</xdr:rowOff>
    </xdr:to>
    <xdr:sp macro="" textlink="">
      <xdr:nvSpPr>
        <xdr:cNvPr id="14" name="TextBox 13">
          <a:extLst>
            <a:ext uri="{FF2B5EF4-FFF2-40B4-BE49-F238E27FC236}">
              <a16:creationId xmlns:a16="http://schemas.microsoft.com/office/drawing/2014/main" id="{8806F484-9E2A-4158-AD19-B374924760AB}"/>
            </a:ext>
          </a:extLst>
        </xdr:cNvPr>
        <xdr:cNvSpPr txBox="1"/>
      </xdr:nvSpPr>
      <xdr:spPr>
        <a:xfrm>
          <a:off x="426642" y="7358459"/>
          <a:ext cx="4127499"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endParaRPr lang="en-AU" sz="1400" b="1">
            <a:latin typeface="+mj-lt"/>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j-lt"/>
              <a:ea typeface="+mn-ea"/>
              <a:cs typeface="+mn-cs"/>
            </a:rPr>
            <a:t>70% of all orders come from the top 5 categories. Produce, dairy eggs, snacks, beverages, &amp; frozen</a:t>
          </a:r>
        </a:p>
        <a:p>
          <a:pPr marL="0" marR="0" lvl="0" indent="0"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b="0">
              <a:solidFill>
                <a:schemeClr val="dk1"/>
              </a:solidFill>
              <a:effectLst/>
              <a:latin typeface="+mj-lt"/>
              <a:ea typeface="+mn-ea"/>
              <a:cs typeface="+mn-cs"/>
            </a:rPr>
            <a:t>Produce alone makes</a:t>
          </a:r>
          <a:r>
            <a:rPr lang="en-AU" sz="1200" b="0" baseline="0">
              <a:solidFill>
                <a:schemeClr val="dk1"/>
              </a:solidFill>
              <a:effectLst/>
              <a:latin typeface="+mj-lt"/>
              <a:ea typeface="+mn-ea"/>
              <a:cs typeface="+mn-cs"/>
            </a:rPr>
            <a:t> up 29% of total orders</a:t>
          </a:r>
        </a:p>
        <a:p>
          <a:pPr marL="0" marR="0" lvl="0" indent="0"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b="0">
              <a:effectLst/>
              <a:latin typeface="+mj-lt"/>
            </a:rPr>
            <a:t>Whilst most departments follow a similar trend of order numbers across the week, snacks and beverages follow a noticabely different pattern with a weekday peak of Thursday and a weekend peak of Sunday</a:t>
          </a:r>
        </a:p>
        <a:p>
          <a:pPr marL="0" marR="0" lvl="0" indent="0" defTabSz="914400" eaLnBrk="1" fontAlgn="auto" latinLnBrk="0" hangingPunct="1">
            <a:lnSpc>
              <a:spcPct val="100000"/>
            </a:lnSpc>
            <a:spcBef>
              <a:spcPts val="0"/>
            </a:spcBef>
            <a:spcAft>
              <a:spcPts val="0"/>
            </a:spcAft>
            <a:buClrTx/>
            <a:buSzTx/>
            <a:buFontTx/>
            <a:buNone/>
            <a:tabLst/>
            <a:defRPr/>
          </a:pPr>
          <a:endParaRPr lang="en-AU" sz="1200" b="0">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b="0">
              <a:effectLst/>
              <a:latin typeface="+mj-lt"/>
            </a:rPr>
            <a:t>orders of items from the alcohol department follow a completely different trend</a:t>
          </a:r>
        </a:p>
        <a:p>
          <a:pPr marL="0" marR="0" lvl="0" indent="0" defTabSz="914400" eaLnBrk="1" fontAlgn="auto" latinLnBrk="0" hangingPunct="1">
            <a:lnSpc>
              <a:spcPct val="100000"/>
            </a:lnSpc>
            <a:spcBef>
              <a:spcPts val="0"/>
            </a:spcBef>
            <a:spcAft>
              <a:spcPts val="0"/>
            </a:spcAft>
            <a:buClrTx/>
            <a:buSzTx/>
            <a:buFontTx/>
            <a:buNone/>
            <a:tabLst/>
            <a:defRPr/>
          </a:pPr>
          <a:r>
            <a:rPr lang="en-AU" sz="1200" b="0">
              <a:effectLst/>
              <a:latin typeface="+mj-lt"/>
            </a:rPr>
            <a:t>Orders of alcohol are at their fewest on Saturday, steadily climbing through the week to a peak on Thursday</a:t>
          </a:r>
        </a:p>
        <a:p>
          <a:pPr marL="0" marR="0" lvl="0" indent="0" defTabSz="914400" eaLnBrk="1" fontAlgn="auto" latinLnBrk="0" hangingPunct="1">
            <a:lnSpc>
              <a:spcPct val="100000"/>
            </a:lnSpc>
            <a:spcBef>
              <a:spcPts val="0"/>
            </a:spcBef>
            <a:spcAft>
              <a:spcPts val="0"/>
            </a:spcAft>
            <a:buClrTx/>
            <a:buSzTx/>
            <a:buFontTx/>
            <a:buNone/>
            <a:tabLst/>
            <a:defRPr/>
          </a:pPr>
          <a:endParaRPr lang="en-AU" sz="1200" b="0">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200" b="0">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200" b="0">
            <a:effectLst/>
            <a:latin typeface="+mj-lt"/>
          </a:endParaRPr>
        </a:p>
        <a:p>
          <a:endParaRPr lang="en-AU" sz="1100" b="1"/>
        </a:p>
      </xdr:txBody>
    </xdr:sp>
    <xdr:clientData/>
  </xdr:twoCellAnchor>
  <xdr:twoCellAnchor>
    <xdr:from>
      <xdr:col>1</xdr:col>
      <xdr:colOff>4647012</xdr:colOff>
      <xdr:row>47</xdr:row>
      <xdr:rowOff>39688</xdr:rowOff>
    </xdr:from>
    <xdr:to>
      <xdr:col>1</xdr:col>
      <xdr:colOff>9842500</xdr:colOff>
      <xdr:row>61</xdr:row>
      <xdr:rowOff>0</xdr:rowOff>
    </xdr:to>
    <xdr:sp macro="" textlink="">
      <xdr:nvSpPr>
        <xdr:cNvPr id="15" name="TextBox 14">
          <a:extLst>
            <a:ext uri="{FF2B5EF4-FFF2-40B4-BE49-F238E27FC236}">
              <a16:creationId xmlns:a16="http://schemas.microsoft.com/office/drawing/2014/main" id="{2CD792B5-6B3A-40D0-9C17-24659255A4DD}"/>
            </a:ext>
          </a:extLst>
        </xdr:cNvPr>
        <xdr:cNvSpPr txBox="1"/>
      </xdr:nvSpPr>
      <xdr:spPr>
        <a:xfrm>
          <a:off x="4914903" y="7362032"/>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Focus</a:t>
          </a:r>
          <a:r>
            <a:rPr lang="en-AU" sz="1400" b="0" baseline="0">
              <a:latin typeface="+mj-lt"/>
            </a:rPr>
            <a:t> advertising efforts on the top 5 categories who make up 70% of all instacart orders</a:t>
          </a:r>
        </a:p>
        <a:p>
          <a:endParaRPr lang="en-AU" sz="1400" b="0" baseline="0">
            <a:latin typeface="+mj-lt"/>
          </a:endParaRPr>
        </a:p>
        <a:p>
          <a:r>
            <a:rPr lang="en-AU" sz="1400" b="0">
              <a:latin typeface="+mj-lt"/>
            </a:rPr>
            <a:t>Special focus can be placed on </a:t>
          </a:r>
          <a:r>
            <a:rPr lang="en-AU" sz="1400" b="1">
              <a:latin typeface="+mj-lt"/>
            </a:rPr>
            <a:t>Produce</a:t>
          </a:r>
          <a:r>
            <a:rPr lang="en-AU" sz="1400" b="0">
              <a:latin typeface="+mj-lt"/>
            </a:rPr>
            <a:t>,</a:t>
          </a:r>
          <a:r>
            <a:rPr lang="en-AU" sz="1400" b="0" baseline="0">
              <a:latin typeface="+mj-lt"/>
            </a:rPr>
            <a:t> which alone accounts for </a:t>
          </a:r>
          <a:r>
            <a:rPr lang="en-AU" sz="1400" b="1" baseline="0">
              <a:latin typeface="+mj-lt"/>
            </a:rPr>
            <a:t>29% </a:t>
          </a:r>
          <a:r>
            <a:rPr lang="en-AU" sz="1400" b="0" baseline="0">
              <a:latin typeface="+mj-lt"/>
            </a:rPr>
            <a:t>of orders</a:t>
          </a:r>
        </a:p>
        <a:p>
          <a:endParaRPr lang="en-AU" sz="1400" b="0" baseline="0">
            <a:latin typeface="+mj-lt"/>
          </a:endParaRPr>
        </a:p>
        <a:p>
          <a:r>
            <a:rPr lang="en-AU" sz="1400" b="0" baseline="0">
              <a:latin typeface="+mj-lt"/>
            </a:rPr>
            <a:t>Advertisements for products from </a:t>
          </a:r>
          <a:r>
            <a:rPr lang="en-AU" sz="1400" b="1" baseline="0">
              <a:latin typeface="+mj-lt"/>
            </a:rPr>
            <a:t>snacks</a:t>
          </a:r>
          <a:r>
            <a:rPr lang="en-AU" sz="1400" b="0" baseline="0">
              <a:latin typeface="+mj-lt"/>
            </a:rPr>
            <a:t>, </a:t>
          </a:r>
          <a:r>
            <a:rPr lang="en-AU" sz="1400" b="1" baseline="0">
              <a:latin typeface="+mj-lt"/>
            </a:rPr>
            <a:t>beverages</a:t>
          </a:r>
          <a:r>
            <a:rPr lang="en-AU" sz="1400" b="0" baseline="0">
              <a:latin typeface="+mj-lt"/>
            </a:rPr>
            <a:t> and </a:t>
          </a:r>
          <a:r>
            <a:rPr lang="en-AU" sz="1400" b="1" baseline="0">
              <a:latin typeface="+mj-lt"/>
            </a:rPr>
            <a:t>alcohol</a:t>
          </a:r>
          <a:r>
            <a:rPr lang="en-AU" sz="1400" b="0" baseline="0">
              <a:latin typeface="+mj-lt"/>
            </a:rPr>
            <a:t> departments can be </a:t>
          </a:r>
          <a:r>
            <a:rPr lang="en-AU" sz="1400" b="1" baseline="0">
              <a:latin typeface="+mj-lt"/>
            </a:rPr>
            <a:t>treated differently</a:t>
          </a:r>
        </a:p>
        <a:p>
          <a:endParaRPr lang="en-AU" sz="1400" b="0" baseline="0">
            <a:latin typeface="+mj-lt"/>
          </a:endParaRPr>
        </a:p>
        <a:p>
          <a:r>
            <a:rPr lang="en-AU" sz="1400" b="0" baseline="0">
              <a:latin typeface="+mj-lt"/>
            </a:rPr>
            <a:t>There is an oportunity for </a:t>
          </a:r>
          <a:r>
            <a:rPr lang="en-AU" sz="1400" b="1" baseline="0">
              <a:latin typeface="+mj-lt"/>
            </a:rPr>
            <a:t>further analysis</a:t>
          </a:r>
          <a:r>
            <a:rPr lang="en-AU" sz="1400" b="0" baseline="0">
              <a:latin typeface="+mj-lt"/>
            </a:rPr>
            <a:t> to determine why these products are ordered in a different pattern</a:t>
          </a:r>
          <a:endParaRPr lang="en-AU" sz="1400" b="0">
            <a:latin typeface="+mj-lt"/>
          </a:endParaRPr>
        </a:p>
      </xdr:txBody>
    </xdr:sp>
    <xdr:clientData/>
  </xdr:twoCellAnchor>
  <xdr:twoCellAnchor>
    <xdr:from>
      <xdr:col>1</xdr:col>
      <xdr:colOff>128986</xdr:colOff>
      <xdr:row>65</xdr:row>
      <xdr:rowOff>26193</xdr:rowOff>
    </xdr:from>
    <xdr:to>
      <xdr:col>1</xdr:col>
      <xdr:colOff>4256485</xdr:colOff>
      <xdr:row>70</xdr:row>
      <xdr:rowOff>175021</xdr:rowOff>
    </xdr:to>
    <xdr:sp macro="" textlink="">
      <xdr:nvSpPr>
        <xdr:cNvPr id="16" name="TextBox 15">
          <a:extLst>
            <a:ext uri="{FF2B5EF4-FFF2-40B4-BE49-F238E27FC236}">
              <a16:creationId xmlns:a16="http://schemas.microsoft.com/office/drawing/2014/main" id="{365A810C-29ED-4F44-8A13-F15E16C8217D}"/>
            </a:ext>
          </a:extLst>
        </xdr:cNvPr>
        <xdr:cNvSpPr txBox="1"/>
      </xdr:nvSpPr>
      <xdr:spPr>
        <a:xfrm>
          <a:off x="396877" y="9253537"/>
          <a:ext cx="4127499"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endParaRPr lang="en-AU" sz="1100" b="1">
            <a:solidFill>
              <a:schemeClr val="dk1"/>
            </a:solidFill>
            <a:effectLst/>
            <a:latin typeface="+mn-lt"/>
            <a:ea typeface="+mn-ea"/>
            <a:cs typeface="+mn-cs"/>
          </a:endParaRPr>
        </a:p>
        <a:p>
          <a:r>
            <a:rPr lang="en-AU" sz="1200" b="0">
              <a:solidFill>
                <a:schemeClr val="dk1"/>
              </a:solidFill>
              <a:effectLst/>
              <a:latin typeface="+mj-lt"/>
              <a:ea typeface="+mn-ea"/>
              <a:cs typeface="+mn-cs"/>
            </a:rPr>
            <a:t>49%</a:t>
          </a:r>
          <a:r>
            <a:rPr lang="en-AU" sz="1200" b="0" baseline="0">
              <a:solidFill>
                <a:schemeClr val="dk1"/>
              </a:solidFill>
              <a:effectLst/>
              <a:latin typeface="+mj-lt"/>
              <a:ea typeface="+mn-ea"/>
              <a:cs typeface="+mn-cs"/>
            </a:rPr>
            <a:t> of customers are Regular customers with between 10 &amp; 40 orders</a:t>
          </a:r>
          <a:endParaRPr lang="en-AU" sz="1200" b="0">
            <a:effectLst/>
            <a:latin typeface="+mj-lt"/>
          </a:endParaRPr>
        </a:p>
        <a:p>
          <a:pPr eaLnBrk="1" fontAlgn="auto" latinLnBrk="0" hangingPunct="1"/>
          <a:r>
            <a:rPr lang="en-AU" sz="1200" b="0">
              <a:solidFill>
                <a:schemeClr val="dk1"/>
              </a:solidFill>
              <a:effectLst/>
              <a:latin typeface="+mj-lt"/>
              <a:ea typeface="+mn-ea"/>
              <a:cs typeface="+mn-cs"/>
            </a:rPr>
            <a:t>32%</a:t>
          </a:r>
          <a:r>
            <a:rPr lang="en-AU" sz="1200" b="0" baseline="0">
              <a:solidFill>
                <a:schemeClr val="dk1"/>
              </a:solidFill>
              <a:effectLst/>
              <a:latin typeface="+mj-lt"/>
              <a:ea typeface="+mn-ea"/>
              <a:cs typeface="+mn-cs"/>
            </a:rPr>
            <a:t> of customers are Loyal customers with over 40 orders</a:t>
          </a:r>
          <a:endParaRPr lang="en-AU" sz="1200" b="0">
            <a:effectLst/>
            <a:latin typeface="+mj-lt"/>
          </a:endParaRPr>
        </a:p>
        <a:p>
          <a:pPr eaLnBrk="1" fontAlgn="auto" latinLnBrk="0" hangingPunct="1"/>
          <a:r>
            <a:rPr lang="en-AU" sz="1200" b="0">
              <a:solidFill>
                <a:schemeClr val="dk1"/>
              </a:solidFill>
              <a:effectLst/>
              <a:latin typeface="+mj-lt"/>
              <a:ea typeface="+mn-ea"/>
              <a:cs typeface="+mn-cs"/>
            </a:rPr>
            <a:t>19%</a:t>
          </a:r>
          <a:r>
            <a:rPr lang="en-AU" sz="1200" b="0" baseline="0">
              <a:solidFill>
                <a:schemeClr val="dk1"/>
              </a:solidFill>
              <a:effectLst/>
              <a:latin typeface="+mj-lt"/>
              <a:ea typeface="+mn-ea"/>
              <a:cs typeface="+mn-cs"/>
            </a:rPr>
            <a:t> of customers are New customers with fewer than 10 orders</a:t>
          </a:r>
          <a:endParaRPr lang="en-AU" sz="1200" b="0">
            <a:effectLst/>
            <a:latin typeface="+mj-lt"/>
          </a:endParaRPr>
        </a:p>
        <a:p>
          <a:endParaRPr lang="en-AU" sz="1400" b="1">
            <a:latin typeface="+mj-lt"/>
          </a:endParaRPr>
        </a:p>
      </xdr:txBody>
    </xdr:sp>
    <xdr:clientData/>
  </xdr:twoCellAnchor>
  <xdr:twoCellAnchor>
    <xdr:from>
      <xdr:col>1</xdr:col>
      <xdr:colOff>4617247</xdr:colOff>
      <xdr:row>65</xdr:row>
      <xdr:rowOff>29766</xdr:rowOff>
    </xdr:from>
    <xdr:to>
      <xdr:col>1</xdr:col>
      <xdr:colOff>9812735</xdr:colOff>
      <xdr:row>70</xdr:row>
      <xdr:rowOff>155179</xdr:rowOff>
    </xdr:to>
    <xdr:sp macro="" textlink="">
      <xdr:nvSpPr>
        <xdr:cNvPr id="17" name="TextBox 16">
          <a:extLst>
            <a:ext uri="{FF2B5EF4-FFF2-40B4-BE49-F238E27FC236}">
              <a16:creationId xmlns:a16="http://schemas.microsoft.com/office/drawing/2014/main" id="{D09730C5-BEFE-4229-AE81-E09FB79D78F9}"/>
            </a:ext>
          </a:extLst>
        </xdr:cNvPr>
        <xdr:cNvSpPr txBox="1"/>
      </xdr:nvSpPr>
      <xdr:spPr>
        <a:xfrm>
          <a:off x="4885138" y="15924610"/>
          <a:ext cx="5195488" cy="131603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Implement a rewards</a:t>
          </a:r>
          <a:r>
            <a:rPr lang="en-AU" sz="1400" b="0" baseline="0">
              <a:latin typeface="+mj-lt"/>
            </a:rPr>
            <a:t> program to incentivise Regular customers to become Loyal customers</a:t>
          </a:r>
        </a:p>
        <a:p>
          <a:endParaRPr lang="en-AU" sz="1400" b="0">
            <a:latin typeface="+mj-lt"/>
          </a:endParaRPr>
        </a:p>
      </xdr:txBody>
    </xdr:sp>
    <xdr:clientData/>
  </xdr:twoCellAnchor>
  <xdr:twoCellAnchor>
    <xdr:from>
      <xdr:col>1</xdr:col>
      <xdr:colOff>148829</xdr:colOff>
      <xdr:row>74</xdr:row>
      <xdr:rowOff>75803</xdr:rowOff>
    </xdr:from>
    <xdr:to>
      <xdr:col>1</xdr:col>
      <xdr:colOff>4276328</xdr:colOff>
      <xdr:row>88</xdr:row>
      <xdr:rowOff>224631</xdr:rowOff>
    </xdr:to>
    <xdr:sp macro="" textlink="">
      <xdr:nvSpPr>
        <xdr:cNvPr id="18" name="TextBox 17">
          <a:extLst>
            <a:ext uri="{FF2B5EF4-FFF2-40B4-BE49-F238E27FC236}">
              <a16:creationId xmlns:a16="http://schemas.microsoft.com/office/drawing/2014/main" id="{4FA1A83E-0E1F-404D-88D1-5A545FFC624D}"/>
            </a:ext>
          </a:extLst>
        </xdr:cNvPr>
        <xdr:cNvSpPr txBox="1"/>
      </xdr:nvSpPr>
      <xdr:spPr>
        <a:xfrm>
          <a:off x="416720" y="10731897"/>
          <a:ext cx="4127499"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endParaRPr lang="en-AU" sz="1200" b="1">
            <a:latin typeface="+mj-lt"/>
          </a:endParaRPr>
        </a:p>
        <a:p>
          <a:r>
            <a:rPr lang="en-AU" sz="1200" b="0">
              <a:solidFill>
                <a:schemeClr val="dk1"/>
              </a:solidFill>
              <a:effectLst/>
              <a:latin typeface="+mn-lt"/>
              <a:ea typeface="+mn-ea"/>
              <a:cs typeface="+mn-cs"/>
            </a:rPr>
            <a:t>Loyal customers have</a:t>
          </a:r>
          <a:r>
            <a:rPr lang="en-AU" sz="1200" b="0" baseline="0">
              <a:solidFill>
                <a:schemeClr val="dk1"/>
              </a:solidFill>
              <a:effectLst/>
              <a:latin typeface="+mn-lt"/>
              <a:ea typeface="+mn-ea"/>
              <a:cs typeface="+mn-cs"/>
            </a:rPr>
            <a:t> their weekday peak on Thursday as opposed to Friday in the other two groups. </a:t>
          </a:r>
          <a:endParaRPr lang="en-AU" sz="1200" b="0">
            <a:effectLst/>
          </a:endParaRPr>
        </a:p>
        <a:p>
          <a:r>
            <a:rPr lang="en-AU" sz="1200" b="0" baseline="0">
              <a:solidFill>
                <a:schemeClr val="dk1"/>
              </a:solidFill>
              <a:effectLst/>
              <a:latin typeface="+mn-lt"/>
              <a:ea typeface="+mn-ea"/>
              <a:cs typeface="+mn-cs"/>
            </a:rPr>
            <a:t>They also continue differently overall with most orders on Sunday compared to Saturday in the other two groups</a:t>
          </a:r>
          <a:endParaRPr lang="en-AU" sz="1200" b="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2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b="0">
              <a:solidFill>
                <a:schemeClr val="dk1"/>
              </a:solidFill>
              <a:effectLst/>
              <a:latin typeface="+mn-lt"/>
              <a:ea typeface="+mn-ea"/>
              <a:cs typeface="+mn-cs"/>
            </a:rPr>
            <a:t>New customers don't exhibit the late-morning dip in orders</a:t>
          </a:r>
          <a:r>
            <a:rPr lang="en-AU" sz="1200" b="0" baseline="0">
              <a:solidFill>
                <a:schemeClr val="dk1"/>
              </a:solidFill>
              <a:effectLst/>
              <a:latin typeface="+mn-lt"/>
              <a:ea typeface="+mn-ea"/>
              <a:cs typeface="+mn-cs"/>
            </a:rPr>
            <a:t> observed in the other two groups</a:t>
          </a:r>
          <a:endParaRPr lang="en-AU" sz="1200" b="0">
            <a:effectLst/>
          </a:endParaRPr>
        </a:p>
        <a:p>
          <a:endParaRPr lang="en-AU" sz="1200" b="0">
            <a:solidFill>
              <a:schemeClr val="dk1"/>
            </a:solidFill>
            <a:effectLst/>
            <a:latin typeface="+mn-lt"/>
            <a:ea typeface="+mn-ea"/>
            <a:cs typeface="+mn-cs"/>
          </a:endParaRPr>
        </a:p>
        <a:p>
          <a:r>
            <a:rPr lang="en-AU" sz="1200" b="0">
              <a:solidFill>
                <a:schemeClr val="dk1"/>
              </a:solidFill>
              <a:effectLst/>
              <a:latin typeface="+mn-lt"/>
              <a:ea typeface="+mn-ea"/>
              <a:cs typeface="+mn-cs"/>
            </a:rPr>
            <a:t>Regular customers have</a:t>
          </a:r>
          <a:r>
            <a:rPr lang="en-AU" sz="1200" b="0" baseline="0">
              <a:solidFill>
                <a:schemeClr val="dk1"/>
              </a:solidFill>
              <a:effectLst/>
              <a:latin typeface="+mn-lt"/>
              <a:ea typeface="+mn-ea"/>
              <a:cs typeface="+mn-cs"/>
            </a:rPr>
            <a:t> a proportionally higher interest in items from frozen and pets.</a:t>
          </a:r>
          <a:endParaRPr lang="en-AU" sz="1200" b="0">
            <a:effectLst/>
          </a:endParaRPr>
        </a:p>
        <a:p>
          <a:endParaRPr lang="en-AU" sz="1200" b="0" baseline="0">
            <a:solidFill>
              <a:schemeClr val="dk1"/>
            </a:solidFill>
            <a:effectLst/>
            <a:latin typeface="+mn-lt"/>
            <a:ea typeface="+mn-ea"/>
            <a:cs typeface="+mn-cs"/>
          </a:endParaRPr>
        </a:p>
        <a:p>
          <a:r>
            <a:rPr lang="en-AU" sz="1200" b="0" baseline="0">
              <a:solidFill>
                <a:schemeClr val="dk1"/>
              </a:solidFill>
              <a:effectLst/>
              <a:latin typeface="+mn-lt"/>
              <a:ea typeface="+mn-ea"/>
              <a:cs typeface="+mn-cs"/>
            </a:rPr>
            <a:t>Loyal customers in babies and bulk indicating that they are likely to be parents</a:t>
          </a:r>
          <a:endParaRPr lang="en-AU" sz="1200" b="0">
            <a:effectLst/>
          </a:endParaRPr>
        </a:p>
        <a:p>
          <a:endParaRPr lang="en-AU" sz="1200" b="0" baseline="0">
            <a:solidFill>
              <a:schemeClr val="dk1"/>
            </a:solidFill>
            <a:effectLst/>
            <a:latin typeface="+mn-lt"/>
            <a:ea typeface="+mn-ea"/>
            <a:cs typeface="+mn-cs"/>
          </a:endParaRPr>
        </a:p>
        <a:p>
          <a:r>
            <a:rPr lang="en-AU" sz="1200" b="0" baseline="0">
              <a:solidFill>
                <a:schemeClr val="dk1"/>
              </a:solidFill>
              <a:effectLst/>
              <a:latin typeface="+mn-lt"/>
              <a:ea typeface="+mn-ea"/>
              <a:cs typeface="+mn-cs"/>
            </a:rPr>
            <a:t>New customers are proportionally more interested in alcohol.  </a:t>
          </a:r>
          <a:endParaRPr lang="en-AU" sz="1200" b="0">
            <a:effectLst/>
          </a:endParaRPr>
        </a:p>
        <a:p>
          <a:endParaRPr lang="en-AU" sz="1200" b="0">
            <a:latin typeface="+mj-lt"/>
          </a:endParaRPr>
        </a:p>
      </xdr:txBody>
    </xdr:sp>
    <xdr:clientData/>
  </xdr:twoCellAnchor>
  <xdr:twoCellAnchor>
    <xdr:from>
      <xdr:col>1</xdr:col>
      <xdr:colOff>4637090</xdr:colOff>
      <xdr:row>74</xdr:row>
      <xdr:rowOff>79376</xdr:rowOff>
    </xdr:from>
    <xdr:to>
      <xdr:col>1</xdr:col>
      <xdr:colOff>9832578</xdr:colOff>
      <xdr:row>88</xdr:row>
      <xdr:rowOff>204789</xdr:rowOff>
    </xdr:to>
    <xdr:sp macro="" textlink="">
      <xdr:nvSpPr>
        <xdr:cNvPr id="19" name="TextBox 18">
          <a:extLst>
            <a:ext uri="{FF2B5EF4-FFF2-40B4-BE49-F238E27FC236}">
              <a16:creationId xmlns:a16="http://schemas.microsoft.com/office/drawing/2014/main" id="{C0FBAD2C-CF66-4AC6-A122-C30C87C2834F}"/>
            </a:ext>
          </a:extLst>
        </xdr:cNvPr>
        <xdr:cNvSpPr txBox="1"/>
      </xdr:nvSpPr>
      <xdr:spPr>
        <a:xfrm>
          <a:off x="4904981" y="10735470"/>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Target ads for Bulk and Baby items</a:t>
          </a:r>
          <a:r>
            <a:rPr lang="en-AU" sz="1400" b="0" baseline="0">
              <a:latin typeface="+mj-lt"/>
            </a:rPr>
            <a:t> on Thursday and Sunday, when the Loyal customers are making the most orders</a:t>
          </a:r>
        </a:p>
        <a:p>
          <a:endParaRPr lang="en-AU" sz="1400" b="0" baseline="0">
            <a:latin typeface="+mj-lt"/>
          </a:endParaRPr>
        </a:p>
        <a:p>
          <a:endParaRPr lang="en-AU" sz="1400" b="0" baseline="0">
            <a:latin typeface="+mj-lt"/>
          </a:endParaRPr>
        </a:p>
        <a:p>
          <a:r>
            <a:rPr lang="en-AU" sz="1400" b="0" baseline="0">
              <a:latin typeface="+mj-lt"/>
            </a:rPr>
            <a:t>Provide specials for new customers on items in the alcohol department as a way to draw in more new customers</a:t>
          </a:r>
        </a:p>
        <a:p>
          <a:endParaRPr lang="en-AU" sz="1400" b="0" baseline="0">
            <a:latin typeface="+mj-lt"/>
          </a:endParaRPr>
        </a:p>
        <a:p>
          <a:endParaRPr lang="en-AU" sz="1400" b="0" baseline="0">
            <a:latin typeface="+mj-lt"/>
          </a:endParaRPr>
        </a:p>
        <a:p>
          <a:r>
            <a:rPr lang="en-AU" sz="1400" b="0" baseline="0">
              <a:latin typeface="+mj-lt"/>
            </a:rPr>
            <a:t>Target ads to the Regular and Loyal customer groups at 11 and 12, to try and prevent the late morning dip in orders </a:t>
          </a:r>
          <a:endParaRPr lang="en-AU" sz="1400" b="0">
            <a:latin typeface="+mj-lt"/>
          </a:endParaRPr>
        </a:p>
      </xdr:txBody>
    </xdr:sp>
    <xdr:clientData/>
  </xdr:twoCellAnchor>
  <xdr:twoCellAnchor>
    <xdr:from>
      <xdr:col>1</xdr:col>
      <xdr:colOff>148829</xdr:colOff>
      <xdr:row>92</xdr:row>
      <xdr:rowOff>135334</xdr:rowOff>
    </xdr:from>
    <xdr:to>
      <xdr:col>1</xdr:col>
      <xdr:colOff>4276328</xdr:colOff>
      <xdr:row>104</xdr:row>
      <xdr:rowOff>0</xdr:rowOff>
    </xdr:to>
    <xdr:sp macro="" textlink="">
      <xdr:nvSpPr>
        <xdr:cNvPr id="20" name="TextBox 19">
          <a:extLst>
            <a:ext uri="{FF2B5EF4-FFF2-40B4-BE49-F238E27FC236}">
              <a16:creationId xmlns:a16="http://schemas.microsoft.com/office/drawing/2014/main" id="{6A493C26-C6EF-4172-A93B-4359F396656A}"/>
            </a:ext>
          </a:extLst>
        </xdr:cNvPr>
        <xdr:cNvSpPr txBox="1"/>
      </xdr:nvSpPr>
      <xdr:spPr>
        <a:xfrm>
          <a:off x="416720" y="12220178"/>
          <a:ext cx="4127499"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endParaRPr lang="en-AU" sz="1400" b="1">
            <a:latin typeface="+mj-lt"/>
          </a:endParaRPr>
        </a:p>
        <a:p>
          <a:r>
            <a:rPr lang="en-AU" sz="1200" b="0">
              <a:solidFill>
                <a:schemeClr val="dk1"/>
              </a:solidFill>
              <a:effectLst/>
              <a:latin typeface="+mj-lt"/>
              <a:ea typeface="+mn-ea"/>
              <a:cs typeface="+mn-cs"/>
            </a:rPr>
            <a:t>South make up for 33% of all</a:t>
          </a:r>
          <a:r>
            <a:rPr lang="en-AU" sz="1200" b="0" baseline="0">
              <a:solidFill>
                <a:schemeClr val="dk1"/>
              </a:solidFill>
              <a:effectLst/>
              <a:latin typeface="+mj-lt"/>
              <a:ea typeface="+mn-ea"/>
              <a:cs typeface="+mn-cs"/>
            </a:rPr>
            <a:t> orders, West for 26%, Midwest for 23%, Northeast for only 18%</a:t>
          </a:r>
          <a:endParaRPr lang="en-AU" sz="1200" b="0">
            <a:effectLst/>
            <a:latin typeface="+mj-lt"/>
          </a:endParaRPr>
        </a:p>
        <a:p>
          <a:r>
            <a:rPr lang="en-AU" sz="1200" b="0" baseline="0">
              <a:solidFill>
                <a:schemeClr val="dk1"/>
              </a:solidFill>
              <a:effectLst/>
              <a:latin typeface="+mj-lt"/>
              <a:ea typeface="+mn-ea"/>
              <a:cs typeface="+mn-cs"/>
            </a:rPr>
            <a:t>All regions follow a similar pattern of orders across days of the week</a:t>
          </a:r>
          <a:endParaRPr lang="en-AU" sz="1200" b="0">
            <a:effectLst/>
            <a:latin typeface="+mj-lt"/>
          </a:endParaRPr>
        </a:p>
        <a:p>
          <a:endParaRPr lang="en-AU" sz="1400" b="1">
            <a:latin typeface="+mj-lt"/>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a:solidFill>
                <a:schemeClr val="dk1"/>
              </a:solidFill>
              <a:effectLst/>
              <a:latin typeface="+mj-lt"/>
              <a:ea typeface="+mn-ea"/>
              <a:cs typeface="+mn-cs"/>
            </a:rPr>
            <a:t>There is no strong</a:t>
          </a:r>
          <a:r>
            <a:rPr lang="en-AU" sz="1200" baseline="0">
              <a:solidFill>
                <a:schemeClr val="dk1"/>
              </a:solidFill>
              <a:effectLst/>
              <a:latin typeface="+mj-lt"/>
              <a:ea typeface="+mn-ea"/>
              <a:cs typeface="+mn-cs"/>
            </a:rPr>
            <a:t> regional difference across hours of day</a:t>
          </a:r>
          <a:endParaRPr lang="en-AU" sz="1200">
            <a:effectLst/>
            <a:latin typeface="+mj-lt"/>
          </a:endParaRPr>
        </a:p>
        <a:p>
          <a:endParaRPr lang="en-AU" sz="1400" b="1">
            <a:latin typeface="+mj-lt"/>
          </a:endParaRPr>
        </a:p>
        <a:p>
          <a:r>
            <a:rPr lang="en-AU" sz="1200" b="0">
              <a:solidFill>
                <a:schemeClr val="dk1"/>
              </a:solidFill>
              <a:effectLst/>
              <a:latin typeface="+mj-lt"/>
              <a:ea typeface="+mn-ea"/>
              <a:cs typeface="+mn-cs"/>
            </a:rPr>
            <a:t>All regions follow a similar pattern</a:t>
          </a:r>
          <a:r>
            <a:rPr lang="en-AU" sz="1200" b="0" baseline="0">
              <a:solidFill>
                <a:schemeClr val="dk1"/>
              </a:solidFill>
              <a:effectLst/>
              <a:latin typeface="+mj-lt"/>
              <a:ea typeface="+mn-ea"/>
              <a:cs typeface="+mn-cs"/>
            </a:rPr>
            <a:t> of ordering across the departments. </a:t>
          </a:r>
          <a:endParaRPr lang="en-AU" sz="1200" b="0">
            <a:effectLst/>
            <a:latin typeface="+mj-lt"/>
          </a:endParaRPr>
        </a:p>
        <a:p>
          <a:r>
            <a:rPr lang="en-AU" sz="1200" b="0" baseline="0">
              <a:solidFill>
                <a:schemeClr val="dk1"/>
              </a:solidFill>
              <a:effectLst/>
              <a:latin typeface="+mj-lt"/>
              <a:ea typeface="+mn-ea"/>
              <a:cs typeface="+mn-cs"/>
            </a:rPr>
            <a:t>Customers in the South have a proportionally higher number of orders in the babies and alcohol departments</a:t>
          </a:r>
          <a:endParaRPr lang="en-AU" sz="1200" b="0">
            <a:effectLst/>
            <a:latin typeface="+mj-lt"/>
          </a:endParaRPr>
        </a:p>
        <a:p>
          <a:endParaRPr lang="en-AU" sz="1200" b="0">
            <a:latin typeface="+mj-lt"/>
          </a:endParaRPr>
        </a:p>
        <a:p>
          <a:endParaRPr lang="en-AU" sz="1400" b="1">
            <a:latin typeface="+mj-lt"/>
          </a:endParaRPr>
        </a:p>
      </xdr:txBody>
    </xdr:sp>
    <xdr:clientData/>
  </xdr:twoCellAnchor>
  <xdr:twoCellAnchor>
    <xdr:from>
      <xdr:col>1</xdr:col>
      <xdr:colOff>4637090</xdr:colOff>
      <xdr:row>92</xdr:row>
      <xdr:rowOff>138907</xdr:rowOff>
    </xdr:from>
    <xdr:to>
      <xdr:col>1</xdr:col>
      <xdr:colOff>9832578</xdr:colOff>
      <xdr:row>104</xdr:row>
      <xdr:rowOff>0</xdr:rowOff>
    </xdr:to>
    <xdr:sp macro="" textlink="">
      <xdr:nvSpPr>
        <xdr:cNvPr id="21" name="TextBox 20">
          <a:extLst>
            <a:ext uri="{FF2B5EF4-FFF2-40B4-BE49-F238E27FC236}">
              <a16:creationId xmlns:a16="http://schemas.microsoft.com/office/drawing/2014/main" id="{59A30146-9E25-401C-80CB-356B64637477}"/>
            </a:ext>
          </a:extLst>
        </xdr:cNvPr>
        <xdr:cNvSpPr txBox="1"/>
      </xdr:nvSpPr>
      <xdr:spPr>
        <a:xfrm>
          <a:off x="4904981" y="12223751"/>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Further</a:t>
          </a:r>
          <a:r>
            <a:rPr lang="en-AU" sz="1400" b="0" baseline="0">
              <a:latin typeface="+mj-lt"/>
            </a:rPr>
            <a:t> analysis on the customer profiles and targeted advertising in the Notheast could help to build customer-base in that region through targeted advertising</a:t>
          </a:r>
        </a:p>
        <a:p>
          <a:endParaRPr lang="en-AU" sz="1400" b="0" baseline="0">
            <a:latin typeface="+mj-lt"/>
          </a:endParaRPr>
        </a:p>
        <a:p>
          <a:r>
            <a:rPr lang="en-AU" sz="1400" b="0" baseline="0">
              <a:latin typeface="+mj-lt"/>
            </a:rPr>
            <a:t>So far as targeting advertising based on day of week, or hour of day is concerned, the four regions can be treated in the same way</a:t>
          </a:r>
        </a:p>
        <a:p>
          <a:endParaRPr lang="en-AU" sz="1400" b="0" baseline="0">
            <a:latin typeface="+mj-lt"/>
          </a:endParaRPr>
        </a:p>
        <a:p>
          <a:endParaRPr lang="en-AU" sz="1400" b="0">
            <a:latin typeface="+mj-lt"/>
          </a:endParaRPr>
        </a:p>
      </xdr:txBody>
    </xdr:sp>
    <xdr:clientData/>
  </xdr:twoCellAnchor>
  <xdr:twoCellAnchor>
    <xdr:from>
      <xdr:col>1</xdr:col>
      <xdr:colOff>99220</xdr:colOff>
      <xdr:row>108</xdr:row>
      <xdr:rowOff>125412</xdr:rowOff>
    </xdr:from>
    <xdr:to>
      <xdr:col>1</xdr:col>
      <xdr:colOff>4226719</xdr:colOff>
      <xdr:row>121</xdr:row>
      <xdr:rowOff>36115</xdr:rowOff>
    </xdr:to>
    <xdr:sp macro="" textlink="">
      <xdr:nvSpPr>
        <xdr:cNvPr id="22" name="TextBox 21">
          <a:extLst>
            <a:ext uri="{FF2B5EF4-FFF2-40B4-BE49-F238E27FC236}">
              <a16:creationId xmlns:a16="http://schemas.microsoft.com/office/drawing/2014/main" id="{55FE23E2-F435-415F-A231-4765AFE60165}"/>
            </a:ext>
          </a:extLst>
        </xdr:cNvPr>
        <xdr:cNvSpPr txBox="1"/>
      </xdr:nvSpPr>
      <xdr:spPr>
        <a:xfrm>
          <a:off x="367111" y="14115256"/>
          <a:ext cx="4127499"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endParaRPr lang="en-AU" sz="1200" b="1">
            <a:latin typeface="+mj-lt"/>
          </a:endParaRPr>
        </a:p>
        <a:p>
          <a:r>
            <a:rPr lang="en-AU" sz="1200" b="0">
              <a:latin typeface="+mj-lt"/>
            </a:rPr>
            <a:t>Age and family status divide Instacart customeres into only 8 groups</a:t>
          </a:r>
        </a:p>
        <a:p>
          <a:endParaRPr lang="en-AU" sz="1200" b="0">
            <a:latin typeface="+mj-lt"/>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b="1">
              <a:solidFill>
                <a:schemeClr val="dk1"/>
              </a:solidFill>
              <a:effectLst/>
              <a:latin typeface="+mj-lt"/>
              <a:ea typeface="+mn-ea"/>
              <a:cs typeface="+mn-cs"/>
            </a:rPr>
            <a:t>Married</a:t>
          </a:r>
          <a:r>
            <a:rPr lang="en-AU" sz="1200" b="0">
              <a:solidFill>
                <a:schemeClr val="dk1"/>
              </a:solidFill>
              <a:effectLst/>
              <a:latin typeface="+mj-lt"/>
              <a:ea typeface="+mn-ea"/>
              <a:cs typeface="+mn-cs"/>
            </a:rPr>
            <a:t> customers of all three age groups make </a:t>
          </a:r>
          <a:r>
            <a:rPr lang="en-AU" sz="1200" b="1">
              <a:solidFill>
                <a:schemeClr val="dk1"/>
              </a:solidFill>
              <a:effectLst/>
              <a:latin typeface="+mj-lt"/>
              <a:ea typeface="+mn-ea"/>
              <a:cs typeface="+mn-cs"/>
            </a:rPr>
            <a:t>70% </a:t>
          </a:r>
          <a:r>
            <a:rPr lang="en-AU" sz="1200" b="0">
              <a:solidFill>
                <a:schemeClr val="dk1"/>
              </a:solidFill>
              <a:effectLst/>
              <a:latin typeface="+mj-lt"/>
              <a:ea typeface="+mn-ea"/>
              <a:cs typeface="+mn-cs"/>
            </a:rPr>
            <a:t>of</a:t>
          </a:r>
          <a:r>
            <a:rPr lang="en-AU" sz="1200" b="0" baseline="0">
              <a:solidFill>
                <a:schemeClr val="dk1"/>
              </a:solidFill>
              <a:effectLst/>
              <a:latin typeface="+mj-lt"/>
              <a:ea typeface="+mn-ea"/>
              <a:cs typeface="+mn-cs"/>
            </a:rPr>
            <a:t> all orders on the platform</a:t>
          </a:r>
          <a:r>
            <a:rPr lang="en-AU" sz="1200" b="1">
              <a:solidFill>
                <a:schemeClr val="dk1"/>
              </a:solidFill>
              <a:effectLst/>
              <a:latin typeface="+mj-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AU" sz="1200" b="1">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200">
              <a:solidFill>
                <a:schemeClr val="dk1"/>
              </a:solidFill>
              <a:effectLst/>
              <a:latin typeface="+mj-lt"/>
              <a:ea typeface="+mn-ea"/>
              <a:cs typeface="+mn-cs"/>
            </a:rPr>
            <a:t>The three</a:t>
          </a:r>
          <a:r>
            <a:rPr lang="en-AU" sz="1200" baseline="0">
              <a:solidFill>
                <a:schemeClr val="dk1"/>
              </a:solidFill>
              <a:effectLst/>
              <a:latin typeface="+mj-lt"/>
              <a:ea typeface="+mn-ea"/>
              <a:cs typeface="+mn-cs"/>
            </a:rPr>
            <a:t> loyalty groups appear in similar proportions in all 8 age &amp; family status groups. </a:t>
          </a:r>
          <a:endParaRPr lang="en-AU" sz="1200">
            <a:effectLst/>
            <a:latin typeface="+mj-l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200">
            <a:effectLst/>
            <a:latin typeface="+mj-lt"/>
          </a:endParaRPr>
        </a:p>
        <a:p>
          <a:r>
            <a:rPr lang="en-AU" sz="1200" b="1">
              <a:solidFill>
                <a:schemeClr val="dk1"/>
              </a:solidFill>
              <a:effectLst/>
              <a:latin typeface="+mj-lt"/>
              <a:ea typeface="+mn-ea"/>
              <a:cs typeface="+mn-cs"/>
            </a:rPr>
            <a:t>All married</a:t>
          </a:r>
          <a:r>
            <a:rPr lang="en-AU" sz="1200" b="1" baseline="0">
              <a:solidFill>
                <a:schemeClr val="dk1"/>
              </a:solidFill>
              <a:effectLst/>
              <a:latin typeface="+mj-lt"/>
              <a:ea typeface="+mn-ea"/>
              <a:cs typeface="+mn-cs"/>
            </a:rPr>
            <a:t> customers</a:t>
          </a:r>
          <a:r>
            <a:rPr lang="en-AU" sz="1200" baseline="0">
              <a:solidFill>
                <a:schemeClr val="dk1"/>
              </a:solidFill>
              <a:effectLst/>
              <a:latin typeface="+mj-lt"/>
              <a:ea typeface="+mn-ea"/>
              <a:cs typeface="+mn-cs"/>
            </a:rPr>
            <a:t> (70% of Instacart customers) have at least one </a:t>
          </a:r>
          <a:r>
            <a:rPr lang="en-AU" sz="1200" b="1" baseline="0">
              <a:solidFill>
                <a:schemeClr val="dk1"/>
              </a:solidFill>
              <a:effectLst/>
              <a:latin typeface="+mj-lt"/>
              <a:ea typeface="+mn-ea"/>
              <a:cs typeface="+mn-cs"/>
            </a:rPr>
            <a:t>dependant</a:t>
          </a:r>
          <a:endParaRPr lang="en-AU" sz="1200">
            <a:effectLst/>
            <a:latin typeface="+mj-lt"/>
          </a:endParaRPr>
        </a:p>
        <a:p>
          <a:r>
            <a:rPr lang="en-AU" sz="1200" baseline="0">
              <a:solidFill>
                <a:schemeClr val="dk1"/>
              </a:solidFill>
              <a:effectLst/>
              <a:latin typeface="+mj-lt"/>
              <a:ea typeface="+mn-ea"/>
              <a:cs typeface="+mn-cs"/>
            </a:rPr>
            <a:t>It seems likely that the vast majority of customers are married parents</a:t>
          </a:r>
          <a:endParaRPr lang="en-AU" sz="1200">
            <a:effectLst/>
            <a:latin typeface="+mj-lt"/>
          </a:endParaRPr>
        </a:p>
        <a:p>
          <a:endParaRPr lang="en-AU" sz="1200" b="0">
            <a:latin typeface="+mj-lt"/>
          </a:endParaRPr>
        </a:p>
        <a:p>
          <a:endParaRPr lang="en-AU" sz="1200" b="1">
            <a:latin typeface="+mj-lt"/>
          </a:endParaRPr>
        </a:p>
      </xdr:txBody>
    </xdr:sp>
    <xdr:clientData/>
  </xdr:twoCellAnchor>
  <xdr:twoCellAnchor>
    <xdr:from>
      <xdr:col>1</xdr:col>
      <xdr:colOff>4587481</xdr:colOff>
      <xdr:row>108</xdr:row>
      <xdr:rowOff>128985</xdr:rowOff>
    </xdr:from>
    <xdr:to>
      <xdr:col>1</xdr:col>
      <xdr:colOff>9782969</xdr:colOff>
      <xdr:row>121</xdr:row>
      <xdr:rowOff>16273</xdr:rowOff>
    </xdr:to>
    <xdr:sp macro="" textlink="">
      <xdr:nvSpPr>
        <xdr:cNvPr id="23" name="TextBox 22">
          <a:extLst>
            <a:ext uri="{FF2B5EF4-FFF2-40B4-BE49-F238E27FC236}">
              <a16:creationId xmlns:a16="http://schemas.microsoft.com/office/drawing/2014/main" id="{F5789C23-29FF-4453-B3AB-BE9E1B175109}"/>
            </a:ext>
          </a:extLst>
        </xdr:cNvPr>
        <xdr:cNvSpPr txBox="1"/>
      </xdr:nvSpPr>
      <xdr:spPr>
        <a:xfrm>
          <a:off x="4855372" y="14118829"/>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Target ads at the single and divorced</a:t>
          </a:r>
          <a:r>
            <a:rPr lang="en-AU" sz="1400" b="0" baseline="0">
              <a:latin typeface="+mj-lt"/>
            </a:rPr>
            <a:t>/widowed customers to increase their usage of Instacart</a:t>
          </a:r>
        </a:p>
        <a:p>
          <a:endParaRPr lang="en-AU" sz="1400" b="0" baseline="0">
            <a:latin typeface="+mj-lt"/>
          </a:endParaRPr>
        </a:p>
        <a:p>
          <a:r>
            <a:rPr lang="en-AU" sz="1400" b="0" baseline="0">
              <a:latin typeface="+mj-lt"/>
            </a:rPr>
            <a:t>Further analysis may be required to investigate why the married and childless aren't using Instacart at all</a:t>
          </a:r>
        </a:p>
        <a:p>
          <a:endParaRPr lang="en-AU" sz="1400" b="0" baseline="0">
            <a:latin typeface="+mj-lt"/>
          </a:endParaRPr>
        </a:p>
        <a:p>
          <a:r>
            <a:rPr lang="en-AU" sz="1400" b="0" baseline="0">
              <a:latin typeface="+mj-lt"/>
            </a:rPr>
            <a:t>Learn more about the usage of these 8 different groups and what inspires them to order to better engage in targeted adverting</a:t>
          </a:r>
          <a:endParaRPr lang="en-AU" sz="1400" b="0">
            <a:latin typeface="+mj-lt"/>
          </a:endParaRPr>
        </a:p>
      </xdr:txBody>
    </xdr:sp>
    <xdr:clientData/>
  </xdr:twoCellAnchor>
  <xdr:twoCellAnchor>
    <xdr:from>
      <xdr:col>1</xdr:col>
      <xdr:colOff>89298</xdr:colOff>
      <xdr:row>125</xdr:row>
      <xdr:rowOff>165100</xdr:rowOff>
    </xdr:from>
    <xdr:to>
      <xdr:col>1</xdr:col>
      <xdr:colOff>4216797</xdr:colOff>
      <xdr:row>140</xdr:row>
      <xdr:rowOff>0</xdr:rowOff>
    </xdr:to>
    <xdr:sp macro="" textlink="">
      <xdr:nvSpPr>
        <xdr:cNvPr id="24" name="TextBox 23">
          <a:extLst>
            <a:ext uri="{FF2B5EF4-FFF2-40B4-BE49-F238E27FC236}">
              <a16:creationId xmlns:a16="http://schemas.microsoft.com/office/drawing/2014/main" id="{C0C2E7FC-38C0-4F28-A6CE-E810AED3DD88}"/>
            </a:ext>
          </a:extLst>
        </xdr:cNvPr>
        <xdr:cNvSpPr txBox="1"/>
      </xdr:nvSpPr>
      <xdr:spPr>
        <a:xfrm>
          <a:off x="357189" y="15821819"/>
          <a:ext cx="4127499" cy="863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endParaRPr lang="en-AU" sz="1200" b="0">
            <a:latin typeface="+mj-lt"/>
          </a:endParaRPr>
        </a:p>
        <a:p>
          <a:r>
            <a:rPr lang="en-AU" sz="1200" b="0">
              <a:latin typeface="+mj-lt"/>
            </a:rPr>
            <a:t>Instacart</a:t>
          </a:r>
          <a:r>
            <a:rPr lang="en-AU" sz="1200" b="0" baseline="0">
              <a:latin typeface="+mj-lt"/>
            </a:rPr>
            <a:t> customers can be classified into groups based on Age, Income, Family Status, perhaps the most pertinent is having dependants. </a:t>
          </a:r>
        </a:p>
        <a:p>
          <a:endParaRPr lang="en-AU" sz="1200" b="0" baseline="0">
            <a:latin typeface="+mj-lt"/>
          </a:endParaRPr>
        </a:p>
        <a:p>
          <a:r>
            <a:rPr lang="en-AU" sz="1200" b="0" baseline="0">
              <a:latin typeface="+mj-lt"/>
            </a:rPr>
            <a:t>70% of all instacart customers are married, and All of those 70% have at least one dependant. </a:t>
          </a:r>
        </a:p>
        <a:p>
          <a:endParaRPr lang="en-AU" sz="1200" b="0" baseline="0">
            <a:latin typeface="+mj-lt"/>
          </a:endParaRPr>
        </a:p>
        <a:p>
          <a:r>
            <a:rPr lang="en-AU" sz="1200" b="0" baseline="0">
              <a:latin typeface="+mj-lt"/>
            </a:rPr>
            <a:t>75% of customers have dependants </a:t>
          </a:r>
        </a:p>
        <a:p>
          <a:endParaRPr lang="en-AU" sz="1200" b="0" baseline="0">
            <a:latin typeface="+mj-lt"/>
          </a:endParaRPr>
        </a:p>
        <a:p>
          <a:r>
            <a:rPr lang="en-AU" sz="1200" b="0" baseline="0">
              <a:latin typeface="+mj-lt"/>
            </a:rPr>
            <a:t>Further on family status, none of the single or divorced/widowed customers have dependants</a:t>
          </a:r>
        </a:p>
        <a:p>
          <a:endParaRPr lang="en-AU" sz="1200" b="0" baseline="0">
            <a:latin typeface="+mj-lt"/>
          </a:endParaRPr>
        </a:p>
      </xdr:txBody>
    </xdr:sp>
    <xdr:clientData/>
  </xdr:twoCellAnchor>
  <xdr:twoCellAnchor>
    <xdr:from>
      <xdr:col>1</xdr:col>
      <xdr:colOff>4577559</xdr:colOff>
      <xdr:row>125</xdr:row>
      <xdr:rowOff>168673</xdr:rowOff>
    </xdr:from>
    <xdr:to>
      <xdr:col>1</xdr:col>
      <xdr:colOff>9773047</xdr:colOff>
      <xdr:row>140</xdr:row>
      <xdr:rowOff>0</xdr:rowOff>
    </xdr:to>
    <xdr:sp macro="" textlink="">
      <xdr:nvSpPr>
        <xdr:cNvPr id="25" name="TextBox 24">
          <a:extLst>
            <a:ext uri="{FF2B5EF4-FFF2-40B4-BE49-F238E27FC236}">
              <a16:creationId xmlns:a16="http://schemas.microsoft.com/office/drawing/2014/main" id="{3B730304-FE82-43E0-B198-0CD745D64522}"/>
            </a:ext>
          </a:extLst>
        </xdr:cNvPr>
        <xdr:cNvSpPr txBox="1"/>
      </xdr:nvSpPr>
      <xdr:spPr>
        <a:xfrm>
          <a:off x="4845450" y="15825392"/>
          <a:ext cx="5195488" cy="839788"/>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Further analysis ought</a:t>
          </a:r>
          <a:r>
            <a:rPr lang="en-AU" sz="1400" b="0" baseline="0">
              <a:latin typeface="+mj-lt"/>
            </a:rPr>
            <a:t> to be carried out to determine what motivates customers without dependants to order with Instacart</a:t>
          </a:r>
        </a:p>
        <a:p>
          <a:endParaRPr lang="en-AU" sz="1400" b="0" baseline="0">
            <a:latin typeface="+mj-lt"/>
          </a:endParaRPr>
        </a:p>
        <a:p>
          <a:r>
            <a:rPr lang="en-AU" sz="1400" b="0" baseline="0">
              <a:latin typeface="+mj-lt"/>
            </a:rPr>
            <a:t>Targeted advertising can then be implemented to draw in the missing group of customers who are married without dependants</a:t>
          </a:r>
          <a:endParaRPr lang="en-AU" sz="1400" b="0">
            <a:latin typeface="+mj-lt"/>
          </a:endParaRPr>
        </a:p>
      </xdr:txBody>
    </xdr:sp>
    <xdr:clientData/>
  </xdr:twoCellAnchor>
  <xdr:twoCellAnchor>
    <xdr:from>
      <xdr:col>1</xdr:col>
      <xdr:colOff>0</xdr:colOff>
      <xdr:row>142</xdr:row>
      <xdr:rowOff>188514</xdr:rowOff>
    </xdr:from>
    <xdr:to>
      <xdr:col>1</xdr:col>
      <xdr:colOff>4127499</xdr:colOff>
      <xdr:row>169</xdr:row>
      <xdr:rowOff>39687</xdr:rowOff>
    </xdr:to>
    <xdr:sp macro="" textlink="">
      <xdr:nvSpPr>
        <xdr:cNvPr id="8" name="TextBox 7">
          <a:extLst>
            <a:ext uri="{FF2B5EF4-FFF2-40B4-BE49-F238E27FC236}">
              <a16:creationId xmlns:a16="http://schemas.microsoft.com/office/drawing/2014/main" id="{C3CBF238-15CB-44A9-8348-865D1F9EAE2C}"/>
            </a:ext>
          </a:extLst>
        </xdr:cNvPr>
        <xdr:cNvSpPr txBox="1"/>
      </xdr:nvSpPr>
      <xdr:spPr>
        <a:xfrm>
          <a:off x="267891" y="35768358"/>
          <a:ext cx="4127499" cy="4941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Insights</a:t>
          </a:r>
        </a:p>
        <a:p>
          <a:r>
            <a:rPr lang="en-AU" sz="1200" b="0">
              <a:latin typeface="+mj-lt"/>
            </a:rPr>
            <a:t>no dependant customers place proportionally more orders at 16, 22 &amp; 23 than their counterparts with dependants</a:t>
          </a:r>
        </a:p>
        <a:p>
          <a:endParaRPr lang="en-AU" sz="1200" b="0">
            <a:latin typeface="+mj-lt"/>
          </a:endParaRPr>
        </a:p>
        <a:p>
          <a:r>
            <a:rPr lang="en-AU" sz="1200" b="0">
              <a:latin typeface="+mj-lt"/>
            </a:rPr>
            <a:t>Customers with no dependants are more likely to order on a Sunday than those with dependants</a:t>
          </a:r>
        </a:p>
        <a:p>
          <a:endParaRPr lang="en-AU" sz="1200" b="0">
            <a:latin typeface="+mj-lt"/>
          </a:endParaRPr>
        </a:p>
        <a:p>
          <a:r>
            <a:rPr lang="en-AU" sz="1200" b="0">
              <a:latin typeface="+mj-lt"/>
            </a:rPr>
            <a:t>18% of all their orders are placed on a Sunday, compared to only 17% of those with dependants </a:t>
          </a:r>
        </a:p>
        <a:p>
          <a:endParaRPr lang="en-AU" sz="1200" b="0">
            <a:latin typeface="+mj-lt"/>
          </a:endParaRPr>
        </a:p>
        <a:p>
          <a:r>
            <a:rPr lang="en-AU" sz="1200" b="0">
              <a:latin typeface="+mj-lt"/>
            </a:rPr>
            <a:t>no depentants customers are proportionally more interested in ordering from beverages &amp; alcohol departments than their counterparts with dependants</a:t>
          </a:r>
        </a:p>
        <a:p>
          <a:endParaRPr lang="en-AU" sz="1200" b="0">
            <a:latin typeface="+mj-lt"/>
          </a:endParaRPr>
        </a:p>
        <a:p>
          <a:r>
            <a:rPr lang="en-AU" sz="1200" b="0">
              <a:latin typeface="+mj-lt"/>
            </a:rPr>
            <a:t>we know that these departments follow a different trend of orders by day of week, so a tailored approach to targeting their users is possble</a:t>
          </a:r>
        </a:p>
        <a:p>
          <a:endParaRPr lang="en-AU" sz="1200" b="0">
            <a:latin typeface="+mj-lt"/>
          </a:endParaRPr>
        </a:p>
        <a:p>
          <a:r>
            <a:rPr lang="en-AU" sz="1200" b="0">
              <a:latin typeface="+mj-lt"/>
            </a:rPr>
            <a:t>no dependants customers are slightly more likely to have High income or Very High income than their counterparts with dependants</a:t>
          </a:r>
        </a:p>
        <a:p>
          <a:endParaRPr lang="en-AU" sz="1200" b="0">
            <a:latin typeface="+mj-lt"/>
          </a:endParaRPr>
        </a:p>
        <a:p>
          <a:r>
            <a:rPr lang="en-AU" sz="1200" b="0">
              <a:latin typeface="+mj-lt"/>
            </a:rPr>
            <a:t>Very High income earners follow a different pattern of ordering, peaking on Sunday and Thursday, rather than Friday for a weekday and Saturday for a weekend. </a:t>
          </a:r>
        </a:p>
        <a:p>
          <a:endParaRPr lang="en-AU" sz="1200" b="0">
            <a:latin typeface="+mj-lt"/>
          </a:endParaRPr>
        </a:p>
        <a:p>
          <a:endParaRPr lang="en-AU" sz="1200" b="0">
            <a:latin typeface="+mj-lt"/>
          </a:endParaRPr>
        </a:p>
        <a:p>
          <a:endParaRPr lang="en-AU" sz="1400" b="1">
            <a:latin typeface="+mj-lt"/>
          </a:endParaRPr>
        </a:p>
        <a:p>
          <a:endParaRPr lang="en-AU" sz="1200" b="0">
            <a:latin typeface="+mj-lt"/>
          </a:endParaRPr>
        </a:p>
      </xdr:txBody>
    </xdr:sp>
    <xdr:clientData/>
  </xdr:twoCellAnchor>
  <xdr:twoCellAnchor>
    <xdr:from>
      <xdr:col>1</xdr:col>
      <xdr:colOff>4488261</xdr:colOff>
      <xdr:row>143</xdr:row>
      <xdr:rowOff>3572</xdr:rowOff>
    </xdr:from>
    <xdr:to>
      <xdr:col>1</xdr:col>
      <xdr:colOff>9683749</xdr:colOff>
      <xdr:row>165</xdr:row>
      <xdr:rowOff>138905</xdr:rowOff>
    </xdr:to>
    <xdr:sp macro="" textlink="">
      <xdr:nvSpPr>
        <xdr:cNvPr id="26" name="TextBox 25">
          <a:extLst>
            <a:ext uri="{FF2B5EF4-FFF2-40B4-BE49-F238E27FC236}">
              <a16:creationId xmlns:a16="http://schemas.microsoft.com/office/drawing/2014/main" id="{CA440AC7-3FEF-43E2-BE51-D25BC85E736C}"/>
            </a:ext>
          </a:extLst>
        </xdr:cNvPr>
        <xdr:cNvSpPr txBox="1"/>
      </xdr:nvSpPr>
      <xdr:spPr>
        <a:xfrm>
          <a:off x="4756152" y="35771931"/>
          <a:ext cx="5195488" cy="4282677"/>
        </a:xfrm>
        <a:prstGeom prst="rect">
          <a:avLst/>
        </a:prstGeom>
        <a:solidFill>
          <a:schemeClr val="lt1"/>
        </a:solidFill>
        <a:ln w="28575" cmpd="sng">
          <a:solidFill>
            <a:srgbClr val="38AB1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latin typeface="+mj-lt"/>
            </a:rPr>
            <a:t>Reccomendations</a:t>
          </a:r>
        </a:p>
        <a:p>
          <a:endParaRPr lang="en-AU" sz="1400" b="1">
            <a:latin typeface="+mj-lt"/>
          </a:endParaRPr>
        </a:p>
        <a:p>
          <a:r>
            <a:rPr lang="en-AU" sz="1400" b="0">
              <a:latin typeface="+mj-lt"/>
            </a:rPr>
            <a:t>Target</a:t>
          </a:r>
          <a:r>
            <a:rPr lang="en-AU" sz="1400" b="0" baseline="0">
              <a:latin typeface="+mj-lt"/>
            </a:rPr>
            <a:t> ads at Very High income earners for high range products on Friday and Saturday, where there is room for them to grow into the trend levels of orders</a:t>
          </a:r>
        </a:p>
        <a:p>
          <a:endParaRPr lang="en-AU" sz="1400" b="0" baseline="0">
            <a:latin typeface="+mj-lt"/>
          </a:endParaRPr>
        </a:p>
        <a:p>
          <a:r>
            <a:rPr lang="en-AU" sz="1400" b="0" baseline="0">
              <a:latin typeface="+mj-lt"/>
            </a:rPr>
            <a:t>Focus on the differences in ordering habits between customers with and without dependants. Launch advertising targeted at customers without dependants in an attempt to draw a potentially massive missing group of customers (Married with no depenendants)</a:t>
          </a:r>
        </a:p>
        <a:p>
          <a:endParaRPr lang="en-AU" sz="1400" b="0" baseline="0">
            <a:latin typeface="+mj-lt"/>
          </a:endParaRPr>
        </a:p>
        <a:p>
          <a:r>
            <a:rPr lang="en-AU" sz="1400" b="0" baseline="0">
              <a:latin typeface="+mj-lt"/>
            </a:rPr>
            <a:t>Use focus groups to discover what motivates customers of each of our demographic profiles to order and how they found out about the company - use this knowledge to try and draw in the missing groups</a:t>
          </a:r>
        </a:p>
        <a:p>
          <a:endParaRPr lang="en-AU" sz="1400" b="0" baseline="0">
            <a:latin typeface="+mj-lt"/>
          </a:endParaRPr>
        </a:p>
        <a:p>
          <a:endParaRPr lang="en-AU" sz="1400" b="0" baseline="0">
            <a:latin typeface="+mj-lt"/>
          </a:endParaRPr>
        </a:p>
        <a:p>
          <a:r>
            <a:rPr lang="en-AU" sz="1400" b="0" baseline="0">
              <a:latin typeface="+mj-lt"/>
            </a:rPr>
            <a:t>Follow-up with further analysis to determine the effectiveness of any changes</a:t>
          </a:r>
        </a:p>
        <a:p>
          <a:endParaRPr lang="en-AU" sz="1400" b="0" baseline="0">
            <a:latin typeface="+mj-lt"/>
          </a:endParaRPr>
        </a:p>
        <a:p>
          <a:endParaRPr lang="en-AU" sz="1400" b="0">
            <a:latin typeface="+mj-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40227</xdr:colOff>
      <xdr:row>0</xdr:row>
      <xdr:rowOff>95250</xdr:rowOff>
    </xdr:from>
    <xdr:to>
      <xdr:col>1</xdr:col>
      <xdr:colOff>1097458</xdr:colOff>
      <xdr:row>1</xdr:row>
      <xdr:rowOff>121654</xdr:rowOff>
    </xdr:to>
    <xdr:pic>
      <xdr:nvPicPr>
        <xdr:cNvPr id="5" name="Picture 4">
          <a:extLst>
            <a:ext uri="{FF2B5EF4-FFF2-40B4-BE49-F238E27FC236}">
              <a16:creationId xmlns:a16="http://schemas.microsoft.com/office/drawing/2014/main" id="{685D2BEF-0190-4FFF-8EA3-2D79BB9B33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827" y="95250"/>
          <a:ext cx="1057231" cy="216904"/>
        </a:xfrm>
        <a:prstGeom prst="rect">
          <a:avLst/>
        </a:prstGeom>
      </xdr:spPr>
    </xdr:pic>
    <xdr:clientData/>
  </xdr:twoCellAnchor>
  <xdr:twoCellAnchor>
    <xdr:from>
      <xdr:col>1</xdr:col>
      <xdr:colOff>38715</xdr:colOff>
      <xdr:row>4</xdr:row>
      <xdr:rowOff>162366</xdr:rowOff>
    </xdr:from>
    <xdr:to>
      <xdr:col>18</xdr:col>
      <xdr:colOff>322836</xdr:colOff>
      <xdr:row>4</xdr:row>
      <xdr:rowOff>162366</xdr:rowOff>
    </xdr:to>
    <xdr:cxnSp macro="">
      <xdr:nvCxnSpPr>
        <xdr:cNvPr id="6" name="Straight Connector 5">
          <a:extLst>
            <a:ext uri="{FF2B5EF4-FFF2-40B4-BE49-F238E27FC236}">
              <a16:creationId xmlns:a16="http://schemas.microsoft.com/office/drawing/2014/main" id="{45ADB9F1-940E-446C-84CA-E24EEC2C0076}"/>
            </a:ext>
          </a:extLst>
        </xdr:cNvPr>
        <xdr:cNvCxnSpPr/>
      </xdr:nvCxnSpPr>
      <xdr:spPr>
        <a:xfrm>
          <a:off x="38715" y="924366"/>
          <a:ext cx="18038721"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50800</xdr:rowOff>
    </xdr:from>
    <xdr:to>
      <xdr:col>13</xdr:col>
      <xdr:colOff>391188</xdr:colOff>
      <xdr:row>4</xdr:row>
      <xdr:rowOff>86519</xdr:rowOff>
    </xdr:to>
    <xdr:sp macro="" textlink="">
      <xdr:nvSpPr>
        <xdr:cNvPr id="7" name="TextBox 6">
          <a:extLst>
            <a:ext uri="{FF2B5EF4-FFF2-40B4-BE49-F238E27FC236}">
              <a16:creationId xmlns:a16="http://schemas.microsoft.com/office/drawing/2014/main" id="{8CC5C136-5710-436A-A0D3-98CD461AEEEA}"/>
            </a:ext>
          </a:extLst>
        </xdr:cNvPr>
        <xdr:cNvSpPr txBox="1"/>
      </xdr:nvSpPr>
      <xdr:spPr>
        <a:xfrm>
          <a:off x="0" y="431800"/>
          <a:ext cx="15097788" cy="416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38AB1C"/>
              </a:solidFill>
              <a:latin typeface="+mj-lt"/>
            </a:rPr>
            <a:t>References</a:t>
          </a: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D551CE-9881-4D97-BC91-6A8432A7BBAB}" name="Table6" displayName="Table6" ref="G9:I12" totalsRowShown="0">
  <autoFilter ref="G9:I12" xr:uid="{AED551CE-9881-4D97-BC91-6A8432A7BBAB}"/>
  <tableColumns count="3">
    <tableColumn id="1" xr3:uid="{C2ACD9C1-293A-450B-B7AD-7F7112854138}" name="price_range_loc"/>
    <tableColumn id="2" xr3:uid="{6ADA3879-4ED0-4907-8E19-6922B337886D}" name="count"/>
    <tableColumn id="3" xr3:uid="{3999A264-805E-451B-A950-D33EADA0665D}" name="%" dataCellStyle="Percent">
      <calculatedColumnFormula>Table6[[#This Row],[count]]/SUM(Table6[count])</calculatedColumnFormula>
    </tableColumn>
  </tableColumns>
  <tableStyleInfo name="TableStyleMedium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0DBE325-0AD2-421C-AEEF-BDB51E0D35F7}" name="Table17" displayName="Table17" ref="G54:I62" totalsRowShown="0">
  <autoFilter ref="G54:I62" xr:uid="{10DBE325-0AD2-421C-AEEF-BDB51E0D35F7}"/>
  <tableColumns count="3">
    <tableColumn id="1" xr3:uid="{87DDEA0B-7E80-40EC-8A1B-9237FF357D85}" name="age_fam"/>
    <tableColumn id="2" xr3:uid="{EB052FD7-EA4D-4857-B473-BD5F7D5D7AEF}" name="count"/>
    <tableColumn id="3" xr3:uid="{329AC39E-3A74-41C2-8305-DF7D3A90562E}" name="%" dataCellStyle="Percent">
      <calculatedColumnFormula>Table17[[#This Row],[count]]/SUM(Table17[count])</calculatedColumnFormula>
    </tableColumn>
  </tableColumns>
  <tableStyleInfo name="TableStyleMedium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B0CC287-DD69-4C06-AB5D-C28249977EA0}" name="Table18" displayName="Table18" ref="G64:I67" totalsRowShown="0">
  <autoFilter ref="G64:I67" xr:uid="{CB0CC287-DD69-4C06-AB5D-C28249977EA0}"/>
  <tableColumns count="3">
    <tableColumn id="1" xr3:uid="{01397730-0F9F-4203-9DB0-4C5A10586AF5}" name="income_range"/>
    <tableColumn id="2" xr3:uid="{DBDF0FE6-CD25-4759-A6E4-74378B4B6530}" name="count"/>
    <tableColumn id="3" xr3:uid="{3BDF1FAB-0854-4C87-AF85-0FD61CEA29BA}" name="%" dataCellStyle="Percent">
      <calculatedColumnFormula>Table18[[#This Row],[count]]/SUM(Table18[count])</calculatedColumnFormula>
    </tableColumn>
  </tableColumns>
  <tableStyleInfo name="TableStyleMedium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58B6B93-0F7C-4D0E-94EE-AE45FFD324B1}" name="Table19" displayName="Table19" ref="G69:I71" totalsRowShown="0">
  <autoFilter ref="G69:I71" xr:uid="{F58B6B93-0F7C-4D0E-94EE-AE45FFD324B1}"/>
  <tableColumns count="3">
    <tableColumn id="1" xr3:uid="{F45FBC61-8CD7-40A7-8D89-2DDDA0564FB8}" name="dependants"/>
    <tableColumn id="2" xr3:uid="{5CCD1A9E-1D7C-4F6E-A89C-251C31D735BC}" name="count"/>
    <tableColumn id="3" xr3:uid="{BE4136E5-4D65-4AC5-BA8F-5A8B16EF3A31}" name="%" dataCellStyle="Percent">
      <calculatedColumnFormula>Table19[[#This Row],[count]]/SUM(Table19[count])</calculatedColumnFormula>
    </tableColumn>
  </tableColumns>
  <tableStyleInfo name="TableStyleMedium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ED9EC3-79EC-427E-95FD-8AFE19FA3D9C}" name="Table1" displayName="Table1" ref="C131:D152" totalsRowShown="0" headerRowDxfId="21" dataDxfId="20">
  <autoFilter ref="C131:D152" xr:uid="{62ED9EC3-79EC-427E-95FD-8AFE19FA3D9C}"/>
  <tableColumns count="2">
    <tableColumn id="1" xr3:uid="{AA1F2C28-3B41-40D3-9F0B-FB41F58DA6CB}" name="department" dataDxfId="19"/>
    <tableColumn id="2" xr3:uid="{4C65A080-9D55-4C04-A3A6-3DEF056FA0AF}" name="% of orders" dataDxfId="18"/>
  </tableColumns>
  <tableStyleInfo name="TableStyleMedium1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0BC12C-C4F4-4540-AD42-E2C12C8076D9}" name="Table7" displayName="Table7" ref="H338:I346" totalsRowShown="0" headerRowDxfId="17" dataDxfId="16">
  <autoFilter ref="H338:I346" xr:uid="{FB0BC12C-C4F4-4540-AD42-E2C12C8076D9}"/>
  <sortState xmlns:xlrd2="http://schemas.microsoft.com/office/spreadsheetml/2017/richdata2" ref="H339:I346">
    <sortCondition descending="1" ref="I17:I25"/>
  </sortState>
  <tableColumns count="2">
    <tableColumn id="1" xr3:uid="{8B443E5A-F018-4BE7-B5E7-DF0B935831E1}" name="Age Group &amp; Family Status" dataDxfId="15"/>
    <tableColumn id="2" xr3:uid="{2F196D8A-582D-46CF-A959-69EB51DC8FF1}" name="% of orders" dataDxfId="14"/>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393BF-82D8-4E03-9131-FA786BF6B649}" name="Table3" displayName="Table3" ref="D407:E410" totalsRowShown="0" headerRowDxfId="13" dataDxfId="12">
  <autoFilter ref="D407:E410" xr:uid="{A8F393BF-82D8-4E03-9131-FA786BF6B649}"/>
  <tableColumns count="2">
    <tableColumn id="1" xr3:uid="{5B8E0D9E-CAD2-4722-9BDF-85D0C7FD48B0}" name="Income range" dataDxfId="11"/>
    <tableColumn id="2" xr3:uid="{BD1601B7-B5FE-4314-98DC-AA0491C4A533}" name="% of Orders" dataDxfId="10" dataCellStyle="Percent"/>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DD9920-E12F-46C6-B510-EFD5274AF6C5}" name="Table75" displayName="Table75" ref="C429:D437" totalsRowShown="0" headerRowDxfId="9" dataDxfId="8">
  <autoFilter ref="C429:D437" xr:uid="{DEDD9920-E12F-46C6-B510-EFD5274AF6C5}"/>
  <sortState xmlns:xlrd2="http://schemas.microsoft.com/office/spreadsheetml/2017/richdata2" ref="C430:D437">
    <sortCondition descending="1" ref="D16:D24"/>
  </sortState>
  <tableColumns count="2">
    <tableColumn id="1" xr3:uid="{574909DA-CA2C-4E13-9607-60BE91C0C57F}" name="Age Group &amp; Family Status" dataDxfId="7"/>
    <tableColumn id="2" xr3:uid="{8AE87FBF-2F70-4D16-B52B-8509CC86ADF0}" name="% of orders" dataDxfId="6"/>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49E0083-43AA-4819-8461-598C9BFF32EF}" name="Table16" displayName="Table16" ref="D524:G527" totalsRowShown="0" headerRowDxfId="0" dataDxfId="5">
  <autoFilter ref="D524:G527" xr:uid="{549E0083-43AA-4819-8461-598C9BFF32EF}"/>
  <tableColumns count="4">
    <tableColumn id="1" xr3:uid="{1FDB6127-7446-436E-B3F9-6C1165781FA7}" name="Price Category" dataDxfId="4"/>
    <tableColumn id="2" xr3:uid="{ED74791B-D217-4DD3-A81F-BC4B4CCAD8F5}" name="% regular income orders" dataDxfId="3"/>
    <tableColumn id="3" xr3:uid="{C19ED7A0-7C45-4E66-A6AE-133E601F95F6}" name="% High income orders" dataDxfId="2"/>
    <tableColumn id="4" xr3:uid="{A1B45315-8F8E-4ADF-9D9C-A114F0F4E07E}" name="% Very High income orders" dataDxfId="1"/>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4E7E94E-E5FF-4F9B-9B7E-B392F324754C}" name="Table20" displayName="Table20" ref="C505:E508" totalsRowShown="0">
  <autoFilter ref="C505:E508" xr:uid="{94E7E94E-E5FF-4F9B-9B7E-B392F324754C}"/>
  <tableColumns count="3">
    <tableColumn id="1" xr3:uid="{008E501B-F395-4A1E-82AF-0112F72023B6}" name="income_range"/>
    <tableColumn id="2" xr3:uid="{CEE0982C-3196-4162-9A80-AD611E0C91F4}" name="% yes orders"/>
    <tableColumn id="3" xr3:uid="{423D8CCA-A17E-4A83-9763-70C64FE44044}" name="% no order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510D9D-2B76-4C02-8662-989B083A0DE7}" name="Table8" displayName="Table8" ref="G14:I17" totalsRowShown="0">
  <autoFilter ref="G14:I17" xr:uid="{58510D9D-2B76-4C02-8662-989B083A0DE7}"/>
  <tableColumns count="3">
    <tableColumn id="1" xr3:uid="{41949CEC-A029-4300-99AE-47A4F9FD4C64}" name="busiest_day"/>
    <tableColumn id="2" xr3:uid="{CFB68BD1-4EE1-4277-AD55-88D248F9A899}" name="count"/>
    <tableColumn id="3" xr3:uid="{631373C7-43CF-45A0-892C-B2D4BAE236B6}" name="%" dataCellStyle="Percent">
      <calculatedColumnFormula>Table8[[#This Row],[count]]/SUM(Table8[count])</calculatedColumnFormula>
    </tableColumn>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3D1F00-5AE9-4DE0-90B5-C8E30296BE07}" name="Table9" displayName="Table9" ref="G19:I22" totalsRowShown="0">
  <autoFilter ref="G19:I22" xr:uid="{B93D1F00-5AE9-4DE0-90B5-C8E30296BE07}"/>
  <tableColumns count="3">
    <tableColumn id="1" xr3:uid="{CA4F1383-09AD-430B-AF17-FC4C7434CBBD}" name="busiest_days"/>
    <tableColumn id="2" xr3:uid="{5A9250B5-7ECF-4598-905C-84CDFD77C924}" name="count"/>
    <tableColumn id="3" xr3:uid="{0933529A-DD11-4343-ADE4-A35694FCDF9A}" name="%" dataCellStyle="Percent">
      <calculatedColumnFormula>Table9[[#This Row],[count]]/SUM(Table9[count])</calculatedColumnFormula>
    </tableColum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75A52E1-33B5-4949-BAC7-F7C2E89EBBD9}" name="Table10" displayName="Table10" ref="G24:I27" totalsRowShown="0">
  <autoFilter ref="G24:I27" xr:uid="{475A52E1-33B5-4949-BAC7-F7C2E89EBBD9}"/>
  <tableColumns count="3">
    <tableColumn id="1" xr3:uid="{01623F0C-08D1-4F49-A0F6-C673C1D1413D}" name="busiest_period_of_day"/>
    <tableColumn id="2" xr3:uid="{73293EE2-1F52-4BBA-B578-2F0872DD9447}" name="count"/>
    <tableColumn id="3" xr3:uid="{8C126FC4-8B90-43D8-8CE2-A0CB71AACE1B}" name="%" dataCellStyle="Percent">
      <calculatedColumnFormula>Table10[[#This Row],[count]]/SUM(Table10[count])</calculatedColumnFormula>
    </tableColumn>
  </tableColumns>
  <tableStyleInfo name="TableStyleMedium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F17E9E-55A4-4713-A420-03215C4A0141}" name="Table11" displayName="Table11" ref="G29:I32" totalsRowShown="0">
  <autoFilter ref="G29:I32" xr:uid="{7DF17E9E-55A4-4713-A420-03215C4A0141}"/>
  <tableColumns count="3">
    <tableColumn id="1" xr3:uid="{1FD7593D-E5F0-444F-A2FA-A6BA396F09E7}" name="loyalty_flag"/>
    <tableColumn id="2" xr3:uid="{C108A382-0F81-46F9-A84C-F532880CCF06}" name="count"/>
    <tableColumn id="3" xr3:uid="{0D167C72-73A2-4DC9-8F1B-3324EEB09884}" name="%" dataCellStyle="Percent">
      <calculatedColumnFormula>Table11[[#This Row],[count]]/SUM(Table11[count])</calculatedColumnFormula>
    </tableColumn>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1333DB8-9E94-4EC6-BC6F-138308A4B88E}" name="Table12" displayName="Table12" ref="G34:I36" totalsRowShown="0">
  <autoFilter ref="G34:I36" xr:uid="{31333DB8-9E94-4EC6-BC6F-138308A4B88E}"/>
  <tableColumns count="3">
    <tableColumn id="1" xr3:uid="{562DCB4D-4FFE-48B9-B825-37ECF24AF0D4}" name="spending_flag"/>
    <tableColumn id="2" xr3:uid="{40E1A387-FF12-4520-981E-E141FF0301CB}" name="count"/>
    <tableColumn id="3" xr3:uid="{E0D3F5CD-7A00-46EE-8E26-FBA2E8E38849}" name="%" dataCellStyle="Percent">
      <calculatedColumnFormula>Table12[[#This Row],[count]]/SUM(Table12[count])</calculatedColumnFormula>
    </tableColumn>
  </tableColumns>
  <tableStyleInfo name="TableStyleMedium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62F4E3C-02F0-47DB-810F-48A5BFADDAD7}" name="Table13" displayName="Table13" ref="G38:I41" totalsRowShown="0">
  <autoFilter ref="G38:I41" xr:uid="{B62F4E3C-02F0-47DB-810F-48A5BFADDAD7}"/>
  <tableColumns count="3">
    <tableColumn id="1" xr3:uid="{7C776460-1414-4B70-B79A-2C530F47A010}" name="frequency_flag"/>
    <tableColumn id="2" xr3:uid="{C565DC82-6A2B-4174-9DB0-89E9DE9EF6DB}" name="count"/>
    <tableColumn id="3" xr3:uid="{ECFA921B-0263-442A-B1C2-E07A654D4A28}" name="%" dataCellStyle="Percent">
      <calculatedColumnFormula>Table13[[#This Row],[count]]/SUM(Table13[count])</calculatedColumnFormula>
    </tableColumn>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80E5961-58A5-4FC1-AD15-926933F866C3}" name="Table14" displayName="Table14" ref="G43:I47" totalsRowShown="0">
  <autoFilter ref="G43:I47" xr:uid="{B80E5961-58A5-4FC1-AD15-926933F866C3}"/>
  <tableColumns count="3">
    <tableColumn id="1" xr3:uid="{6134EAF1-3F85-4C7A-95D5-62A3B63C51B2}" name="region"/>
    <tableColumn id="2" xr3:uid="{8A4E913E-DD43-4199-B2D2-052560A82404}" name="count"/>
    <tableColumn id="3" xr3:uid="{3DB2364B-1CC5-4896-B77C-DF6AD680D05D}" name="%" dataCellStyle="Percent">
      <calculatedColumnFormula>Table14[[#This Row],[count]]/SUM(Table14[count])</calculatedColumnFormula>
    </tableColumn>
  </tableColumns>
  <tableStyleInfo name="TableStyleMedium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C0CA3E-DE09-4FD6-AE9A-D0B0E9EA3653}" name="Table15" displayName="Table15" ref="G49:I52" totalsRowShown="0">
  <autoFilter ref="G49:I52" xr:uid="{4FC0CA3E-DE09-4FD6-AE9A-D0B0E9EA3653}"/>
  <tableColumns count="3">
    <tableColumn id="1" xr3:uid="{779C5BA1-9463-41D7-B21E-7764F6212092}" name="age_group"/>
    <tableColumn id="2" xr3:uid="{2F19A15C-5739-4E29-BA94-05B76EA6A66E}" name="count"/>
    <tableColumn id="3" xr3:uid="{7DAD6E6B-AC4D-43BB-A2DC-789BB9880E3E}" name="%" dataCellStyle="Percent">
      <calculatedColumnFormula>Table15[[#This Row],[count]]/SUM(Table15[count])</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hyperlink" Target="https://simple.wikipedia.org/wiki/List_of_regions_of_the_United_States"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s://images.careerfoundry.com/public/courses/data-immersion/A4/A4_Data_Immersion_Project_Brief.pdf" TargetMode="External"/><Relationship Id="rId2" Type="http://schemas.openxmlformats.org/officeDocument/2006/relationships/hyperlink" Target="https://www.kaggle.com/datasets/psparks/instacart-market-basket-analysis" TargetMode="External"/><Relationship Id="rId1" Type="http://schemas.openxmlformats.org/officeDocument/2006/relationships/hyperlink" Target="https://simple.wikipedia.org/wiki/List_of_regions_of_the_United_States"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3:E21"/>
  <sheetViews>
    <sheetView showGridLines="0" zoomScale="80" zoomScaleNormal="80" workbookViewId="0">
      <selection activeCell="J9" sqref="J9"/>
    </sheetView>
  </sheetViews>
  <sheetFormatPr defaultColWidth="8.85546875" defaultRowHeight="15"/>
  <cols>
    <col min="2" max="2" width="26.140625" customWidth="1"/>
  </cols>
  <sheetData>
    <row r="13" spans="1:5" ht="21">
      <c r="A13" s="20"/>
      <c r="B13" s="68" t="s">
        <v>0</v>
      </c>
      <c r="C13" s="69"/>
      <c r="D13" s="69"/>
      <c r="E13" s="69"/>
    </row>
    <row r="14" spans="1:5" ht="21">
      <c r="A14" s="20"/>
      <c r="B14" s="70" t="s">
        <v>15</v>
      </c>
      <c r="C14" s="69"/>
      <c r="D14" s="69"/>
      <c r="E14" s="69"/>
    </row>
    <row r="15" spans="1:5" ht="21">
      <c r="A15" s="20"/>
      <c r="B15" s="70" t="s">
        <v>16</v>
      </c>
      <c r="C15" s="69"/>
      <c r="D15" s="69"/>
      <c r="E15" s="69"/>
    </row>
    <row r="16" spans="1:5" ht="21">
      <c r="A16" s="20"/>
      <c r="B16" s="70" t="s">
        <v>17</v>
      </c>
      <c r="C16" s="69"/>
      <c r="D16" s="69"/>
      <c r="E16" s="69"/>
    </row>
    <row r="17" spans="1:5" ht="21">
      <c r="A17" s="20"/>
      <c r="B17" s="70" t="s">
        <v>18</v>
      </c>
      <c r="C17" s="69"/>
      <c r="D17" s="69"/>
      <c r="E17" s="69"/>
    </row>
    <row r="18" spans="1:5" ht="21">
      <c r="A18" s="20"/>
      <c r="B18" s="70" t="s">
        <v>20</v>
      </c>
      <c r="C18" s="69"/>
      <c r="D18" s="69"/>
      <c r="E18" s="69"/>
    </row>
    <row r="19" spans="1:5" ht="21">
      <c r="A19" s="20"/>
      <c r="B19" s="70" t="s">
        <v>23</v>
      </c>
      <c r="C19" s="69"/>
      <c r="D19" s="69"/>
      <c r="E19" s="69"/>
    </row>
    <row r="20" spans="1:5" ht="21">
      <c r="A20" s="20"/>
      <c r="B20" s="20"/>
      <c r="C20" s="28"/>
      <c r="D20" s="28"/>
      <c r="E20" s="28"/>
    </row>
    <row r="21" spans="1:5">
      <c r="A21" s="28"/>
      <c r="B21" s="28"/>
      <c r="C21" s="28"/>
      <c r="D21" s="28"/>
      <c r="E21" s="28"/>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4" zoomScaleNormal="64" workbookViewId="0">
      <selection activeCell="I36" sqref="I36"/>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5">
      <c r="Y1" s="67" t="s">
        <v>19</v>
      </c>
    </row>
    <row r="2" spans="25:25" ht="15.75">
      <c r="Y2" s="26"/>
    </row>
    <row r="6" spans="25:25" ht="8.4499999999999993"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95" zoomScaleNormal="95" workbookViewId="0"/>
  </sheetViews>
  <sheetFormatPr defaultColWidth="8.85546875" defaultRowHeight="21"/>
  <cols>
    <col min="1" max="1" width="4.5703125" customWidth="1"/>
    <col min="2" max="2" width="26.7109375" style="60" bestFit="1" customWidth="1"/>
    <col min="3" max="3" width="39.42578125" style="60" bestFit="1" customWidth="1"/>
    <col min="4" max="4" width="40.5703125" style="60" customWidth="1"/>
    <col min="5" max="5" width="35.42578125" style="60" customWidth="1"/>
  </cols>
  <sheetData>
    <row r="1" spans="2:9" ht="15.75">
      <c r="B1"/>
      <c r="C1"/>
      <c r="D1"/>
      <c r="E1"/>
      <c r="I1" s="26" t="s">
        <v>19</v>
      </c>
    </row>
    <row r="2" spans="2:9" ht="15.75">
      <c r="B2"/>
      <c r="C2"/>
      <c r="D2"/>
      <c r="E2"/>
      <c r="I2" s="27"/>
    </row>
    <row r="3" spans="2:9" ht="15.75">
      <c r="B3"/>
      <c r="C3"/>
      <c r="D3"/>
      <c r="E3"/>
      <c r="I3" s="27"/>
    </row>
    <row r="4" spans="2:9" ht="15">
      <c r="B4"/>
      <c r="C4"/>
      <c r="D4"/>
      <c r="E4"/>
    </row>
    <row r="5" spans="2:9" ht="15.75" thickBot="1">
      <c r="B5"/>
      <c r="C5"/>
      <c r="D5"/>
      <c r="E5"/>
    </row>
    <row r="6" spans="2:9" ht="24.6" customHeight="1" thickTop="1" thickBot="1">
      <c r="B6" s="17" t="s">
        <v>6</v>
      </c>
      <c r="C6" s="18" t="s">
        <v>7</v>
      </c>
      <c r="D6" s="18" t="s">
        <v>8</v>
      </c>
      <c r="E6" s="19" t="s">
        <v>9</v>
      </c>
    </row>
    <row r="7" spans="2:9" ht="63.75" thickTop="1">
      <c r="B7" s="50" t="s">
        <v>10</v>
      </c>
      <c r="C7" s="51" t="s">
        <v>39</v>
      </c>
      <c r="D7" s="52" t="s">
        <v>40</v>
      </c>
      <c r="E7" s="53" t="s">
        <v>41</v>
      </c>
    </row>
    <row r="8" spans="2:9">
      <c r="B8" s="54" t="s">
        <v>11</v>
      </c>
      <c r="C8" s="51" t="s">
        <v>31</v>
      </c>
      <c r="D8" s="51" t="s">
        <v>37</v>
      </c>
      <c r="E8" s="55" t="s">
        <v>38</v>
      </c>
    </row>
    <row r="9" spans="2:9">
      <c r="B9" s="54" t="s">
        <v>12</v>
      </c>
      <c r="C9" s="54" t="s">
        <v>41</v>
      </c>
      <c r="D9" s="56" t="s">
        <v>41</v>
      </c>
      <c r="E9" s="55" t="s">
        <v>41</v>
      </c>
    </row>
    <row r="10" spans="2:9">
      <c r="B10" s="54" t="s">
        <v>13</v>
      </c>
      <c r="C10" s="51" t="s">
        <v>147</v>
      </c>
      <c r="D10" s="51" t="s">
        <v>148</v>
      </c>
      <c r="E10" s="55" t="s">
        <v>41</v>
      </c>
    </row>
    <row r="11" spans="2:9">
      <c r="B11" s="54"/>
      <c r="C11" s="51"/>
      <c r="D11" s="51"/>
      <c r="E11" s="55"/>
    </row>
    <row r="12" spans="2:9">
      <c r="B12" s="54"/>
      <c r="C12" s="51"/>
      <c r="D12" s="51"/>
      <c r="E12" s="55"/>
    </row>
    <row r="13" spans="2:9">
      <c r="B13" s="54"/>
      <c r="C13" s="51"/>
      <c r="D13" s="51"/>
      <c r="E13" s="55"/>
    </row>
    <row r="14" spans="2:9">
      <c r="B14" s="54"/>
      <c r="C14" s="51"/>
      <c r="D14" s="51"/>
      <c r="E14" s="55"/>
    </row>
    <row r="15" spans="2:9">
      <c r="B15" s="54"/>
      <c r="C15" s="51"/>
      <c r="D15" s="51"/>
      <c r="E15" s="55"/>
    </row>
    <row r="16" spans="2:9">
      <c r="B16" s="54"/>
      <c r="C16" s="51"/>
      <c r="D16" s="51"/>
      <c r="E16" s="55"/>
    </row>
    <row r="17" spans="2:5">
      <c r="B17" s="54"/>
      <c r="C17" s="51"/>
      <c r="D17" s="51"/>
      <c r="E17" s="55"/>
    </row>
    <row r="18" spans="2:5">
      <c r="B18" s="54"/>
      <c r="C18" s="51"/>
      <c r="D18" s="51"/>
      <c r="E18" s="55"/>
    </row>
    <row r="19" spans="2:5">
      <c r="B19" s="54"/>
      <c r="C19" s="51"/>
      <c r="D19" s="51"/>
      <c r="E19" s="55"/>
    </row>
    <row r="20" spans="2:5" ht="21.75" thickBot="1">
      <c r="B20" s="57"/>
      <c r="C20" s="58"/>
      <c r="D20" s="58"/>
      <c r="E20" s="59"/>
    </row>
    <row r="21" spans="2:5" ht="21.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95" zoomScaleNormal="95" workbookViewId="0">
      <selection activeCell="H1" sqref="H1"/>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67" t="s">
        <v>19</v>
      </c>
    </row>
    <row r="2" spans="2:8" ht="15.75">
      <c r="H2" s="27"/>
    </row>
    <row r="3" spans="2:8" ht="15.75">
      <c r="H3" s="27"/>
    </row>
    <row r="4" spans="2:8" ht="15.75">
      <c r="H4" s="27"/>
    </row>
    <row r="5" spans="2:8" ht="16.5" thickBot="1">
      <c r="H5" s="27"/>
    </row>
    <row r="6" spans="2:8" ht="23.1" customHeight="1" thickTop="1" thickBot="1">
      <c r="B6" s="2" t="s">
        <v>1</v>
      </c>
      <c r="C6" s="3" t="s">
        <v>2</v>
      </c>
      <c r="D6" s="3" t="s">
        <v>3</v>
      </c>
      <c r="E6" s="4" t="s">
        <v>4</v>
      </c>
      <c r="H6" s="27"/>
    </row>
    <row r="7" spans="2:8" ht="19.5" thickTop="1">
      <c r="B7" s="5" t="s">
        <v>24</v>
      </c>
      <c r="C7" s="6"/>
      <c r="D7" s="6"/>
      <c r="E7" s="7" t="s">
        <v>25</v>
      </c>
    </row>
    <row r="8" spans="2:8" ht="37.5">
      <c r="B8" s="8"/>
      <c r="C8" s="9" t="s">
        <v>29</v>
      </c>
      <c r="D8" s="10"/>
      <c r="E8" s="11" t="s">
        <v>30</v>
      </c>
    </row>
    <row r="9" spans="2:8" ht="37.5">
      <c r="B9" s="12"/>
      <c r="C9" s="9"/>
      <c r="D9" s="10" t="s">
        <v>26</v>
      </c>
      <c r="E9" s="11" t="s">
        <v>27</v>
      </c>
    </row>
    <row r="10" spans="2:8" ht="37.5">
      <c r="B10" s="12"/>
      <c r="C10" s="9"/>
      <c r="D10" s="10" t="s">
        <v>28</v>
      </c>
      <c r="E10" s="11" t="s">
        <v>27</v>
      </c>
    </row>
    <row r="11" spans="2:8" ht="18.75">
      <c r="B11" s="12" t="s">
        <v>89</v>
      </c>
      <c r="C11" s="9"/>
      <c r="D11" s="10"/>
      <c r="E11" s="11" t="s">
        <v>91</v>
      </c>
    </row>
    <row r="12" spans="2:8" ht="18.75">
      <c r="B12" s="12" t="s">
        <v>90</v>
      </c>
      <c r="C12" s="9"/>
      <c r="D12" s="10"/>
      <c r="E12" s="11" t="s">
        <v>91</v>
      </c>
    </row>
    <row r="13" spans="2:8" ht="18.75">
      <c r="B13" s="12"/>
      <c r="C13" s="9"/>
      <c r="D13" s="10"/>
      <c r="E13" s="11"/>
    </row>
    <row r="14" spans="2:8" ht="18.75">
      <c r="B14" s="12"/>
      <c r="C14" s="9"/>
      <c r="D14" s="10"/>
      <c r="E14" s="11"/>
    </row>
    <row r="15" spans="2:8" ht="18.75">
      <c r="B15" s="12"/>
      <c r="C15" s="9"/>
      <c r="D15" s="10"/>
      <c r="E15" s="11"/>
    </row>
    <row r="16" spans="2:8" ht="18.75">
      <c r="B16" s="12"/>
      <c r="C16" s="9"/>
      <c r="D16" s="10"/>
      <c r="E16" s="11"/>
    </row>
    <row r="17" spans="2:5" ht="18.75">
      <c r="B17" s="12"/>
      <c r="C17" s="9"/>
      <c r="D17" s="10"/>
      <c r="E17" s="11"/>
    </row>
    <row r="18" spans="2:5" ht="18.75">
      <c r="B18" s="12"/>
      <c r="C18" s="9"/>
      <c r="D18" s="10"/>
      <c r="E18" s="11"/>
    </row>
    <row r="19" spans="2:5" ht="18.75">
      <c r="B19" s="12"/>
      <c r="C19" s="9"/>
      <c r="D19" s="10"/>
      <c r="E19" s="11"/>
    </row>
    <row r="20" spans="2:5" ht="19.5" thickBot="1">
      <c r="B20" s="13"/>
      <c r="C20" s="14"/>
      <c r="D20" s="15"/>
      <c r="E20" s="16"/>
    </row>
    <row r="21" spans="2:5" ht="15.75" thickTop="1"/>
  </sheetData>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71"/>
  <sheetViews>
    <sheetView showGridLines="0" zoomScaleNormal="100" workbookViewId="0">
      <selection activeCell="H8" sqref="H8"/>
    </sheetView>
  </sheetViews>
  <sheetFormatPr defaultColWidth="8.85546875" defaultRowHeight="15"/>
  <cols>
    <col min="1" max="1" width="4.42578125" customWidth="1"/>
    <col min="2" max="2" width="29.7109375" bestFit="1" customWidth="1"/>
    <col min="3" max="3" width="37.28515625" bestFit="1" customWidth="1"/>
    <col min="4" max="4" width="40.7109375" bestFit="1" customWidth="1"/>
    <col min="5" max="5" width="40.42578125" style="62" customWidth="1"/>
    <col min="7" max="7" width="23.7109375" customWidth="1"/>
    <col min="8" max="8" width="12.42578125" customWidth="1"/>
    <col min="9" max="9" width="8.85546875" style="46"/>
  </cols>
  <sheetData>
    <row r="1" spans="2:11" ht="15.75">
      <c r="K1" s="26" t="s">
        <v>19</v>
      </c>
    </row>
    <row r="2" spans="2:11" ht="15.75">
      <c r="K2" s="27"/>
    </row>
    <row r="5" spans="2:11" ht="15.75" thickBot="1"/>
    <row r="6" spans="2:11" ht="21.6" customHeight="1" thickTop="1" thickBot="1">
      <c r="B6" s="2" t="s">
        <v>6</v>
      </c>
      <c r="C6" s="3" t="s">
        <v>5</v>
      </c>
      <c r="D6" s="3" t="s">
        <v>14</v>
      </c>
      <c r="E6" s="63" t="s">
        <v>22</v>
      </c>
      <c r="G6" s="21" t="s">
        <v>163</v>
      </c>
    </row>
    <row r="7" spans="2:11" ht="57" thickTop="1">
      <c r="B7" s="32" t="s">
        <v>42</v>
      </c>
      <c r="C7" s="33" t="s">
        <v>43</v>
      </c>
      <c r="D7" s="33" t="s">
        <v>44</v>
      </c>
      <c r="E7" s="34" t="s">
        <v>149</v>
      </c>
    </row>
    <row r="8" spans="2:11" ht="56.25">
      <c r="B8" s="32"/>
      <c r="C8" s="35" t="s">
        <v>45</v>
      </c>
      <c r="D8" s="35" t="s">
        <v>46</v>
      </c>
      <c r="E8" s="42" t="s">
        <v>47</v>
      </c>
    </row>
    <row r="9" spans="2:11" ht="37.5">
      <c r="B9" s="32"/>
      <c r="C9" s="35" t="s">
        <v>48</v>
      </c>
      <c r="D9" s="35" t="s">
        <v>50</v>
      </c>
      <c r="E9" s="61" t="s">
        <v>150</v>
      </c>
      <c r="G9" t="s">
        <v>43</v>
      </c>
      <c r="H9" t="s">
        <v>114</v>
      </c>
      <c r="I9" s="46" t="s">
        <v>146</v>
      </c>
    </row>
    <row r="10" spans="2:11" ht="37.5">
      <c r="B10" s="32"/>
      <c r="C10" s="35" t="s">
        <v>49</v>
      </c>
      <c r="D10" s="35" t="s">
        <v>50</v>
      </c>
      <c r="E10" s="61" t="s">
        <v>151</v>
      </c>
      <c r="G10" t="s">
        <v>111</v>
      </c>
      <c r="H10">
        <v>20891771</v>
      </c>
      <c r="I10" s="46">
        <f>Table6[[#This Row],[count]]/SUM(Table6[count])</f>
        <v>0.67469934341720428</v>
      </c>
    </row>
    <row r="11" spans="2:11" ht="56.25">
      <c r="B11" s="32"/>
      <c r="C11" s="35" t="s">
        <v>51</v>
      </c>
      <c r="D11" s="35" t="s">
        <v>152</v>
      </c>
      <c r="E11" s="61" t="s">
        <v>153</v>
      </c>
      <c r="G11" t="s">
        <v>112</v>
      </c>
      <c r="H11">
        <v>9674840</v>
      </c>
      <c r="I11" s="46">
        <f>Table6[[#This Row],[count]]/SUM(Table6[count])</f>
        <v>0.31244877208669886</v>
      </c>
    </row>
    <row r="12" spans="2:11" ht="37.5">
      <c r="B12" s="32"/>
      <c r="C12" s="35" t="s">
        <v>52</v>
      </c>
      <c r="D12" s="36" t="s">
        <v>154</v>
      </c>
      <c r="E12" s="61" t="s">
        <v>155</v>
      </c>
      <c r="G12" t="s">
        <v>113</v>
      </c>
      <c r="H12">
        <v>397953</v>
      </c>
      <c r="I12" s="46">
        <f>Table6[[#This Row],[count]]/SUM(Table6[count])</f>
        <v>1.2851884496096894E-2</v>
      </c>
    </row>
    <row r="13" spans="2:11" ht="18.75">
      <c r="B13" s="32"/>
      <c r="C13" s="35"/>
      <c r="D13" s="35"/>
      <c r="E13" s="61"/>
    </row>
    <row r="14" spans="2:11" ht="75">
      <c r="B14" s="32"/>
      <c r="C14" s="35" t="s">
        <v>54</v>
      </c>
      <c r="D14" s="35" t="s">
        <v>53</v>
      </c>
      <c r="E14" s="61" t="s">
        <v>156</v>
      </c>
      <c r="G14" t="s">
        <v>48</v>
      </c>
      <c r="H14" t="s">
        <v>114</v>
      </c>
      <c r="I14" s="46" t="s">
        <v>146</v>
      </c>
    </row>
    <row r="15" spans="2:11" ht="30">
      <c r="B15" s="37" t="s">
        <v>162</v>
      </c>
      <c r="C15" s="35" t="s">
        <v>55</v>
      </c>
      <c r="D15" s="38" t="s">
        <v>56</v>
      </c>
      <c r="E15" s="66" t="s">
        <v>157</v>
      </c>
      <c r="G15" t="s">
        <v>115</v>
      </c>
      <c r="H15">
        <v>21430960</v>
      </c>
      <c r="I15" s="46">
        <f>Table8[[#This Row],[count]]/SUM(Table8[count])</f>
        <v>0.69211244182220688</v>
      </c>
    </row>
    <row r="16" spans="2:11" ht="37.5">
      <c r="B16" s="37"/>
      <c r="C16" s="35" t="s">
        <v>57</v>
      </c>
      <c r="D16" s="38" t="s">
        <v>58</v>
      </c>
      <c r="E16" s="61" t="s">
        <v>158</v>
      </c>
      <c r="G16" t="s">
        <v>116</v>
      </c>
      <c r="H16">
        <v>5908610</v>
      </c>
      <c r="I16" s="46">
        <f>Table8[[#This Row],[count]]/SUM(Table8[count])</f>
        <v>0.19081844653133176</v>
      </c>
    </row>
    <row r="17" spans="2:9" ht="93.75">
      <c r="B17" s="47"/>
      <c r="C17" s="48" t="s">
        <v>101</v>
      </c>
      <c r="D17" s="49" t="s">
        <v>102</v>
      </c>
      <c r="E17" s="64" t="s">
        <v>159</v>
      </c>
      <c r="G17" t="s">
        <v>117</v>
      </c>
      <c r="H17">
        <v>3624994</v>
      </c>
      <c r="I17" s="46">
        <f>Table8[[#This Row],[count]]/SUM(Table8[count])</f>
        <v>0.11706911164646142</v>
      </c>
    </row>
    <row r="18" spans="2:9" ht="75">
      <c r="B18" s="47"/>
      <c r="C18" s="48" t="s">
        <v>103</v>
      </c>
      <c r="D18" s="49" t="s">
        <v>104</v>
      </c>
      <c r="E18" s="64" t="s">
        <v>160</v>
      </c>
    </row>
    <row r="19" spans="2:9" ht="18.75">
      <c r="B19" s="47"/>
      <c r="C19" s="48" t="s">
        <v>105</v>
      </c>
      <c r="D19" s="49" t="s">
        <v>106</v>
      </c>
      <c r="E19" s="64" t="s">
        <v>161</v>
      </c>
      <c r="G19" t="s">
        <v>49</v>
      </c>
      <c r="H19" t="s">
        <v>114</v>
      </c>
      <c r="I19" s="46" t="s">
        <v>146</v>
      </c>
    </row>
    <row r="20" spans="2:9" ht="18.75">
      <c r="B20" s="47"/>
      <c r="C20" s="48"/>
      <c r="D20" s="49"/>
      <c r="E20" s="64"/>
      <c r="G20" t="s">
        <v>115</v>
      </c>
      <c r="H20">
        <v>12349739</v>
      </c>
      <c r="I20" s="46">
        <f>Table9[[#This Row],[count]]/SUM(Table9[count])</f>
        <v>0.39883458394569998</v>
      </c>
    </row>
    <row r="21" spans="2:9" ht="19.5" thickBot="1">
      <c r="B21" s="39"/>
      <c r="C21" s="40"/>
      <c r="D21" s="41"/>
      <c r="E21" s="65"/>
      <c r="G21" t="s">
        <v>118</v>
      </c>
      <c r="H21">
        <v>11320296</v>
      </c>
      <c r="I21" s="46">
        <f>Table9[[#This Row],[count]]/SUM(Table9[count])</f>
        <v>0.36558874202136354</v>
      </c>
    </row>
    <row r="22" spans="2:9" ht="15.75" thickTop="1">
      <c r="G22" t="s">
        <v>117</v>
      </c>
      <c r="H22">
        <v>7294529</v>
      </c>
      <c r="I22" s="46">
        <f>Table9[[#This Row],[count]]/SUM(Table9[count])</f>
        <v>0.2355766740329365</v>
      </c>
    </row>
    <row r="24" spans="2:9">
      <c r="G24" t="s">
        <v>45</v>
      </c>
      <c r="H24" t="s">
        <v>114</v>
      </c>
      <c r="I24" s="46" t="s">
        <v>146</v>
      </c>
    </row>
    <row r="25" spans="2:9">
      <c r="G25" t="s">
        <v>119</v>
      </c>
      <c r="H25">
        <v>20180856</v>
      </c>
      <c r="I25" s="46">
        <f>Table10[[#This Row],[count]]/SUM(Table10[count])</f>
        <v>0.65174035713856648</v>
      </c>
    </row>
    <row r="26" spans="2:9">
      <c r="G26" t="s">
        <v>120</v>
      </c>
      <c r="H26">
        <v>9550810</v>
      </c>
      <c r="I26" s="46">
        <f>Table10[[#This Row],[count]]/SUM(Table10[count])</f>
        <v>0.30844322561751558</v>
      </c>
    </row>
    <row r="27" spans="2:9">
      <c r="B27" s="43"/>
      <c r="G27" t="s">
        <v>121</v>
      </c>
      <c r="H27">
        <v>1232898</v>
      </c>
      <c r="I27" s="46">
        <f>Table10[[#This Row],[count]]/SUM(Table10[count])</f>
        <v>3.981641724391792E-2</v>
      </c>
    </row>
    <row r="28" spans="2:9">
      <c r="B28" s="43"/>
    </row>
    <row r="29" spans="2:9">
      <c r="B29" s="43"/>
      <c r="G29" t="s">
        <v>51</v>
      </c>
      <c r="H29" t="s">
        <v>114</v>
      </c>
      <c r="I29" s="46" t="s">
        <v>146</v>
      </c>
    </row>
    <row r="30" spans="2:9">
      <c r="B30" s="43"/>
      <c r="G30" t="s">
        <v>122</v>
      </c>
      <c r="H30">
        <v>15876776</v>
      </c>
      <c r="I30" s="46">
        <f>Table11[[#This Row],[count]]/SUM(Table11[count])</f>
        <v>0.51274017615749412</v>
      </c>
    </row>
    <row r="31" spans="2:9">
      <c r="B31" s="43"/>
      <c r="G31" t="s">
        <v>123</v>
      </c>
      <c r="H31">
        <v>10284093</v>
      </c>
      <c r="I31" s="46">
        <f>Table11[[#This Row],[count]]/SUM(Table11[count])</f>
        <v>0.33212458602678857</v>
      </c>
    </row>
    <row r="32" spans="2:9">
      <c r="B32" s="43"/>
      <c r="C32" s="43"/>
      <c r="G32" t="s">
        <v>124</v>
      </c>
      <c r="H32">
        <v>4803695</v>
      </c>
      <c r="I32" s="46">
        <f>Table11[[#This Row],[count]]/SUM(Table11[count])</f>
        <v>0.15513523781571734</v>
      </c>
    </row>
    <row r="33" spans="2:9">
      <c r="B33" s="43"/>
    </row>
    <row r="34" spans="2:9">
      <c r="B34" s="43"/>
      <c r="G34" t="s">
        <v>52</v>
      </c>
      <c r="H34" t="s">
        <v>114</v>
      </c>
      <c r="I34" s="46" t="s">
        <v>146</v>
      </c>
    </row>
    <row r="35" spans="2:9">
      <c r="G35" t="s">
        <v>125</v>
      </c>
      <c r="H35">
        <v>30361139</v>
      </c>
      <c r="I35" s="46">
        <f>Table12[[#This Row],[count]]/SUM(Table12[count])</f>
        <v>0.98051240120803895</v>
      </c>
    </row>
    <row r="36" spans="2:9">
      <c r="G36" t="s">
        <v>126</v>
      </c>
      <c r="H36">
        <v>603425</v>
      </c>
      <c r="I36" s="46">
        <f>Table12[[#This Row],[count]]/SUM(Table12[count])</f>
        <v>1.948759879196103E-2</v>
      </c>
    </row>
    <row r="38" spans="2:9">
      <c r="G38" t="s">
        <v>54</v>
      </c>
      <c r="H38" t="s">
        <v>114</v>
      </c>
      <c r="I38" s="46" t="s">
        <v>146</v>
      </c>
    </row>
    <row r="39" spans="2:9">
      <c r="G39" t="s">
        <v>127</v>
      </c>
      <c r="H39">
        <v>21204476</v>
      </c>
      <c r="I39" s="46">
        <f>Table13[[#This Row],[count]]/SUM(Table13[count])</f>
        <v>0.68479814538967831</v>
      </c>
    </row>
    <row r="40" spans="2:9">
      <c r="G40" t="s">
        <v>122</v>
      </c>
      <c r="H40">
        <v>6865113</v>
      </c>
      <c r="I40" s="46">
        <f>Table13[[#This Row],[count]]/SUM(Table13[count])</f>
        <v>0.22170869255578732</v>
      </c>
    </row>
    <row r="41" spans="2:9">
      <c r="G41" t="s">
        <v>128</v>
      </c>
      <c r="H41">
        <v>2894975</v>
      </c>
      <c r="I41" s="46">
        <f>Table13[[#This Row],[count]]/SUM(Table13[count])</f>
        <v>9.349316205453434E-2</v>
      </c>
    </row>
    <row r="43" spans="2:9">
      <c r="G43" t="s">
        <v>55</v>
      </c>
      <c r="H43" t="s">
        <v>114</v>
      </c>
      <c r="I43" s="46" t="s">
        <v>146</v>
      </c>
    </row>
    <row r="44" spans="2:9">
      <c r="G44" t="s">
        <v>129</v>
      </c>
      <c r="H44">
        <v>10311139</v>
      </c>
      <c r="I44" s="46">
        <f>Table14[[#This Row],[count]]/SUM(Table14[count])</f>
        <v>0.33299803607762729</v>
      </c>
    </row>
    <row r="45" spans="2:9">
      <c r="G45" t="s">
        <v>130</v>
      </c>
      <c r="H45">
        <v>7927227</v>
      </c>
      <c r="I45" s="46">
        <f>Table14[[#This Row],[count]]/SUM(Table14[count])</f>
        <v>0.25600964379798791</v>
      </c>
    </row>
    <row r="46" spans="2:9">
      <c r="G46" t="s">
        <v>131</v>
      </c>
      <c r="H46">
        <v>7261513</v>
      </c>
      <c r="I46" s="46">
        <f>Table14[[#This Row],[count]]/SUM(Table14[count])</f>
        <v>0.2345104229466948</v>
      </c>
    </row>
    <row r="47" spans="2:9">
      <c r="G47" t="s">
        <v>132</v>
      </c>
      <c r="H47">
        <v>5464685</v>
      </c>
      <c r="I47" s="46">
        <f>Table14[[#This Row],[count]]/SUM(Table14[count])</f>
        <v>0.17648189717768994</v>
      </c>
    </row>
    <row r="49" spans="7:9">
      <c r="G49" t="s">
        <v>57</v>
      </c>
      <c r="H49" t="s">
        <v>114</v>
      </c>
      <c r="I49" s="46" t="s">
        <v>146</v>
      </c>
    </row>
    <row r="50" spans="7:9">
      <c r="G50" t="s">
        <v>133</v>
      </c>
      <c r="H50">
        <v>14526725</v>
      </c>
      <c r="I50" s="46">
        <f>Table15[[#This Row],[count]]/SUM(Table15[count])</f>
        <v>0.46914030502738552</v>
      </c>
    </row>
    <row r="51" spans="7:9">
      <c r="G51" t="s">
        <v>134</v>
      </c>
      <c r="H51">
        <v>8242295</v>
      </c>
      <c r="I51" s="46">
        <f>Table15[[#This Row],[count]]/SUM(Table15[count])</f>
        <v>0.26618475881010306</v>
      </c>
    </row>
    <row r="52" spans="7:9">
      <c r="G52" t="s">
        <v>135</v>
      </c>
      <c r="H52">
        <v>8195544</v>
      </c>
      <c r="I52" s="46">
        <f>Table15[[#This Row],[count]]/SUM(Table15[count])</f>
        <v>0.26467493616251142</v>
      </c>
    </row>
    <row r="54" spans="7:9">
      <c r="G54" t="s">
        <v>101</v>
      </c>
      <c r="H54" t="s">
        <v>114</v>
      </c>
      <c r="I54" s="46" t="s">
        <v>146</v>
      </c>
    </row>
    <row r="55" spans="7:9">
      <c r="G55" t="s">
        <v>136</v>
      </c>
      <c r="H55">
        <v>10872560</v>
      </c>
      <c r="I55" s="46">
        <f>Table17[[#This Row],[count]]/SUM(Table17[count])</f>
        <v>0.35112911649587575</v>
      </c>
    </row>
    <row r="56" spans="7:9">
      <c r="G56" t="s">
        <v>137</v>
      </c>
      <c r="H56">
        <v>6173586</v>
      </c>
      <c r="I56" s="46">
        <f>Table17[[#This Row],[count]]/SUM(Table17[count])</f>
        <v>0.1993758413649874</v>
      </c>
    </row>
    <row r="57" spans="7:9">
      <c r="G57" t="s">
        <v>138</v>
      </c>
      <c r="H57">
        <v>4697565</v>
      </c>
      <c r="I57" s="46">
        <f>Table17[[#This Row],[count]]/SUM(Table17[count])</f>
        <v>0.15170777150293477</v>
      </c>
    </row>
    <row r="58" spans="7:9">
      <c r="G58" t="s">
        <v>139</v>
      </c>
      <c r="H58">
        <v>3030852</v>
      </c>
      <c r="I58" s="46">
        <f>Table17[[#This Row],[count]]/SUM(Table17[count])</f>
        <v>9.7881307161308648E-2</v>
      </c>
    </row>
    <row r="59" spans="7:9">
      <c r="G59" t="s">
        <v>140</v>
      </c>
      <c r="H59">
        <v>2063558</v>
      </c>
      <c r="I59" s="46">
        <f>Table17[[#This Row],[count]]/SUM(Table17[count])</f>
        <v>6.6642565998991626E-2</v>
      </c>
    </row>
    <row r="60" spans="7:9">
      <c r="G60" t="s">
        <v>141</v>
      </c>
      <c r="H60">
        <v>2021958</v>
      </c>
      <c r="I60" s="46">
        <f>Table17[[#This Row],[count]]/SUM(Table17[count])</f>
        <v>6.5299094797524035E-2</v>
      </c>
    </row>
    <row r="61" spans="7:9">
      <c r="G61" t="s">
        <v>142</v>
      </c>
      <c r="H61">
        <v>1481172</v>
      </c>
      <c r="I61" s="46">
        <f>Table17[[#This Row],[count]]/SUM(Table17[count])</f>
        <v>4.783442130817666E-2</v>
      </c>
    </row>
    <row r="62" spans="7:9">
      <c r="G62" t="s">
        <v>143</v>
      </c>
      <c r="H62">
        <v>623313</v>
      </c>
      <c r="I62" s="46">
        <f>Table17[[#This Row],[count]]/SUM(Table17[count])</f>
        <v>2.0129881370201112E-2</v>
      </c>
    </row>
    <row r="64" spans="7:9">
      <c r="G64" t="s">
        <v>103</v>
      </c>
      <c r="H64" t="s">
        <v>114</v>
      </c>
      <c r="I64" s="46" t="s">
        <v>146</v>
      </c>
    </row>
    <row r="65" spans="7:9">
      <c r="G65" t="s">
        <v>94</v>
      </c>
      <c r="H65">
        <v>16757162</v>
      </c>
      <c r="I65" s="46">
        <f>Table18[[#This Row],[count]]/SUM(Table18[count])</f>
        <v>0.54117222512805285</v>
      </c>
    </row>
    <row r="66" spans="7:9">
      <c r="G66" t="s">
        <v>95</v>
      </c>
      <c r="H66">
        <v>13953260</v>
      </c>
      <c r="I66" s="46">
        <f>Table18[[#This Row],[count]]/SUM(Table18[count])</f>
        <v>0.45062026386032755</v>
      </c>
    </row>
    <row r="67" spans="7:9">
      <c r="G67" t="s">
        <v>96</v>
      </c>
      <c r="H67">
        <v>254142</v>
      </c>
      <c r="I67" s="46">
        <f>Table18[[#This Row],[count]]/SUM(Table18[count])</f>
        <v>8.2075110116196053E-3</v>
      </c>
    </row>
    <row r="69" spans="7:9">
      <c r="G69" t="s">
        <v>105</v>
      </c>
      <c r="H69" t="s">
        <v>114</v>
      </c>
      <c r="I69" s="46" t="s">
        <v>146</v>
      </c>
    </row>
    <row r="70" spans="7:9">
      <c r="G70" t="s">
        <v>144</v>
      </c>
      <c r="H70">
        <v>23224883</v>
      </c>
      <c r="I70" s="46">
        <f>Table19[[#This Row],[count]]/SUM(Table19[count])</f>
        <v>0.75004715067197458</v>
      </c>
    </row>
    <row r="71" spans="7:9">
      <c r="G71" t="s">
        <v>145</v>
      </c>
      <c r="H71">
        <v>7739681</v>
      </c>
      <c r="I71" s="46">
        <f>Table19[[#This Row],[count]]/SUM(Table19[count])</f>
        <v>0.24995284932802542</v>
      </c>
    </row>
  </sheetData>
  <hyperlinks>
    <hyperlink ref="K1" location="'Title Page'!A1" display="Title page" xr:uid="{00000000-0004-0000-0400-000000000000}"/>
    <hyperlink ref="E15" r:id="rId1" xr:uid="{43A736C0-8AA6-42C0-8DF7-E353FCC04DC1}"/>
  </hyperlinks>
  <pageMargins left="0.7" right="0.7" top="0.75" bottom="0.75" header="0.3" footer="0.3"/>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527"/>
  <sheetViews>
    <sheetView showGridLines="0" topLeftCell="A366" zoomScale="115" zoomScaleNormal="115" workbookViewId="0">
      <selection activeCell="K162" sqref="K162"/>
    </sheetView>
  </sheetViews>
  <sheetFormatPr defaultColWidth="8.85546875" defaultRowHeight="15"/>
  <cols>
    <col min="1" max="1" width="4" style="71" customWidth="1"/>
    <col min="2" max="2" width="8.85546875" style="71" customWidth="1"/>
    <col min="3" max="3" width="38.42578125" style="71" bestFit="1" customWidth="1"/>
    <col min="4" max="4" width="16.7109375" style="71" customWidth="1"/>
    <col min="5" max="5" width="13.85546875" style="71" bestFit="1" customWidth="1"/>
    <col min="6" max="7" width="8.85546875" style="71"/>
    <col min="8" max="8" width="38.42578125" style="71" bestFit="1" customWidth="1"/>
    <col min="9" max="9" width="13.28515625" style="71" customWidth="1"/>
    <col min="10" max="10" width="8.85546875" style="71"/>
    <col min="11" max="11" width="36.140625" style="71" bestFit="1" customWidth="1"/>
    <col min="12" max="12" width="13.5703125" style="71" bestFit="1" customWidth="1"/>
    <col min="13" max="13" width="8.85546875" style="71"/>
    <col min="14" max="14" width="13.5703125" style="71" bestFit="1" customWidth="1"/>
    <col min="15" max="16384" width="8.85546875" style="71"/>
  </cols>
  <sheetData>
    <row r="1" spans="2:19" ht="15.75">
      <c r="Q1" s="26" t="s">
        <v>19</v>
      </c>
      <c r="R1" s="72"/>
    </row>
    <row r="2" spans="2:19" ht="15.75">
      <c r="Q2" s="27"/>
      <c r="R2" s="72"/>
    </row>
    <row r="3" spans="2:19" ht="15.75">
      <c r="Q3" s="27"/>
      <c r="R3" s="72"/>
    </row>
    <row r="5" spans="2:19">
      <c r="S5" s="73"/>
    </row>
    <row r="6" spans="2:19">
      <c r="O6" s="74"/>
    </row>
    <row r="7" spans="2:19" ht="15.75">
      <c r="B7" s="75"/>
      <c r="O7" s="74"/>
    </row>
    <row r="8" spans="2:19" ht="15.75">
      <c r="B8" s="75"/>
      <c r="O8" s="74"/>
    </row>
    <row r="9" spans="2:19" ht="15.75">
      <c r="B9" s="75"/>
      <c r="O9" s="74"/>
    </row>
    <row r="10" spans="2:19" ht="15.75">
      <c r="B10" s="75"/>
      <c r="O10" s="74"/>
    </row>
    <row r="11" spans="2:19" ht="15.75">
      <c r="B11" s="76"/>
    </row>
    <row r="12" spans="2:19" ht="15.75">
      <c r="B12" s="76"/>
    </row>
    <row r="13" spans="2:19" ht="15.75">
      <c r="B13" s="76"/>
    </row>
    <row r="14" spans="2:19" ht="15.75">
      <c r="B14" s="76"/>
    </row>
    <row r="15" spans="2:19" ht="15.75">
      <c r="B15" s="76"/>
    </row>
    <row r="16" spans="2:19" ht="15.75">
      <c r="B16" s="76"/>
    </row>
    <row r="17" spans="2:2" ht="15.75">
      <c r="B17" s="75"/>
    </row>
    <row r="18" spans="2:2" ht="15.75">
      <c r="B18" s="75"/>
    </row>
    <row r="19" spans="2:2" ht="15.75">
      <c r="B19" s="75"/>
    </row>
    <row r="20" spans="2:2" ht="15.75">
      <c r="B20" s="76"/>
    </row>
    <row r="21" spans="2:2" ht="15.75">
      <c r="B21" s="76"/>
    </row>
    <row r="22" spans="2:2" ht="15.75">
      <c r="B22" s="76"/>
    </row>
    <row r="23" spans="2:2" ht="15.75">
      <c r="B23" s="76"/>
    </row>
    <row r="24" spans="2:2" ht="15.75">
      <c r="B24" s="76"/>
    </row>
    <row r="25" spans="2:2" ht="15.75">
      <c r="B25" s="76"/>
    </row>
    <row r="26" spans="2:2" ht="15.75">
      <c r="B26" s="76"/>
    </row>
    <row r="27" spans="2:2" ht="15.75">
      <c r="B27" s="76"/>
    </row>
    <row r="28" spans="2:2" ht="15.75">
      <c r="B28" s="75"/>
    </row>
    <row r="29" spans="2:2" ht="15.75">
      <c r="B29" s="75"/>
    </row>
    <row r="30" spans="2:2" ht="15.75">
      <c r="B30" s="76"/>
    </row>
    <row r="31" spans="2:2" ht="15.75">
      <c r="B31" s="76"/>
    </row>
    <row r="32" spans="2:2" ht="15.75">
      <c r="B32" s="76"/>
    </row>
    <row r="33" spans="2:2" ht="15.75">
      <c r="B33" s="76"/>
    </row>
    <row r="34" spans="2:2" ht="15.75">
      <c r="B34" s="76"/>
    </row>
    <row r="35" spans="2:2" ht="15.75">
      <c r="B35" s="76"/>
    </row>
    <row r="36" spans="2:2" ht="15.75">
      <c r="B36" s="75"/>
    </row>
    <row r="37" spans="2:2" ht="15.75">
      <c r="B37" s="75"/>
    </row>
    <row r="38" spans="2:2" ht="15.75">
      <c r="B38" s="76"/>
    </row>
    <row r="39" spans="2:2" ht="15.75">
      <c r="B39" s="75"/>
    </row>
    <row r="131" spans="3:4">
      <c r="C131" s="71" t="s">
        <v>59</v>
      </c>
      <c r="D131" s="77" t="s">
        <v>60</v>
      </c>
    </row>
    <row r="132" spans="3:4">
      <c r="C132" s="78" t="s">
        <v>61</v>
      </c>
      <c r="D132" s="79">
        <v>0.29321494725389963</v>
      </c>
    </row>
    <row r="133" spans="3:4">
      <c r="C133" s="78" t="s">
        <v>62</v>
      </c>
      <c r="D133" s="79">
        <v>0.1671969933114511</v>
      </c>
    </row>
    <row r="134" spans="3:4">
      <c r="C134" s="78" t="s">
        <v>63</v>
      </c>
      <c r="D134" s="79">
        <v>8.934102866747938E-2</v>
      </c>
    </row>
    <row r="135" spans="3:4">
      <c r="C135" s="78" t="s">
        <v>64</v>
      </c>
      <c r="D135" s="79">
        <v>8.3059493426098294E-2</v>
      </c>
    </row>
    <row r="136" spans="3:4">
      <c r="C136" s="78" t="s">
        <v>65</v>
      </c>
      <c r="D136" s="79">
        <v>6.8521261917332335E-2</v>
      </c>
    </row>
    <row r="137" spans="3:4">
      <c r="C137" s="71" t="s">
        <v>66</v>
      </c>
      <c r="D137" s="77">
        <v>5.757242375510277E-2</v>
      </c>
    </row>
    <row r="138" spans="3:4">
      <c r="C138" s="71" t="s">
        <v>67</v>
      </c>
      <c r="D138" s="77">
        <v>3.6197118745156562E-2</v>
      </c>
    </row>
    <row r="139" spans="3:4">
      <c r="C139" s="71" t="s">
        <v>68</v>
      </c>
      <c r="D139" s="77">
        <v>3.2684910402742955E-2</v>
      </c>
    </row>
    <row r="140" spans="3:4">
      <c r="C140" s="71" t="s">
        <v>69</v>
      </c>
      <c r="D140" s="77">
        <v>3.2418799760913795E-2</v>
      </c>
    </row>
    <row r="141" spans="3:4">
      <c r="C141" s="71" t="s">
        <v>70</v>
      </c>
      <c r="D141" s="77">
        <v>2.6550866338696067E-2</v>
      </c>
    </row>
    <row r="142" spans="3:4">
      <c r="C142" s="71" t="s">
        <v>71</v>
      </c>
      <c r="D142" s="77">
        <v>2.2601868380901471E-2</v>
      </c>
    </row>
    <row r="143" spans="3:4">
      <c r="C143" s="71" t="s">
        <v>72</v>
      </c>
      <c r="D143" s="77">
        <v>2.1792039442247595E-2</v>
      </c>
    </row>
    <row r="144" spans="3:4">
      <c r="C144" s="71" t="s">
        <v>73</v>
      </c>
      <c r="D144" s="77">
        <v>2.1665087872705071E-2</v>
      </c>
    </row>
    <row r="145" spans="3:4">
      <c r="C145" s="71" t="s">
        <v>74</v>
      </c>
      <c r="D145" s="77">
        <v>1.3702954125238127E-2</v>
      </c>
    </row>
    <row r="146" spans="3:4">
      <c r="C146" s="71" t="s">
        <v>75</v>
      </c>
      <c r="D146" s="77">
        <v>1.3253601762324185E-2</v>
      </c>
    </row>
    <row r="147" spans="3:4">
      <c r="C147" s="71" t="s">
        <v>76</v>
      </c>
      <c r="D147" s="77">
        <v>8.2672244311271428E-3</v>
      </c>
    </row>
    <row r="148" spans="3:4">
      <c r="C148" s="71" t="s">
        <v>77</v>
      </c>
      <c r="D148" s="77">
        <v>4.6707261888137676E-3</v>
      </c>
    </row>
    <row r="149" spans="3:4">
      <c r="C149" s="71" t="s">
        <v>78</v>
      </c>
      <c r="D149" s="77">
        <v>3.0053709136676362E-3</v>
      </c>
    </row>
    <row r="150" spans="3:4">
      <c r="C150" s="71" t="s">
        <v>79</v>
      </c>
      <c r="D150" s="77">
        <v>2.0916813167464591E-3</v>
      </c>
    </row>
    <row r="151" spans="3:4">
      <c r="C151" s="71" t="s">
        <v>80</v>
      </c>
      <c r="D151" s="77">
        <v>1.1113025844639698E-3</v>
      </c>
    </row>
    <row r="152" spans="3:4">
      <c r="C152" s="71" t="s">
        <v>81</v>
      </c>
      <c r="D152" s="77">
        <v>1.0802994028916409E-3</v>
      </c>
    </row>
    <row r="217" s="71" customFormat="1" ht="15.75" customHeight="1"/>
    <row r="218" s="71" customFormat="1" ht="15.75" customHeight="1"/>
    <row r="219" s="71" customFormat="1" ht="15.75" customHeight="1"/>
    <row r="220" s="71" customFormat="1" ht="15.75" customHeight="1"/>
    <row r="221" s="71" customFormat="1" ht="15.75" customHeight="1"/>
    <row r="222" s="71" customFormat="1" ht="15.75" customHeight="1"/>
    <row r="223" s="71" customFormat="1" ht="15.75" customHeight="1"/>
    <row r="224" s="71" customFormat="1" ht="15.75" customHeight="1"/>
    <row r="225" s="71" customFormat="1" ht="15.75" customHeight="1"/>
    <row r="226" s="71" customFormat="1" ht="15.75" customHeight="1"/>
    <row r="227" s="71" customFormat="1" ht="15.75" customHeight="1"/>
    <row r="228" s="71" customFormat="1" ht="15.75" customHeight="1"/>
    <row r="229" s="71" customFormat="1" ht="15.75" customHeight="1"/>
    <row r="329" spans="6:6">
      <c r="F329" s="71" t="s">
        <v>86</v>
      </c>
    </row>
    <row r="338" spans="8:9">
      <c r="H338" s="71" t="s">
        <v>87</v>
      </c>
      <c r="I338" s="71" t="s">
        <v>60</v>
      </c>
    </row>
    <row r="339" spans="8:9">
      <c r="H339" s="80" t="s">
        <v>165</v>
      </c>
      <c r="I339" s="81">
        <v>0.35112911649587575</v>
      </c>
    </row>
    <row r="340" spans="8:9">
      <c r="H340" s="80" t="s">
        <v>166</v>
      </c>
      <c r="I340" s="81">
        <v>0.1993758413649874</v>
      </c>
    </row>
    <row r="341" spans="8:9">
      <c r="H341" s="80" t="s">
        <v>167</v>
      </c>
      <c r="I341" s="81">
        <v>0.15170777150293477</v>
      </c>
    </row>
    <row r="342" spans="8:9">
      <c r="H342" s="71" t="s">
        <v>168</v>
      </c>
      <c r="I342" s="82">
        <v>9.7881307161308648E-2</v>
      </c>
    </row>
    <row r="343" spans="8:9">
      <c r="H343" s="71" t="s">
        <v>169</v>
      </c>
      <c r="I343" s="82">
        <v>6.6642565998991626E-2</v>
      </c>
    </row>
    <row r="344" spans="8:9">
      <c r="H344" s="71" t="s">
        <v>170</v>
      </c>
      <c r="I344" s="82">
        <v>6.5299094797524035E-2</v>
      </c>
    </row>
    <row r="345" spans="8:9">
      <c r="H345" s="71" t="s">
        <v>171</v>
      </c>
      <c r="I345" s="82">
        <v>4.783442130817666E-2</v>
      </c>
    </row>
    <row r="346" spans="8:9">
      <c r="H346" s="71" t="s">
        <v>172</v>
      </c>
      <c r="I346" s="82">
        <v>2.0129881370201112E-2</v>
      </c>
    </row>
    <row r="407" spans="4:5">
      <c r="D407" s="71" t="s">
        <v>92</v>
      </c>
      <c r="E407" s="71" t="s">
        <v>93</v>
      </c>
    </row>
    <row r="408" spans="4:5">
      <c r="D408" s="83" t="s">
        <v>94</v>
      </c>
      <c r="E408" s="82">
        <v>0.54124897968122221</v>
      </c>
    </row>
    <row r="409" spans="4:5">
      <c r="D409" s="84" t="s">
        <v>95</v>
      </c>
      <c r="E409" s="82">
        <v>0.45062461387287284</v>
      </c>
    </row>
    <row r="410" spans="4:5">
      <c r="D410" s="85" t="s">
        <v>96</v>
      </c>
      <c r="E410" s="82">
        <v>8.1264064459049597E-3</v>
      </c>
    </row>
    <row r="411" spans="4:5" s="86" customFormat="1"/>
    <row r="422" spans="3:5">
      <c r="D422" s="87" t="s">
        <v>97</v>
      </c>
      <c r="E422" s="88" t="s">
        <v>60</v>
      </c>
    </row>
    <row r="423" spans="3:5">
      <c r="D423" s="89" t="s">
        <v>98</v>
      </c>
      <c r="E423" s="90">
        <v>0.46914078944015164</v>
      </c>
    </row>
    <row r="424" spans="3:5">
      <c r="D424" s="91" t="s">
        <v>99</v>
      </c>
      <c r="E424" s="92">
        <v>0.26467538253858963</v>
      </c>
    </row>
    <row r="425" spans="3:5">
      <c r="D425" s="93" t="s">
        <v>100</v>
      </c>
      <c r="E425" s="90">
        <v>0.26618382802125873</v>
      </c>
    </row>
    <row r="426" spans="3:5" s="86" customFormat="1"/>
    <row r="429" spans="3:5">
      <c r="C429" s="71" t="s">
        <v>87</v>
      </c>
      <c r="D429" s="71" t="s">
        <v>60</v>
      </c>
    </row>
    <row r="430" spans="3:5">
      <c r="C430" s="80" t="s">
        <v>165</v>
      </c>
      <c r="D430" s="94">
        <v>0.35112911649587575</v>
      </c>
    </row>
    <row r="431" spans="3:5">
      <c r="C431" s="80" t="s">
        <v>166</v>
      </c>
      <c r="D431" s="94">
        <v>0.1993758413649874</v>
      </c>
    </row>
    <row r="432" spans="3:5">
      <c r="C432" s="80" t="s">
        <v>167</v>
      </c>
      <c r="D432" s="94">
        <v>0.15170777150293477</v>
      </c>
    </row>
    <row r="433" spans="3:4">
      <c r="C433" s="71" t="s">
        <v>168</v>
      </c>
      <c r="D433" s="82">
        <v>9.7881307161308648E-2</v>
      </c>
    </row>
    <row r="434" spans="3:4">
      <c r="C434" s="71" t="s">
        <v>169</v>
      </c>
      <c r="D434" s="82">
        <v>6.6642565998991626E-2</v>
      </c>
    </row>
    <row r="435" spans="3:4">
      <c r="C435" s="71" t="s">
        <v>170</v>
      </c>
      <c r="D435" s="82">
        <v>6.5299094797524035E-2</v>
      </c>
    </row>
    <row r="436" spans="3:4">
      <c r="C436" s="71" t="s">
        <v>171</v>
      </c>
      <c r="D436" s="82">
        <v>4.783442130817666E-2</v>
      </c>
    </row>
    <row r="437" spans="3:4">
      <c r="C437" s="71" t="s">
        <v>172</v>
      </c>
      <c r="D437" s="82">
        <v>2.0129881370201112E-2</v>
      </c>
    </row>
    <row r="438" spans="3:4">
      <c r="D438" s="82"/>
    </row>
    <row r="439" spans="3:4">
      <c r="D439" s="82"/>
    </row>
    <row r="440" spans="3:4">
      <c r="D440" s="82"/>
    </row>
    <row r="441" spans="3:4">
      <c r="D441" s="82"/>
    </row>
    <row r="442" spans="3:4">
      <c r="D442" s="82"/>
    </row>
    <row r="443" spans="3:4">
      <c r="D443" s="82"/>
    </row>
    <row r="444" spans="3:4">
      <c r="D444" s="82"/>
    </row>
    <row r="445" spans="3:4">
      <c r="D445" s="82"/>
    </row>
    <row r="446" spans="3:4">
      <c r="D446" s="82"/>
    </row>
    <row r="447" spans="3:4">
      <c r="D447" s="82"/>
    </row>
    <row r="448" spans="3:4">
      <c r="D448" s="82"/>
    </row>
    <row r="449" spans="4:4">
      <c r="D449" s="82"/>
    </row>
    <row r="505" spans="3:5">
      <c r="C505" s="97" t="s">
        <v>103</v>
      </c>
      <c r="D505" s="97" t="s">
        <v>173</v>
      </c>
      <c r="E505" s="98" t="s">
        <v>174</v>
      </c>
    </row>
    <row r="506" spans="3:5">
      <c r="C506" s="99" t="s">
        <v>94</v>
      </c>
      <c r="D506" s="98">
        <v>0.54193758478783294</v>
      </c>
      <c r="E506" s="98">
        <v>0.53887556864423736</v>
      </c>
    </row>
    <row r="507" spans="3:5">
      <c r="C507" s="100" t="s">
        <v>95</v>
      </c>
      <c r="D507" s="98">
        <v>0.44990151295918263</v>
      </c>
      <c r="E507" s="98">
        <v>0.45277705889945591</v>
      </c>
    </row>
    <row r="508" spans="3:5">
      <c r="C508" s="101" t="s">
        <v>96</v>
      </c>
      <c r="D508" s="98">
        <v>8.1609022529844383E-3</v>
      </c>
      <c r="E508" s="98">
        <v>8.3473724563066613E-3</v>
      </c>
    </row>
    <row r="524" spans="4:7">
      <c r="D524" s="96" t="s">
        <v>107</v>
      </c>
      <c r="E524" s="96" t="s">
        <v>108</v>
      </c>
      <c r="F524" s="96" t="s">
        <v>109</v>
      </c>
      <c r="G524" s="96" t="s">
        <v>110</v>
      </c>
    </row>
    <row r="525" spans="4:7">
      <c r="D525" s="71" t="s">
        <v>111</v>
      </c>
      <c r="E525" s="77">
        <v>0.66319595167725898</v>
      </c>
      <c r="F525" s="77">
        <v>0.68867218126803342</v>
      </c>
      <c r="G525" s="77">
        <v>0.66603316256266187</v>
      </c>
    </row>
    <row r="526" spans="4:7">
      <c r="D526" s="71" t="s">
        <v>112</v>
      </c>
      <c r="E526" s="77">
        <v>0.3251283839113091</v>
      </c>
      <c r="F526" s="77">
        <v>0.29725870513414071</v>
      </c>
      <c r="G526" s="77">
        <v>0.31038946730567951</v>
      </c>
    </row>
    <row r="527" spans="4:7">
      <c r="D527" s="78" t="s">
        <v>113</v>
      </c>
      <c r="E527" s="77">
        <v>1.167566441143196E-2</v>
      </c>
      <c r="F527" s="77">
        <v>1.4069113597825884E-2</v>
      </c>
      <c r="G527" s="79">
        <v>2.3577370131658677E-2</v>
      </c>
    </row>
  </sheetData>
  <hyperlinks>
    <hyperlink ref="Q1" location="'Title Page'!A1" display="Title page" xr:uid="{00000000-0004-0000-0500-000000000000}"/>
  </hyperlinks>
  <pageMargins left="0.7" right="0.7" top="0.75" bottom="0.75" header="0.3" footer="0.3"/>
  <pageSetup orientation="portrait" r:id="rId1"/>
  <drawing r:id="rId2"/>
  <tableParts count="6">
    <tablePart r:id="rId3"/>
    <tablePart r:id="rId4"/>
    <tablePart r:id="rId5"/>
    <tablePart r:id="rId6"/>
    <tablePart r:id="rId7"/>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142"/>
  <sheetViews>
    <sheetView showGridLines="0" zoomScale="96" zoomScaleNormal="96" workbookViewId="0">
      <selection activeCell="B8" sqref="B8"/>
    </sheetView>
  </sheetViews>
  <sheetFormatPr defaultColWidth="8.85546875" defaultRowHeight="15"/>
  <cols>
    <col min="1" max="1" width="4" customWidth="1"/>
    <col min="2" max="2" width="174.140625" customWidth="1"/>
    <col min="3" max="3" width="9.28515625" customWidth="1"/>
  </cols>
  <sheetData>
    <row r="1" spans="2:18" ht="18.75">
      <c r="P1" s="22"/>
      <c r="Q1" s="24" t="s">
        <v>19</v>
      </c>
      <c r="R1" s="23"/>
    </row>
    <row r="2" spans="2:18" ht="18.75">
      <c r="P2" s="22"/>
      <c r="Q2" s="25"/>
      <c r="R2" s="23"/>
    </row>
    <row r="3" spans="2:18" ht="18.75">
      <c r="P3" s="22"/>
      <c r="Q3" s="25"/>
      <c r="R3" s="23"/>
    </row>
    <row r="4" spans="2:18" ht="18.75">
      <c r="P4" s="22"/>
      <c r="Q4" s="23"/>
      <c r="R4" s="23"/>
    </row>
    <row r="5" spans="2:18" ht="18.75">
      <c r="P5" s="22"/>
      <c r="Q5" s="22"/>
      <c r="R5" s="22"/>
    </row>
    <row r="6" spans="2:18" ht="18.75">
      <c r="B6" s="21" t="s">
        <v>21</v>
      </c>
      <c r="C6" s="21"/>
      <c r="D6" s="21"/>
      <c r="E6" s="22"/>
    </row>
    <row r="7" spans="2:18" ht="37.5">
      <c r="B7" s="44" t="s">
        <v>164</v>
      </c>
      <c r="C7" s="22"/>
      <c r="D7" s="22"/>
      <c r="E7" s="22"/>
    </row>
    <row r="8" spans="2:18" ht="18.75">
      <c r="B8" s="44"/>
      <c r="C8" s="22"/>
      <c r="D8" s="22"/>
      <c r="E8" s="22"/>
    </row>
    <row r="9" spans="2:18" ht="18.75">
      <c r="B9" s="29"/>
      <c r="C9" s="22"/>
      <c r="D9" s="22"/>
      <c r="E9" s="22"/>
    </row>
    <row r="10" spans="2:18" ht="18.75">
      <c r="B10" s="29"/>
      <c r="C10" s="22"/>
      <c r="D10" s="22"/>
      <c r="E10" s="22"/>
    </row>
    <row r="11" spans="2:18" ht="18.75">
      <c r="B11" s="29"/>
      <c r="C11" s="22"/>
      <c r="D11" s="22"/>
      <c r="E11" s="22"/>
    </row>
    <row r="12" spans="2:18" ht="18.75">
      <c r="B12" s="29"/>
      <c r="C12" s="22"/>
      <c r="D12" s="22"/>
      <c r="E12" s="22"/>
    </row>
    <row r="13" spans="2:18" ht="18.75">
      <c r="B13" s="29"/>
      <c r="C13" s="22"/>
      <c r="D13" s="22"/>
      <c r="E13" s="22"/>
    </row>
    <row r="14" spans="2:18" ht="18.75">
      <c r="B14" s="29"/>
      <c r="C14" s="22"/>
      <c r="D14" s="22"/>
      <c r="E14" s="22"/>
    </row>
    <row r="15" spans="2:18" ht="18.75">
      <c r="B15" s="29"/>
      <c r="C15" s="22"/>
      <c r="D15" s="22"/>
      <c r="E15" s="22"/>
    </row>
    <row r="16" spans="2:18" ht="18.75">
      <c r="B16" s="29"/>
      <c r="C16" s="22"/>
      <c r="D16" s="22"/>
      <c r="E16" s="22"/>
    </row>
    <row r="17" spans="2:5" ht="18.75">
      <c r="B17" s="29"/>
      <c r="C17" s="22"/>
      <c r="D17" s="22"/>
      <c r="E17" s="22"/>
    </row>
    <row r="18" spans="2:5" ht="18.75">
      <c r="B18" s="29"/>
      <c r="C18" s="22"/>
      <c r="D18" s="22"/>
      <c r="E18" s="22"/>
    </row>
    <row r="19" spans="2:5" ht="18.75">
      <c r="B19" s="29"/>
      <c r="C19" s="22"/>
      <c r="D19" s="22"/>
      <c r="E19" s="22"/>
    </row>
    <row r="20" spans="2:5" ht="18.75">
      <c r="B20" s="31"/>
      <c r="C20" s="22"/>
      <c r="D20" s="22"/>
      <c r="E20" s="22"/>
    </row>
    <row r="21" spans="2:5" ht="18.75">
      <c r="B21" s="31"/>
      <c r="C21" s="22"/>
      <c r="D21" s="22"/>
      <c r="E21" s="22"/>
    </row>
    <row r="22" spans="2:5" ht="37.5">
      <c r="B22" s="44" t="s">
        <v>82</v>
      </c>
      <c r="C22" s="22"/>
      <c r="D22" s="22"/>
      <c r="E22" s="22"/>
    </row>
    <row r="23" spans="2:5" ht="18.75">
      <c r="B23" s="29"/>
      <c r="C23" s="22"/>
      <c r="D23" s="22"/>
      <c r="E23" s="22"/>
    </row>
    <row r="24" spans="2:5" ht="18.75">
      <c r="B24" s="29"/>
      <c r="C24" s="22"/>
      <c r="D24" s="22"/>
      <c r="E24" s="22"/>
    </row>
    <row r="25" spans="2:5" ht="18.75">
      <c r="B25" s="29"/>
      <c r="C25" s="22"/>
      <c r="D25" s="22"/>
      <c r="E25" s="22"/>
    </row>
    <row r="26" spans="2:5" ht="18.75">
      <c r="B26" s="29"/>
      <c r="C26" s="22"/>
      <c r="D26" s="22"/>
      <c r="E26" s="22"/>
    </row>
    <row r="27" spans="2:5" ht="18.75">
      <c r="B27" s="29"/>
      <c r="C27" s="22"/>
      <c r="D27" s="22"/>
      <c r="E27" s="22"/>
    </row>
    <row r="28" spans="2:5" ht="18.75">
      <c r="B28" s="29"/>
      <c r="C28" s="22"/>
      <c r="D28" s="22"/>
      <c r="E28" s="22"/>
    </row>
    <row r="29" spans="2:5" ht="18.75">
      <c r="B29" s="29"/>
      <c r="C29" s="22"/>
      <c r="D29" s="22"/>
      <c r="E29" s="22"/>
    </row>
    <row r="30" spans="2:5" ht="18.75">
      <c r="B30" s="29"/>
      <c r="C30" s="22"/>
      <c r="D30" s="22"/>
      <c r="E30" s="22"/>
    </row>
    <row r="31" spans="2:5" ht="18.75">
      <c r="B31" s="29"/>
      <c r="C31" s="22"/>
      <c r="D31" s="22"/>
      <c r="E31" s="22"/>
    </row>
    <row r="32" spans="2:5" ht="18.75">
      <c r="B32" s="29"/>
      <c r="C32" s="22"/>
      <c r="D32" s="22"/>
      <c r="E32" s="22"/>
    </row>
    <row r="33" spans="2:5" ht="18.75">
      <c r="B33" s="29"/>
      <c r="C33" s="22"/>
      <c r="D33" s="22"/>
      <c r="E33" s="22"/>
    </row>
    <row r="34" spans="2:5" ht="37.5">
      <c r="B34" s="44" t="s">
        <v>83</v>
      </c>
      <c r="C34" s="22"/>
      <c r="D34" s="22"/>
      <c r="E34" s="22"/>
    </row>
    <row r="35" spans="2:5" ht="18.75">
      <c r="B35" s="29"/>
      <c r="C35" s="22"/>
      <c r="D35" s="22"/>
      <c r="E35" s="22"/>
    </row>
    <row r="36" spans="2:5" ht="18.75">
      <c r="B36" s="29"/>
      <c r="C36" s="22"/>
      <c r="D36" s="22"/>
      <c r="E36" s="22"/>
    </row>
    <row r="37" spans="2:5" ht="18.75">
      <c r="B37" s="29"/>
      <c r="C37" s="22"/>
      <c r="D37" s="22"/>
      <c r="E37" s="22"/>
    </row>
    <row r="38" spans="2:5" ht="18.75">
      <c r="B38" s="29"/>
      <c r="C38" s="22"/>
      <c r="D38" s="22"/>
      <c r="E38" s="22"/>
    </row>
    <row r="39" spans="2:5" ht="18.75">
      <c r="B39" s="29"/>
      <c r="C39" s="22"/>
      <c r="D39" s="22"/>
      <c r="E39" s="22"/>
    </row>
    <row r="40" spans="2:5" ht="18.75">
      <c r="B40" s="29"/>
      <c r="C40" s="22"/>
      <c r="D40" s="22"/>
      <c r="E40" s="22"/>
    </row>
    <row r="41" spans="2:5" ht="18.75">
      <c r="B41" s="29"/>
      <c r="C41" s="22"/>
      <c r="D41" s="22"/>
      <c r="E41" s="22"/>
    </row>
    <row r="42" spans="2:5" ht="18.75">
      <c r="B42" s="29"/>
      <c r="C42" s="22"/>
      <c r="D42" s="22"/>
      <c r="E42" s="22"/>
    </row>
    <row r="43" spans="2:5" ht="18.75">
      <c r="B43" s="29"/>
      <c r="C43" s="22"/>
      <c r="D43" s="22"/>
      <c r="E43" s="22"/>
    </row>
    <row r="44" spans="2:5" ht="18.75">
      <c r="B44" s="29"/>
      <c r="C44" s="22"/>
      <c r="D44" s="22"/>
      <c r="E44" s="22"/>
    </row>
    <row r="45" spans="2:5" ht="18.75">
      <c r="B45" s="29"/>
      <c r="C45" s="22"/>
      <c r="D45" s="22"/>
      <c r="E45" s="22"/>
    </row>
    <row r="46" spans="2:5" ht="37.5">
      <c r="B46" s="44" t="s">
        <v>84</v>
      </c>
      <c r="C46" s="22"/>
      <c r="D46" s="22"/>
      <c r="E46" s="22"/>
    </row>
    <row r="47" spans="2:5" ht="18.75">
      <c r="B47" s="29"/>
      <c r="C47" s="22"/>
      <c r="D47" s="22"/>
      <c r="E47" s="22"/>
    </row>
    <row r="48" spans="2:5" ht="18.75">
      <c r="B48" s="29"/>
      <c r="C48" s="22"/>
      <c r="D48" s="22"/>
      <c r="E48" s="22"/>
    </row>
    <row r="49" spans="2:5" ht="18.75">
      <c r="B49" s="29"/>
      <c r="C49" s="22"/>
      <c r="D49" s="22"/>
      <c r="E49" s="22"/>
    </row>
    <row r="50" spans="2:5" ht="18.75">
      <c r="B50" s="29"/>
      <c r="C50" s="22"/>
      <c r="D50" s="22"/>
      <c r="E50" s="22"/>
    </row>
    <row r="51" spans="2:5" ht="18.75">
      <c r="B51" s="29"/>
      <c r="C51" s="22"/>
      <c r="D51" s="22"/>
      <c r="E51" s="22"/>
    </row>
    <row r="52" spans="2:5" ht="18.75">
      <c r="B52" s="29"/>
      <c r="C52" s="22"/>
      <c r="D52" s="22"/>
      <c r="E52" s="22"/>
    </row>
    <row r="53" spans="2:5" ht="18.75">
      <c r="B53" s="29"/>
      <c r="C53" s="22"/>
      <c r="D53" s="22"/>
      <c r="E53" s="22"/>
    </row>
    <row r="54" spans="2:5" ht="18.75">
      <c r="B54" s="29"/>
      <c r="C54" s="22"/>
      <c r="D54" s="22"/>
      <c r="E54" s="22"/>
    </row>
    <row r="55" spans="2:5" ht="18.75">
      <c r="B55" s="29"/>
      <c r="C55" s="22"/>
      <c r="D55" s="22"/>
      <c r="E55" s="22"/>
    </row>
    <row r="56" spans="2:5" ht="18.75">
      <c r="B56" s="29"/>
      <c r="C56" s="22"/>
      <c r="D56" s="22"/>
      <c r="E56" s="22"/>
    </row>
    <row r="57" spans="2:5" ht="18.75">
      <c r="B57" s="29"/>
      <c r="C57" s="22"/>
      <c r="D57" s="22"/>
      <c r="E57" s="22"/>
    </row>
    <row r="58" spans="2:5" ht="18.75">
      <c r="B58" s="29"/>
      <c r="C58" s="22"/>
      <c r="D58" s="22"/>
      <c r="E58" s="22"/>
    </row>
    <row r="59" spans="2:5" ht="18.75">
      <c r="B59" s="29"/>
      <c r="C59" s="22"/>
      <c r="D59" s="22"/>
      <c r="E59" s="22"/>
    </row>
    <row r="60" spans="2:5" ht="18.75">
      <c r="B60" s="29"/>
      <c r="C60" s="22"/>
      <c r="D60" s="22"/>
      <c r="E60" s="22"/>
    </row>
    <row r="61" spans="2:5" ht="18.75">
      <c r="B61" s="29"/>
      <c r="C61" s="22"/>
      <c r="D61" s="22"/>
      <c r="E61" s="22"/>
    </row>
    <row r="62" spans="2:5" ht="18.75">
      <c r="B62" s="29"/>
      <c r="C62" s="22"/>
      <c r="D62" s="22"/>
      <c r="E62" s="22"/>
    </row>
    <row r="63" spans="2:5" ht="37.5">
      <c r="B63" s="45" t="s">
        <v>85</v>
      </c>
      <c r="C63" s="22"/>
      <c r="D63" s="22"/>
      <c r="E63" s="22"/>
    </row>
    <row r="64" spans="2:5" ht="18.75">
      <c r="B64" s="30" t="s">
        <v>36</v>
      </c>
      <c r="D64" s="22"/>
      <c r="E64" s="22"/>
    </row>
    <row r="65" spans="2:5" ht="18.75">
      <c r="B65" s="30"/>
      <c r="D65" s="22"/>
      <c r="E65" s="22"/>
    </row>
    <row r="66" spans="2:5" ht="18.75">
      <c r="B66" s="30"/>
      <c r="D66" s="22"/>
      <c r="E66" s="22"/>
    </row>
    <row r="67" spans="2:5" ht="18.75">
      <c r="B67" s="30"/>
      <c r="D67" s="22"/>
      <c r="E67" s="22"/>
    </row>
    <row r="68" spans="2:5" ht="18.75">
      <c r="B68" s="30"/>
      <c r="D68" s="22"/>
      <c r="E68" s="22"/>
    </row>
    <row r="69" spans="2:5" ht="18.75">
      <c r="B69" s="30"/>
      <c r="D69" s="22"/>
      <c r="E69" s="22"/>
    </row>
    <row r="70" spans="2:5" ht="18.75">
      <c r="B70" s="30"/>
      <c r="D70" s="22"/>
      <c r="E70" s="22"/>
    </row>
    <row r="71" spans="2:5" ht="18.75">
      <c r="B71" s="30"/>
      <c r="D71" s="22"/>
      <c r="E71" s="22"/>
    </row>
    <row r="72" spans="2:5" ht="18.75">
      <c r="B72" s="30"/>
      <c r="D72" s="22"/>
      <c r="E72" s="22"/>
    </row>
    <row r="73" spans="2:5" ht="18.75">
      <c r="B73" s="29" t="s">
        <v>32</v>
      </c>
      <c r="D73" s="22"/>
      <c r="E73" s="22"/>
    </row>
    <row r="74" spans="2:5" ht="18.75">
      <c r="B74" s="29"/>
      <c r="D74" s="22"/>
      <c r="E74" s="22"/>
    </row>
    <row r="75" spans="2:5" ht="18.75">
      <c r="B75" s="29"/>
      <c r="D75" s="22"/>
      <c r="E75" s="22"/>
    </row>
    <row r="76" spans="2:5" ht="18.75">
      <c r="B76" s="29"/>
      <c r="D76" s="22"/>
      <c r="E76" s="22"/>
    </row>
    <row r="77" spans="2:5" ht="18.75">
      <c r="B77" s="29"/>
      <c r="D77" s="22"/>
      <c r="E77" s="22"/>
    </row>
    <row r="78" spans="2:5" ht="18.75">
      <c r="B78" s="29"/>
      <c r="D78" s="22"/>
      <c r="E78" s="22"/>
    </row>
    <row r="79" spans="2:5" ht="18.75">
      <c r="B79" s="29"/>
      <c r="D79" s="22"/>
      <c r="E79" s="22"/>
    </row>
    <row r="80" spans="2:5" ht="18.75">
      <c r="B80" s="29"/>
      <c r="D80" s="22"/>
      <c r="E80" s="22"/>
    </row>
    <row r="81" spans="2:5" ht="18.75">
      <c r="B81" s="29"/>
      <c r="D81" s="22"/>
      <c r="E81" s="22"/>
    </row>
    <row r="82" spans="2:5" ht="18.75">
      <c r="B82" s="29"/>
      <c r="D82" s="22"/>
      <c r="E82" s="22"/>
    </row>
    <row r="83" spans="2:5" ht="18.75">
      <c r="B83" s="29"/>
      <c r="D83" s="22"/>
      <c r="E83" s="22"/>
    </row>
    <row r="84" spans="2:5" ht="18.75">
      <c r="B84" s="29"/>
      <c r="D84" s="22"/>
      <c r="E84" s="22"/>
    </row>
    <row r="85" spans="2:5" ht="18.75">
      <c r="B85" s="29"/>
      <c r="D85" s="22"/>
      <c r="E85" s="22"/>
    </row>
    <row r="86" spans="2:5" ht="18.75">
      <c r="B86" s="29"/>
      <c r="D86" s="22"/>
      <c r="E86" s="22"/>
    </row>
    <row r="87" spans="2:5" ht="18.75">
      <c r="B87" s="29"/>
      <c r="D87" s="22"/>
      <c r="E87" s="22"/>
    </row>
    <row r="88" spans="2:5" ht="18.75">
      <c r="B88" s="29"/>
      <c r="D88" s="22"/>
      <c r="E88" s="22"/>
    </row>
    <row r="89" spans="2:5" ht="18.75">
      <c r="B89" s="29"/>
      <c r="D89" s="22"/>
      <c r="E89" s="22"/>
    </row>
    <row r="90" spans="2:5" ht="18.75">
      <c r="B90" s="29"/>
      <c r="D90" s="22"/>
      <c r="E90" s="22"/>
    </row>
    <row r="91" spans="2:5" ht="18.75">
      <c r="B91" s="29" t="s">
        <v>33</v>
      </c>
    </row>
    <row r="92" spans="2:5" ht="18.75">
      <c r="B92" s="29"/>
    </row>
    <row r="93" spans="2:5" ht="18.75">
      <c r="B93" s="29"/>
    </row>
    <row r="94" spans="2:5" ht="18.75">
      <c r="B94" s="29"/>
    </row>
    <row r="95" spans="2:5" ht="18.75">
      <c r="B95" s="29"/>
    </row>
    <row r="96" spans="2:5" ht="18.75">
      <c r="B96" s="29"/>
    </row>
    <row r="97" spans="2:2" ht="18.75">
      <c r="B97" s="29"/>
    </row>
    <row r="98" spans="2:2" ht="18.75">
      <c r="B98" s="29"/>
    </row>
    <row r="99" spans="2:2" ht="18.75">
      <c r="B99" s="29"/>
    </row>
    <row r="100" spans="2:2" ht="18.75">
      <c r="B100" s="29"/>
    </row>
    <row r="101" spans="2:2" ht="18.75">
      <c r="B101" s="29"/>
    </row>
    <row r="102" spans="2:2" ht="18.75">
      <c r="B102" s="29"/>
    </row>
    <row r="103" spans="2:2" ht="18.75">
      <c r="B103" s="29"/>
    </row>
    <row r="104" spans="2:2" ht="18.75">
      <c r="B104" s="29"/>
    </row>
    <row r="105" spans="2:2" ht="18.75">
      <c r="B105" s="29"/>
    </row>
    <row r="106" spans="2:2" ht="18.75">
      <c r="B106" s="29"/>
    </row>
    <row r="107" spans="2:2" ht="18.75">
      <c r="B107" s="30" t="s">
        <v>34</v>
      </c>
    </row>
    <row r="108" spans="2:2" ht="18.75">
      <c r="B108" s="30"/>
    </row>
    <row r="109" spans="2:2" ht="18.75">
      <c r="B109" s="30"/>
    </row>
    <row r="110" spans="2:2" ht="18.75">
      <c r="B110" s="30"/>
    </row>
    <row r="111" spans="2:2" ht="18.75">
      <c r="B111" s="30"/>
    </row>
    <row r="112" spans="2:2" ht="18.75">
      <c r="B112" s="30"/>
    </row>
    <row r="113" spans="2:2" ht="18.75">
      <c r="B113" s="30"/>
    </row>
    <row r="114" spans="2:2" ht="18.75">
      <c r="B114" s="30"/>
    </row>
    <row r="115" spans="2:2" ht="18.75">
      <c r="B115" s="30"/>
    </row>
    <row r="116" spans="2:2" ht="18.75">
      <c r="B116" s="30"/>
    </row>
    <row r="117" spans="2:2" ht="18.75">
      <c r="B117" s="30"/>
    </row>
    <row r="118" spans="2:2" ht="18.75">
      <c r="B118" s="30"/>
    </row>
    <row r="119" spans="2:2" ht="18.75">
      <c r="B119" s="30"/>
    </row>
    <row r="120" spans="2:2" ht="18.75">
      <c r="B120" s="30"/>
    </row>
    <row r="121" spans="2:2" ht="18.75">
      <c r="B121" s="30"/>
    </row>
    <row r="122" spans="2:2" ht="18.75">
      <c r="B122" s="30"/>
    </row>
    <row r="123" spans="2:2" ht="18.75">
      <c r="B123" s="30"/>
    </row>
    <row r="124" spans="2:2" ht="18.75">
      <c r="B124" s="30" t="s">
        <v>35</v>
      </c>
    </row>
    <row r="125" spans="2:2" ht="18.75">
      <c r="B125" s="30"/>
    </row>
    <row r="142" spans="2:2" ht="37.5">
      <c r="B142" s="45" t="s">
        <v>88</v>
      </c>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C984-1AA6-450D-AEED-33D615AFB386}">
  <dimension ref="B8:C16"/>
  <sheetViews>
    <sheetView tabSelected="1" workbookViewId="0">
      <selection activeCell="I10" sqref="I10"/>
    </sheetView>
  </sheetViews>
  <sheetFormatPr defaultRowHeight="15"/>
  <cols>
    <col min="1" max="1" width="5" customWidth="1"/>
    <col min="2" max="3" width="64.5703125" customWidth="1"/>
  </cols>
  <sheetData>
    <row r="8" spans="2:3" ht="21">
      <c r="B8" s="107" t="s">
        <v>175</v>
      </c>
      <c r="C8" s="108" t="s">
        <v>176</v>
      </c>
    </row>
    <row r="9" spans="2:3" ht="21">
      <c r="B9" s="102"/>
      <c r="C9" s="103"/>
    </row>
    <row r="10" spans="2:3" ht="61.5" customHeight="1">
      <c r="B10" s="110" t="s">
        <v>177</v>
      </c>
      <c r="C10" s="106" t="s">
        <v>180</v>
      </c>
    </row>
    <row r="11" spans="2:3" ht="18.75">
      <c r="B11" s="104"/>
      <c r="C11" s="114" t="s">
        <v>176</v>
      </c>
    </row>
    <row r="12" spans="2:3" ht="18.75">
      <c r="B12" s="102"/>
      <c r="C12" s="95"/>
    </row>
    <row r="13" spans="2:3" ht="30">
      <c r="B13" s="111" t="s">
        <v>181</v>
      </c>
      <c r="C13" s="109" t="s">
        <v>182</v>
      </c>
    </row>
    <row r="14" spans="2:3" ht="18.75">
      <c r="B14" s="112"/>
      <c r="C14" s="95"/>
    </row>
    <row r="15" spans="2:3" ht="31.5">
      <c r="B15" s="113" t="s">
        <v>178</v>
      </c>
      <c r="C15" s="105" t="s">
        <v>179</v>
      </c>
    </row>
    <row r="16" spans="2:3" ht="18.75">
      <c r="B16" s="102"/>
      <c r="C16" s="95"/>
    </row>
  </sheetData>
  <hyperlinks>
    <hyperlink ref="C15" r:id="rId1" display="https://simple.wikipedia.org/wiki/List_of_regions_of_the_United_States" xr:uid="{CFEE1451-B8C0-4244-AACE-1DEB547139A5}"/>
    <hyperlink ref="C11" r:id="rId2" xr:uid="{964B4534-C26C-4832-8381-90A61F8F9955}"/>
    <hyperlink ref="C8" r:id="rId3" xr:uid="{E398A599-9566-4234-830A-C81F7D4AB73C}"/>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8. References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matt chaplin</cp:lastModifiedBy>
  <dcterms:created xsi:type="dcterms:W3CDTF">2020-03-05T18:09:11Z</dcterms:created>
  <dcterms:modified xsi:type="dcterms:W3CDTF">2023-10-23T08:58:30Z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