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telligentAgents\"/>
    </mc:Choice>
  </mc:AlternateContent>
  <bookViews>
    <workbookView xWindow="5625" yWindow="0" windowWidth="27675" windowHeight="12795" tabRatio="537" activeTab="1" xr2:uid="{00000000-000D-0000-FFFF-FFFF00000000}"/>
  </bookViews>
  <sheets>
    <sheet name="data" sheetId="1" r:id="rId1"/>
    <sheet name="analysis" sheetId="4" r:id="rId2"/>
    <sheet name="settings" sheetId="3" r:id="rId3"/>
  </sheets>
  <calcPr calcId="171027"/>
</workbook>
</file>

<file path=xl/calcChain.xml><?xml version="1.0" encoding="utf-8"?>
<calcChain xmlns="http://schemas.openxmlformats.org/spreadsheetml/2006/main">
  <c r="J6" i="4" l="1"/>
  <c r="H6" i="4"/>
  <c r="G6" i="4"/>
  <c r="E6" i="4"/>
  <c r="D6" i="4"/>
  <c r="C6" i="4"/>
  <c r="B6" i="4"/>
  <c r="J4" i="4"/>
  <c r="H4" i="4"/>
  <c r="G4" i="4"/>
  <c r="E4" i="4"/>
  <c r="D4" i="4"/>
  <c r="C4" i="4"/>
  <c r="B4" i="4"/>
  <c r="J3" i="4"/>
  <c r="H3" i="4"/>
  <c r="G3" i="4"/>
  <c r="E3" i="4"/>
  <c r="D3" i="4"/>
  <c r="C3" i="4"/>
  <c r="B3" i="4"/>
  <c r="B2" i="4"/>
  <c r="C2" i="4"/>
  <c r="D2" i="4"/>
  <c r="E2" i="4"/>
  <c r="G2" i="4"/>
  <c r="H2" i="4"/>
  <c r="J2" i="4"/>
</calcChain>
</file>

<file path=xl/sharedStrings.xml><?xml version="1.0" encoding="utf-8"?>
<sst xmlns="http://schemas.openxmlformats.org/spreadsheetml/2006/main" count="287" uniqueCount="129">
  <si>
    <t>Run time (s)</t>
  </si>
  <si>
    <t>Round</t>
  </si>
  <si>
    <t>Exception</t>
  </si>
  <si>
    <t>deadline</t>
  </si>
  <si>
    <t>Agreement</t>
  </si>
  <si>
    <t>Discounted</t>
  </si>
  <si>
    <t>#agreeing</t>
  </si>
  <si>
    <t>min.util.</t>
  </si>
  <si>
    <t>max.util.</t>
  </si>
  <si>
    <t>Dist. to Pareto</t>
  </si>
  <si>
    <t>Dist. to Nash</t>
  </si>
  <si>
    <t>Social Welfare</t>
  </si>
  <si>
    <t>Agent 1</t>
  </si>
  <si>
    <t>Agent 2</t>
  </si>
  <si>
    <t>Agent 3</t>
  </si>
  <si>
    <t>Utility 1</t>
  </si>
  <si>
    <t>Utility 2</t>
  </si>
  <si>
    <t>Utility 3</t>
  </si>
  <si>
    <t>Disc. Util. 1</t>
  </si>
  <si>
    <t>Disc. Util. 2</t>
  </si>
  <si>
    <t>Disc. Util. 3</t>
  </si>
  <si>
    <t>Profile 1</t>
  </si>
  <si>
    <t>Profile 2</t>
  </si>
  <si>
    <t>Profile 3</t>
  </si>
  <si>
    <t>No</t>
  </si>
  <si>
    <t>party3_utility.xml</t>
  </si>
  <si>
    <t>Yes</t>
  </si>
  <si>
    <t>Roulette</t>
  </si>
  <si>
    <t>TheNegotiator</t>
  </si>
  <si>
    <t>Flinch</t>
  </si>
  <si>
    <t>Σ Utility</t>
  </si>
  <si>
    <t>Σ Welfare</t>
  </si>
  <si>
    <t>AM Utility</t>
  </si>
  <si>
    <t>AM Pareto</t>
  </si>
  <si>
    <t>AM Nash</t>
  </si>
  <si>
    <t>AM Welfare</t>
  </si>
  <si>
    <t>AM Rounds</t>
  </si>
  <si>
    <t>*</t>
  </si>
  <si>
    <t>/250</t>
  </si>
  <si>
    <t>Setting</t>
  </si>
  <si>
    <t>Subbornness</t>
  </si>
  <si>
    <t>Randomness</t>
  </si>
  <si>
    <t>RandomSpike</t>
  </si>
  <si>
    <t>Issue Bias</t>
  </si>
  <si>
    <t>/252</t>
  </si>
  <si>
    <t>500rounds</t>
  </si>
  <si>
    <t>Flinch@0</t>
  </si>
  <si>
    <t>Flinch@1</t>
  </si>
  <si>
    <t>Flinch@2</t>
  </si>
  <si>
    <t>party7_utility.xml</t>
  </si>
  <si>
    <t>party8_utility.xml</t>
  </si>
  <si>
    <t>Roulette@3</t>
  </si>
  <si>
    <t>Flinch@4</t>
  </si>
  <si>
    <t>Flinch@5</t>
  </si>
  <si>
    <t>TheNegotiator@6</t>
  </si>
  <si>
    <t>Flinch@7</t>
  </si>
  <si>
    <t>Flinch@8</t>
  </si>
  <si>
    <t>Flinch@9</t>
  </si>
  <si>
    <t>Roulette@10</t>
  </si>
  <si>
    <t>Flinch@11</t>
  </si>
  <si>
    <t>Roulette@12</t>
  </si>
  <si>
    <t>Roulette@13</t>
  </si>
  <si>
    <t>Flinch@14</t>
  </si>
  <si>
    <t>TheNegotiator@15</t>
  </si>
  <si>
    <t>Roulette@16</t>
  </si>
  <si>
    <t>Flinch@17</t>
  </si>
  <si>
    <t>Flinch@18</t>
  </si>
  <si>
    <t>TheNegotiator@19</t>
  </si>
  <si>
    <t>Flinch@20</t>
  </si>
  <si>
    <t>Roulette@21</t>
  </si>
  <si>
    <t>TheNegotiator@22</t>
  </si>
  <si>
    <t>Flinch@23</t>
  </si>
  <si>
    <t>TheNegotiator@24</t>
  </si>
  <si>
    <t>TheNegotiator@25</t>
  </si>
  <si>
    <t>Flinch@26</t>
  </si>
  <si>
    <t>Flinch@27</t>
  </si>
  <si>
    <t>Flinch@28</t>
  </si>
  <si>
    <t>Roulette@29</t>
  </si>
  <si>
    <t>Roulette@30</t>
  </si>
  <si>
    <t>Flinch@31</t>
  </si>
  <si>
    <t>Roulette@32</t>
  </si>
  <si>
    <t>TheNegotiator@33</t>
  </si>
  <si>
    <t>Flinch@34</t>
  </si>
  <si>
    <t>Roulette@35</t>
  </si>
  <si>
    <t>Flinch@36</t>
  </si>
  <si>
    <t>Roulette@37</t>
  </si>
  <si>
    <t>Roulette@38</t>
  </si>
  <si>
    <t>Roulette@39</t>
  </si>
  <si>
    <t>Roulette@40</t>
  </si>
  <si>
    <t>Roulette@41</t>
  </si>
  <si>
    <t>TheNegotiator@42</t>
  </si>
  <si>
    <t>Roulette@43</t>
  </si>
  <si>
    <t>Roulette@44</t>
  </si>
  <si>
    <t>Flinch@45</t>
  </si>
  <si>
    <t>TheNegotiator@46</t>
  </si>
  <si>
    <t>Roulette@47</t>
  </si>
  <si>
    <t>Roulette@48</t>
  </si>
  <si>
    <t>TheNegotiator@49</t>
  </si>
  <si>
    <t>Roulette@50</t>
  </si>
  <si>
    <t>TheNegotiator@51</t>
  </si>
  <si>
    <t>TheNegotiator@52</t>
  </si>
  <si>
    <t>Roulette@53</t>
  </si>
  <si>
    <t>Flinch@54</t>
  </si>
  <si>
    <t>Flinch@55</t>
  </si>
  <si>
    <t>TheNegotiator@56</t>
  </si>
  <si>
    <t>Roulette@57</t>
  </si>
  <si>
    <t>Flinch@58</t>
  </si>
  <si>
    <t>TheNegotiator@59</t>
  </si>
  <si>
    <t>TheNegotiator@60</t>
  </si>
  <si>
    <t>Flinch@61</t>
  </si>
  <si>
    <t>TheNegotiator@62</t>
  </si>
  <si>
    <t>Flinch@63</t>
  </si>
  <si>
    <t>Roulette@64</t>
  </si>
  <si>
    <t>TheNegotiator@65</t>
  </si>
  <si>
    <t>Roulette@66</t>
  </si>
  <si>
    <t>Roulette@67</t>
  </si>
  <si>
    <t>TheNegotiator@68</t>
  </si>
  <si>
    <t>TheNegotiator@69</t>
  </si>
  <si>
    <t>Roulette@70</t>
  </si>
  <si>
    <t>TheNegotiator@71</t>
  </si>
  <si>
    <t>Flinch@72</t>
  </si>
  <si>
    <t>TheNegotiator@73</t>
  </si>
  <si>
    <t>TheNegotiator@74</t>
  </si>
  <si>
    <t>Roulette@75</t>
  </si>
  <si>
    <t>TheNegotiator@76</t>
  </si>
  <si>
    <t>TheNegotiator@77</t>
  </si>
  <si>
    <t>TheNegotiator@78</t>
  </si>
  <si>
    <t>TheNegotiator@79</t>
  </si>
  <si>
    <t>TheNegotiator@80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</si>
</sst>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3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workbookViewId="0">
      <selection activeCell="F15" sqref="F15"/>
    </sheetView>
  </sheetViews>
  <sheetFormatPr defaultRowHeight="15" x14ac:dyDescent="0.25"/>
  <cols>
    <col min="1" max="1" width="11.7109375" bestFit="1" customWidth="1"/>
    <col min="2" max="2" width="6.7109375" bestFit="1" customWidth="1"/>
    <col min="3" max="3" width="9.85546875" customWidth="1"/>
    <col min="4" max="4" width="10.140625" bestFit="1" customWidth="1"/>
    <col min="5" max="6" width="11" bestFit="1" customWidth="1"/>
    <col min="7" max="7" width="9.7109375" bestFit="1" customWidth="1"/>
    <col min="8" max="8" width="8.5703125" bestFit="1" customWidth="1"/>
    <col min="9" max="9" width="8.85546875" bestFit="1" customWidth="1"/>
    <col min="10" max="10" width="13.7109375" bestFit="1" customWidth="1"/>
    <col min="11" max="11" width="12.140625" bestFit="1" customWidth="1"/>
    <col min="12" max="12" width="13.85546875" bestFit="1" customWidth="1"/>
    <col min="13" max="15" width="29.85546875" bestFit="1" customWidth="1"/>
    <col min="16" max="21" width="12" bestFit="1" customWidth="1"/>
    <col min="22" max="24" width="16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42.491</v>
      </c>
      <c r="B2">
        <v>488</v>
      </c>
      <c r="D2" t="s">
        <v>45</v>
      </c>
      <c r="E2" t="s">
        <v>26</v>
      </c>
      <c r="F2" t="s">
        <v>24</v>
      </c>
      <c r="G2">
        <v>3</v>
      </c>
      <c r="H2">
        <v>0.70818000000000003</v>
      </c>
      <c r="I2">
        <v>0.83216000000000001</v>
      </c>
      <c r="J2">
        <v>0</v>
      </c>
      <c r="K2">
        <v>6.1469999999999997E-2</v>
      </c>
      <c r="L2">
        <v>2.2917900000000002</v>
      </c>
      <c r="M2" t="s">
        <v>46</v>
      </c>
      <c r="N2" t="s">
        <v>47</v>
      </c>
      <c r="O2" t="s">
        <v>48</v>
      </c>
      <c r="P2">
        <v>0.75145198999999996</v>
      </c>
      <c r="Q2">
        <v>0.83215554000000003</v>
      </c>
      <c r="R2">
        <v>0.70817845400000001</v>
      </c>
      <c r="S2">
        <v>0.75145198999999996</v>
      </c>
      <c r="T2">
        <v>0.83215554000000003</v>
      </c>
      <c r="U2">
        <v>0.70817845400000001</v>
      </c>
      <c r="V2" t="s">
        <v>25</v>
      </c>
      <c r="W2" t="s">
        <v>49</v>
      </c>
      <c r="X2" t="s">
        <v>50</v>
      </c>
    </row>
    <row r="3" spans="1:24" x14ac:dyDescent="0.25">
      <c r="A3">
        <v>17.094000000000001</v>
      </c>
      <c r="B3">
        <v>434</v>
      </c>
      <c r="D3" t="s">
        <v>45</v>
      </c>
      <c r="E3" t="s">
        <v>26</v>
      </c>
      <c r="F3" t="s">
        <v>24</v>
      </c>
      <c r="G3">
        <v>3</v>
      </c>
      <c r="H3">
        <v>0.62392000000000003</v>
      </c>
      <c r="I3">
        <v>0.86941000000000002</v>
      </c>
      <c r="J3">
        <v>0</v>
      </c>
      <c r="K3">
        <v>0.26729999999999998</v>
      </c>
      <c r="L3">
        <v>2.2803499999999999</v>
      </c>
      <c r="M3" t="s">
        <v>51</v>
      </c>
      <c r="N3" t="s">
        <v>52</v>
      </c>
      <c r="O3" t="s">
        <v>53</v>
      </c>
      <c r="P3">
        <v>0.62392447799999995</v>
      </c>
      <c r="Q3">
        <v>0.78701385400000001</v>
      </c>
      <c r="R3">
        <v>0.86940916700000004</v>
      </c>
      <c r="S3">
        <v>0.62392447799999995</v>
      </c>
      <c r="T3">
        <v>0.78701385400000001</v>
      </c>
      <c r="U3">
        <v>0.86940916700000004</v>
      </c>
      <c r="V3" t="s">
        <v>25</v>
      </c>
      <c r="W3" t="s">
        <v>49</v>
      </c>
      <c r="X3" t="s">
        <v>50</v>
      </c>
    </row>
    <row r="4" spans="1:24" x14ac:dyDescent="0.25">
      <c r="A4">
        <v>21.87</v>
      </c>
      <c r="B4">
        <v>465</v>
      </c>
      <c r="D4" t="s">
        <v>45</v>
      </c>
      <c r="E4" t="s">
        <v>26</v>
      </c>
      <c r="F4" t="s">
        <v>24</v>
      </c>
      <c r="G4">
        <v>3</v>
      </c>
      <c r="H4">
        <v>0.60055000000000003</v>
      </c>
      <c r="I4">
        <v>0.83672000000000002</v>
      </c>
      <c r="J4">
        <v>0</v>
      </c>
      <c r="K4">
        <v>8.6900000000000005E-2</v>
      </c>
      <c r="L4">
        <v>2.2615699999999999</v>
      </c>
      <c r="M4" t="s">
        <v>54</v>
      </c>
      <c r="N4" t="s">
        <v>55</v>
      </c>
      <c r="O4" t="s">
        <v>56</v>
      </c>
      <c r="P4">
        <v>0.82429875500000005</v>
      </c>
      <c r="Q4">
        <v>0.83672253699999999</v>
      </c>
      <c r="R4">
        <v>0.60054660500000001</v>
      </c>
      <c r="S4">
        <v>0.82429875500000005</v>
      </c>
      <c r="T4">
        <v>0.83672253699999999</v>
      </c>
      <c r="U4">
        <v>0.60054660500000001</v>
      </c>
      <c r="V4" t="s">
        <v>25</v>
      </c>
      <c r="W4" t="s">
        <v>49</v>
      </c>
      <c r="X4" t="s">
        <v>50</v>
      </c>
    </row>
    <row r="5" spans="1:24" x14ac:dyDescent="0.25">
      <c r="A5">
        <v>21.219000000000001</v>
      </c>
      <c r="B5">
        <v>446</v>
      </c>
      <c r="D5" t="s">
        <v>45</v>
      </c>
      <c r="E5" t="s">
        <v>26</v>
      </c>
      <c r="F5" t="s">
        <v>24</v>
      </c>
      <c r="G5">
        <v>3</v>
      </c>
      <c r="H5">
        <v>0.65534999999999999</v>
      </c>
      <c r="I5">
        <v>0.86480999999999997</v>
      </c>
      <c r="J5">
        <v>0</v>
      </c>
      <c r="K5">
        <v>0.23537</v>
      </c>
      <c r="L5">
        <v>2.2294200000000002</v>
      </c>
      <c r="M5" t="s">
        <v>57</v>
      </c>
      <c r="N5" t="s">
        <v>58</v>
      </c>
      <c r="O5" t="s">
        <v>59</v>
      </c>
      <c r="P5">
        <v>0.86481450800000004</v>
      </c>
      <c r="Q5">
        <v>0.65535096199999998</v>
      </c>
      <c r="R5">
        <v>0.70925304600000005</v>
      </c>
      <c r="S5">
        <v>0.86481450800000004</v>
      </c>
      <c r="T5">
        <v>0.65535096199999998</v>
      </c>
      <c r="U5">
        <v>0.70925304600000005</v>
      </c>
      <c r="V5" t="s">
        <v>25</v>
      </c>
      <c r="W5" t="s">
        <v>49</v>
      </c>
      <c r="X5" t="s">
        <v>50</v>
      </c>
    </row>
    <row r="6" spans="1:24" x14ac:dyDescent="0.25">
      <c r="A6">
        <v>9.5329999999999995</v>
      </c>
      <c r="B6">
        <v>435</v>
      </c>
      <c r="D6" t="s">
        <v>45</v>
      </c>
      <c r="E6" t="s">
        <v>26</v>
      </c>
      <c r="F6" t="s">
        <v>24</v>
      </c>
      <c r="G6">
        <v>3</v>
      </c>
      <c r="H6">
        <v>0.61843999999999999</v>
      </c>
      <c r="I6">
        <v>0.82362999999999997</v>
      </c>
      <c r="J6">
        <v>7.1779999999999997E-2</v>
      </c>
      <c r="K6">
        <v>9.8799999999999999E-2</v>
      </c>
      <c r="L6">
        <v>2.1432899999999999</v>
      </c>
      <c r="M6" t="s">
        <v>60</v>
      </c>
      <c r="N6" t="s">
        <v>61</v>
      </c>
      <c r="O6" t="s">
        <v>62</v>
      </c>
      <c r="P6">
        <v>0.701219225</v>
      </c>
      <c r="Q6">
        <v>0.82362711700000002</v>
      </c>
      <c r="R6">
        <v>0.61844450900000003</v>
      </c>
      <c r="S6">
        <v>0.701219225</v>
      </c>
      <c r="T6">
        <v>0.82362711700000002</v>
      </c>
      <c r="U6">
        <v>0.61844450900000003</v>
      </c>
      <c r="V6" t="s">
        <v>25</v>
      </c>
      <c r="W6" t="s">
        <v>49</v>
      </c>
      <c r="X6" t="s">
        <v>50</v>
      </c>
    </row>
    <row r="7" spans="1:24" x14ac:dyDescent="0.25">
      <c r="A7">
        <v>9.9740000000000002</v>
      </c>
      <c r="B7">
        <v>436</v>
      </c>
      <c r="D7" t="s">
        <v>45</v>
      </c>
      <c r="E7" t="s">
        <v>26</v>
      </c>
      <c r="F7" t="s">
        <v>24</v>
      </c>
      <c r="G7">
        <v>3</v>
      </c>
      <c r="H7">
        <v>0.55517000000000005</v>
      </c>
      <c r="I7">
        <v>0.87219999999999998</v>
      </c>
      <c r="J7">
        <v>0</v>
      </c>
      <c r="K7">
        <v>0.19211</v>
      </c>
      <c r="L7">
        <v>2.1715200000000001</v>
      </c>
      <c r="M7" t="s">
        <v>63</v>
      </c>
      <c r="N7" t="s">
        <v>64</v>
      </c>
      <c r="O7" t="s">
        <v>65</v>
      </c>
      <c r="P7">
        <v>0.87219968199999998</v>
      </c>
      <c r="Q7">
        <v>0.74415485599999998</v>
      </c>
      <c r="R7">
        <v>0.55516577</v>
      </c>
      <c r="S7">
        <v>0.87219968199999998</v>
      </c>
      <c r="T7">
        <v>0.74415485599999998</v>
      </c>
      <c r="U7">
        <v>0.55516577</v>
      </c>
      <c r="V7" t="s">
        <v>25</v>
      </c>
      <c r="W7" t="s">
        <v>49</v>
      </c>
      <c r="X7" t="s">
        <v>50</v>
      </c>
    </row>
    <row r="8" spans="1:24" x14ac:dyDescent="0.25">
      <c r="A8">
        <v>22.283999999999999</v>
      </c>
      <c r="B8">
        <v>428</v>
      </c>
      <c r="D8" t="s">
        <v>45</v>
      </c>
      <c r="E8" t="s">
        <v>26</v>
      </c>
      <c r="F8" t="s">
        <v>24</v>
      </c>
      <c r="G8">
        <v>3</v>
      </c>
      <c r="H8">
        <v>0.55791000000000002</v>
      </c>
      <c r="I8">
        <v>0.83077999999999996</v>
      </c>
      <c r="J8">
        <v>0</v>
      </c>
      <c r="K8">
        <v>0.27692</v>
      </c>
      <c r="L8">
        <v>2.2150400000000001</v>
      </c>
      <c r="M8" t="s">
        <v>66</v>
      </c>
      <c r="N8" t="s">
        <v>67</v>
      </c>
      <c r="O8" t="s">
        <v>68</v>
      </c>
      <c r="P8">
        <v>0.55790747900000004</v>
      </c>
      <c r="Q8">
        <v>0.82635320099999998</v>
      </c>
      <c r="R8">
        <v>0.83077908099999997</v>
      </c>
      <c r="S8">
        <v>0.55790747900000004</v>
      </c>
      <c r="T8">
        <v>0.82635320099999998</v>
      </c>
      <c r="U8">
        <v>0.83077908099999997</v>
      </c>
      <c r="V8" t="s">
        <v>25</v>
      </c>
      <c r="W8" t="s">
        <v>49</v>
      </c>
      <c r="X8" t="s">
        <v>50</v>
      </c>
    </row>
    <row r="9" spans="1:24" x14ac:dyDescent="0.25">
      <c r="A9">
        <v>8.6489999999999991</v>
      </c>
      <c r="B9">
        <v>447</v>
      </c>
      <c r="D9" t="s">
        <v>45</v>
      </c>
      <c r="E9" t="s">
        <v>26</v>
      </c>
      <c r="F9" t="s">
        <v>24</v>
      </c>
      <c r="G9">
        <v>3</v>
      </c>
      <c r="H9">
        <v>0.62392000000000003</v>
      </c>
      <c r="I9">
        <v>0.86941000000000002</v>
      </c>
      <c r="J9">
        <v>0</v>
      </c>
      <c r="K9">
        <v>0.26729999999999998</v>
      </c>
      <c r="L9">
        <v>2.2803499999999999</v>
      </c>
      <c r="M9" t="s">
        <v>69</v>
      </c>
      <c r="N9" t="s">
        <v>70</v>
      </c>
      <c r="O9" t="s">
        <v>71</v>
      </c>
      <c r="P9">
        <v>0.62392447799999995</v>
      </c>
      <c r="Q9">
        <v>0.78701385400000001</v>
      </c>
      <c r="R9">
        <v>0.86940916700000004</v>
      </c>
      <c r="S9">
        <v>0.62392447799999995</v>
      </c>
      <c r="T9">
        <v>0.78701385400000001</v>
      </c>
      <c r="U9">
        <v>0.86940916700000004</v>
      </c>
      <c r="V9" t="s">
        <v>25</v>
      </c>
      <c r="W9" t="s">
        <v>49</v>
      </c>
      <c r="X9" t="s">
        <v>50</v>
      </c>
    </row>
    <row r="10" spans="1:24" x14ac:dyDescent="0.25">
      <c r="A10">
        <v>8.6999999999999993</v>
      </c>
      <c r="B10">
        <v>465</v>
      </c>
      <c r="D10" t="s">
        <v>45</v>
      </c>
      <c r="E10" t="s">
        <v>26</v>
      </c>
      <c r="F10" t="s">
        <v>24</v>
      </c>
      <c r="G10">
        <v>3</v>
      </c>
      <c r="H10">
        <v>0.60055000000000003</v>
      </c>
      <c r="I10">
        <v>0.83672000000000002</v>
      </c>
      <c r="J10">
        <v>0</v>
      </c>
      <c r="K10">
        <v>8.6900000000000005E-2</v>
      </c>
      <c r="L10">
        <v>2.2615699999999999</v>
      </c>
      <c r="M10" t="s">
        <v>72</v>
      </c>
      <c r="N10" t="s">
        <v>73</v>
      </c>
      <c r="O10" t="s">
        <v>74</v>
      </c>
      <c r="P10">
        <v>0.82429875500000005</v>
      </c>
      <c r="Q10">
        <v>0.83672253699999999</v>
      </c>
      <c r="R10">
        <v>0.60054660500000001</v>
      </c>
      <c r="S10">
        <v>0.82429875500000005</v>
      </c>
      <c r="T10">
        <v>0.83672253699999999</v>
      </c>
      <c r="U10">
        <v>0.60054660500000001</v>
      </c>
      <c r="V10" t="s">
        <v>25</v>
      </c>
      <c r="W10" t="s">
        <v>49</v>
      </c>
      <c r="X10" t="s">
        <v>50</v>
      </c>
    </row>
    <row r="11" spans="1:24" x14ac:dyDescent="0.25">
      <c r="A11">
        <v>20.221</v>
      </c>
      <c r="B11">
        <v>439</v>
      </c>
      <c r="D11" t="s">
        <v>45</v>
      </c>
      <c r="E11" t="s">
        <v>26</v>
      </c>
      <c r="F11" t="s">
        <v>24</v>
      </c>
      <c r="G11">
        <v>3</v>
      </c>
      <c r="H11">
        <v>0.66788000000000003</v>
      </c>
      <c r="I11">
        <v>0.80098000000000003</v>
      </c>
      <c r="J11">
        <v>0</v>
      </c>
      <c r="K11">
        <v>0.20699000000000001</v>
      </c>
      <c r="L11">
        <v>2.1774</v>
      </c>
      <c r="M11" t="s">
        <v>75</v>
      </c>
      <c r="N11" t="s">
        <v>76</v>
      </c>
      <c r="O11" t="s">
        <v>77</v>
      </c>
      <c r="P11">
        <v>0.80098275500000005</v>
      </c>
      <c r="Q11">
        <v>0.66788203099999999</v>
      </c>
      <c r="R11">
        <v>0.708536477</v>
      </c>
      <c r="S11">
        <v>0.80098275500000005</v>
      </c>
      <c r="T11">
        <v>0.66788203099999999</v>
      </c>
      <c r="U11">
        <v>0.708536477</v>
      </c>
      <c r="V11" t="s">
        <v>25</v>
      </c>
      <c r="W11" t="s">
        <v>49</v>
      </c>
      <c r="X11" t="s">
        <v>50</v>
      </c>
    </row>
    <row r="12" spans="1:24" x14ac:dyDescent="0.25">
      <c r="A12">
        <v>11.726000000000001</v>
      </c>
      <c r="B12">
        <v>446</v>
      </c>
      <c r="D12" t="s">
        <v>45</v>
      </c>
      <c r="E12" t="s">
        <v>26</v>
      </c>
      <c r="F12" t="s">
        <v>24</v>
      </c>
      <c r="G12">
        <v>3</v>
      </c>
      <c r="H12">
        <v>0.44123000000000001</v>
      </c>
      <c r="I12">
        <v>0.80684999999999996</v>
      </c>
      <c r="J12">
        <v>0.17971999999999999</v>
      </c>
      <c r="K12">
        <v>0.49026999999999998</v>
      </c>
      <c r="L12">
        <v>1.83002</v>
      </c>
      <c r="M12" t="s">
        <v>78</v>
      </c>
      <c r="N12" t="s">
        <v>79</v>
      </c>
      <c r="O12" t="s">
        <v>80</v>
      </c>
      <c r="P12">
        <v>0.58193699799999998</v>
      </c>
      <c r="Q12">
        <v>0.44123275200000001</v>
      </c>
      <c r="R12">
        <v>0.80684957199999996</v>
      </c>
      <c r="S12">
        <v>0.58193699799999998</v>
      </c>
      <c r="T12">
        <v>0.44123275200000001</v>
      </c>
      <c r="U12">
        <v>0.80684957199999996</v>
      </c>
      <c r="V12" t="s">
        <v>25</v>
      </c>
      <c r="W12" t="s">
        <v>49</v>
      </c>
      <c r="X12" t="s">
        <v>50</v>
      </c>
    </row>
    <row r="13" spans="1:24" x14ac:dyDescent="0.25">
      <c r="A13">
        <v>10.743</v>
      </c>
      <c r="B13">
        <v>465</v>
      </c>
      <c r="D13" t="s">
        <v>45</v>
      </c>
      <c r="E13" t="s">
        <v>26</v>
      </c>
      <c r="F13" t="s">
        <v>24</v>
      </c>
      <c r="G13">
        <v>3</v>
      </c>
      <c r="H13">
        <v>0.60055000000000003</v>
      </c>
      <c r="I13">
        <v>0.83672000000000002</v>
      </c>
      <c r="J13">
        <v>0</v>
      </c>
      <c r="K13">
        <v>8.6900000000000005E-2</v>
      </c>
      <c r="L13">
        <v>2.2615699999999999</v>
      </c>
      <c r="M13" t="s">
        <v>81</v>
      </c>
      <c r="N13" t="s">
        <v>82</v>
      </c>
      <c r="O13" t="s">
        <v>83</v>
      </c>
      <c r="P13">
        <v>0.82429875500000005</v>
      </c>
      <c r="Q13">
        <v>0.83672253699999999</v>
      </c>
      <c r="R13">
        <v>0.60054660500000001</v>
      </c>
      <c r="S13">
        <v>0.82429875500000005</v>
      </c>
      <c r="T13">
        <v>0.83672253699999999</v>
      </c>
      <c r="U13">
        <v>0.60054660500000001</v>
      </c>
      <c r="V13" t="s">
        <v>25</v>
      </c>
      <c r="W13" t="s">
        <v>49</v>
      </c>
      <c r="X13" t="s">
        <v>50</v>
      </c>
    </row>
    <row r="14" spans="1:24" x14ac:dyDescent="0.25">
      <c r="A14">
        <v>14.778</v>
      </c>
      <c r="B14">
        <v>470</v>
      </c>
      <c r="D14" t="s">
        <v>45</v>
      </c>
      <c r="E14" t="s">
        <v>26</v>
      </c>
      <c r="F14" t="s">
        <v>24</v>
      </c>
      <c r="G14">
        <v>3</v>
      </c>
      <c r="H14">
        <v>0.44467000000000001</v>
      </c>
      <c r="I14">
        <v>0.91032000000000002</v>
      </c>
      <c r="J14">
        <v>0</v>
      </c>
      <c r="K14">
        <v>0.44688</v>
      </c>
      <c r="L14">
        <v>2.0624600000000002</v>
      </c>
      <c r="M14" t="s">
        <v>84</v>
      </c>
      <c r="N14" t="s">
        <v>85</v>
      </c>
      <c r="O14" t="s">
        <v>86</v>
      </c>
      <c r="P14">
        <v>0.91032089500000002</v>
      </c>
      <c r="Q14">
        <v>0.44467306200000001</v>
      </c>
      <c r="R14">
        <v>0.70746188499999996</v>
      </c>
      <c r="S14">
        <v>0.91032089500000002</v>
      </c>
      <c r="T14">
        <v>0.44467306200000001</v>
      </c>
      <c r="U14">
        <v>0.70746188499999996</v>
      </c>
      <c r="V14" t="s">
        <v>25</v>
      </c>
      <c r="W14" t="s">
        <v>49</v>
      </c>
      <c r="X14" t="s">
        <v>50</v>
      </c>
    </row>
    <row r="15" spans="1:24" x14ac:dyDescent="0.25">
      <c r="A15">
        <v>1.0960000000000001</v>
      </c>
      <c r="B15">
        <v>469</v>
      </c>
      <c r="D15" t="s">
        <v>45</v>
      </c>
      <c r="E15" t="s">
        <v>26</v>
      </c>
      <c r="F15" t="s">
        <v>24</v>
      </c>
      <c r="G15">
        <v>3</v>
      </c>
      <c r="H15">
        <v>0.42081000000000002</v>
      </c>
      <c r="I15">
        <v>0.56171000000000004</v>
      </c>
      <c r="J15">
        <v>0.33479999999999999</v>
      </c>
      <c r="K15">
        <v>0.51478000000000002</v>
      </c>
      <c r="L15">
        <v>1.52651</v>
      </c>
      <c r="M15" t="s">
        <v>87</v>
      </c>
      <c r="N15" t="s">
        <v>88</v>
      </c>
      <c r="O15" t="s">
        <v>89</v>
      </c>
      <c r="P15">
        <v>0.54398455700000004</v>
      </c>
      <c r="Q15">
        <v>0.42081333500000001</v>
      </c>
      <c r="R15">
        <v>0.56170942899999998</v>
      </c>
      <c r="S15">
        <v>0.54398455700000004</v>
      </c>
      <c r="T15">
        <v>0.42081333500000001</v>
      </c>
      <c r="U15">
        <v>0.56170942899999998</v>
      </c>
      <c r="V15" t="s">
        <v>25</v>
      </c>
      <c r="W15" t="s">
        <v>49</v>
      </c>
      <c r="X15" t="s">
        <v>50</v>
      </c>
    </row>
    <row r="16" spans="1:24" x14ac:dyDescent="0.25">
      <c r="A16">
        <v>1.0409999999999999</v>
      </c>
      <c r="B16">
        <v>456</v>
      </c>
      <c r="D16" t="s">
        <v>45</v>
      </c>
      <c r="E16" t="s">
        <v>26</v>
      </c>
      <c r="F16" t="s">
        <v>24</v>
      </c>
      <c r="G16">
        <v>3</v>
      </c>
      <c r="H16">
        <v>0.53824000000000005</v>
      </c>
      <c r="I16">
        <v>0.84150999999999998</v>
      </c>
      <c r="J16">
        <v>0.12199</v>
      </c>
      <c r="K16">
        <v>0.35204999999999997</v>
      </c>
      <c r="L16">
        <v>1.9267000000000001</v>
      </c>
      <c r="M16" t="s">
        <v>90</v>
      </c>
      <c r="N16" t="s">
        <v>91</v>
      </c>
      <c r="O16" t="s">
        <v>92</v>
      </c>
      <c r="P16">
        <v>0.84151168300000001</v>
      </c>
      <c r="Q16">
        <v>0.54695194400000002</v>
      </c>
      <c r="R16">
        <v>0.53824116399999999</v>
      </c>
      <c r="S16">
        <v>0.84151168300000001</v>
      </c>
      <c r="T16">
        <v>0.54695194400000002</v>
      </c>
      <c r="U16">
        <v>0.53824116399999999</v>
      </c>
      <c r="V16" t="s">
        <v>25</v>
      </c>
      <c r="W16" t="s">
        <v>49</v>
      </c>
      <c r="X16" t="s">
        <v>50</v>
      </c>
    </row>
    <row r="17" spans="1:24" x14ac:dyDescent="0.25">
      <c r="A17">
        <v>11.044</v>
      </c>
      <c r="B17">
        <v>437</v>
      </c>
      <c r="D17" t="s">
        <v>45</v>
      </c>
      <c r="E17" t="s">
        <v>26</v>
      </c>
      <c r="F17" t="s">
        <v>24</v>
      </c>
      <c r="G17">
        <v>3</v>
      </c>
      <c r="H17">
        <v>0.54310999999999998</v>
      </c>
      <c r="I17">
        <v>0.82045000000000001</v>
      </c>
      <c r="J17">
        <v>6.114E-2</v>
      </c>
      <c r="K17">
        <v>0.23760999999999999</v>
      </c>
      <c r="L17">
        <v>2.0331100000000002</v>
      </c>
      <c r="M17" t="s">
        <v>93</v>
      </c>
      <c r="N17" t="s">
        <v>94</v>
      </c>
      <c r="O17" t="s">
        <v>95</v>
      </c>
      <c r="P17">
        <v>0.54311333500000003</v>
      </c>
      <c r="Q17">
        <v>0.82044634500000002</v>
      </c>
      <c r="R17">
        <v>0.66954836900000003</v>
      </c>
      <c r="S17">
        <v>0.54311333500000003</v>
      </c>
      <c r="T17">
        <v>0.82044634500000002</v>
      </c>
      <c r="U17">
        <v>0.66954836900000003</v>
      </c>
      <c r="V17" t="s">
        <v>25</v>
      </c>
      <c r="W17" t="s">
        <v>49</v>
      </c>
      <c r="X17" t="s">
        <v>50</v>
      </c>
    </row>
    <row r="18" spans="1:24" x14ac:dyDescent="0.25">
      <c r="A18">
        <v>1.093</v>
      </c>
      <c r="B18">
        <v>438</v>
      </c>
      <c r="D18" t="s">
        <v>45</v>
      </c>
      <c r="E18" t="s">
        <v>26</v>
      </c>
      <c r="F18" t="s">
        <v>24</v>
      </c>
      <c r="G18">
        <v>3</v>
      </c>
      <c r="H18">
        <v>0.62429999999999997</v>
      </c>
      <c r="I18">
        <v>0.81372999999999995</v>
      </c>
      <c r="J18">
        <v>7.3389999999999997E-2</v>
      </c>
      <c r="K18">
        <v>0.11243</v>
      </c>
      <c r="L18">
        <v>2.12459</v>
      </c>
      <c r="M18" t="s">
        <v>96</v>
      </c>
      <c r="N18" t="s">
        <v>97</v>
      </c>
      <c r="O18" t="s">
        <v>98</v>
      </c>
      <c r="P18">
        <v>0.68655894900000003</v>
      </c>
      <c r="Q18">
        <v>0.81372792199999999</v>
      </c>
      <c r="R18">
        <v>0.62429957899999999</v>
      </c>
      <c r="S18">
        <v>0.68655894900000003</v>
      </c>
      <c r="T18">
        <v>0.81372792199999999</v>
      </c>
      <c r="U18">
        <v>0.62429957899999999</v>
      </c>
      <c r="V18" t="s">
        <v>25</v>
      </c>
      <c r="W18" t="s">
        <v>49</v>
      </c>
      <c r="X18" t="s">
        <v>50</v>
      </c>
    </row>
    <row r="19" spans="1:24" x14ac:dyDescent="0.25">
      <c r="A19">
        <v>0.90400000000000003</v>
      </c>
      <c r="B19">
        <v>468</v>
      </c>
      <c r="D19" t="s">
        <v>45</v>
      </c>
      <c r="E19" t="s">
        <v>26</v>
      </c>
      <c r="F19" t="s">
        <v>24</v>
      </c>
      <c r="G19">
        <v>3</v>
      </c>
      <c r="H19">
        <v>0.55517000000000005</v>
      </c>
      <c r="I19">
        <v>0.87219999999999998</v>
      </c>
      <c r="J19">
        <v>0</v>
      </c>
      <c r="K19">
        <v>0.19211</v>
      </c>
      <c r="L19">
        <v>2.1715200000000001</v>
      </c>
      <c r="M19" t="s">
        <v>99</v>
      </c>
      <c r="N19" t="s">
        <v>100</v>
      </c>
      <c r="O19" t="s">
        <v>101</v>
      </c>
      <c r="P19">
        <v>0.87219968199999998</v>
      </c>
      <c r="Q19">
        <v>0.74415485599999998</v>
      </c>
      <c r="R19">
        <v>0.55516577</v>
      </c>
      <c r="S19">
        <v>0.87219968199999998</v>
      </c>
      <c r="T19">
        <v>0.74415485599999998</v>
      </c>
      <c r="U19">
        <v>0.55516577</v>
      </c>
      <c r="V19" t="s">
        <v>25</v>
      </c>
      <c r="W19" t="s">
        <v>49</v>
      </c>
      <c r="X19" t="s">
        <v>50</v>
      </c>
    </row>
    <row r="20" spans="1:24" x14ac:dyDescent="0.25">
      <c r="A20">
        <v>20.788</v>
      </c>
      <c r="B20">
        <v>442</v>
      </c>
      <c r="D20" t="s">
        <v>45</v>
      </c>
      <c r="E20" t="s">
        <v>26</v>
      </c>
      <c r="F20" t="s">
        <v>24</v>
      </c>
      <c r="G20">
        <v>3</v>
      </c>
      <c r="H20">
        <v>0.41800999999999999</v>
      </c>
      <c r="I20">
        <v>0.86577999999999999</v>
      </c>
      <c r="J20">
        <v>0</v>
      </c>
      <c r="K20">
        <v>0.47778999999999999</v>
      </c>
      <c r="L20">
        <v>2.0794999999999999</v>
      </c>
      <c r="M20" t="s">
        <v>102</v>
      </c>
      <c r="N20" t="s">
        <v>103</v>
      </c>
      <c r="O20" t="s">
        <v>104</v>
      </c>
      <c r="P20">
        <v>0.86578076299999995</v>
      </c>
      <c r="Q20">
        <v>0.41800549199999998</v>
      </c>
      <c r="R20">
        <v>0.79571654800000002</v>
      </c>
      <c r="S20">
        <v>0.86578076299999995</v>
      </c>
      <c r="T20">
        <v>0.41800549199999998</v>
      </c>
      <c r="U20">
        <v>0.79571654800000002</v>
      </c>
      <c r="V20" t="s">
        <v>25</v>
      </c>
      <c r="W20" t="s">
        <v>49</v>
      </c>
      <c r="X20" t="s">
        <v>50</v>
      </c>
    </row>
    <row r="21" spans="1:24" x14ac:dyDescent="0.25">
      <c r="A21">
        <v>9.6430000000000007</v>
      </c>
      <c r="B21">
        <v>418</v>
      </c>
      <c r="D21" t="s">
        <v>45</v>
      </c>
      <c r="E21" t="s">
        <v>26</v>
      </c>
      <c r="F21" t="s">
        <v>24</v>
      </c>
      <c r="G21">
        <v>3</v>
      </c>
      <c r="H21">
        <v>0.39953</v>
      </c>
      <c r="I21">
        <v>0.86868999999999996</v>
      </c>
      <c r="J21">
        <v>0</v>
      </c>
      <c r="K21">
        <v>0.51146999999999998</v>
      </c>
      <c r="L21">
        <v>2.0510199999999998</v>
      </c>
      <c r="M21" t="s">
        <v>105</v>
      </c>
      <c r="N21" t="s">
        <v>106</v>
      </c>
      <c r="O21" t="s">
        <v>107</v>
      </c>
      <c r="P21">
        <v>0.78279338300000001</v>
      </c>
      <c r="Q21">
        <v>0.39953137700000002</v>
      </c>
      <c r="R21">
        <v>0.86869259799999998</v>
      </c>
      <c r="S21">
        <v>0.78279338300000001</v>
      </c>
      <c r="T21">
        <v>0.39953137700000002</v>
      </c>
      <c r="U21">
        <v>0.86869259799999998</v>
      </c>
      <c r="V21" t="s">
        <v>25</v>
      </c>
      <c r="W21" t="s">
        <v>49</v>
      </c>
      <c r="X21" t="s">
        <v>50</v>
      </c>
    </row>
    <row r="22" spans="1:24" x14ac:dyDescent="0.25">
      <c r="A22">
        <v>11.236000000000001</v>
      </c>
      <c r="B22">
        <v>466</v>
      </c>
      <c r="D22" t="s">
        <v>45</v>
      </c>
      <c r="E22" t="s">
        <v>26</v>
      </c>
      <c r="F22" t="s">
        <v>24</v>
      </c>
      <c r="G22">
        <v>3</v>
      </c>
      <c r="H22">
        <v>0.37320999999999999</v>
      </c>
      <c r="I22">
        <v>0.86287999999999998</v>
      </c>
      <c r="J22">
        <v>4.0809999999999999E-2</v>
      </c>
      <c r="K22">
        <v>0.50992000000000004</v>
      </c>
      <c r="L22">
        <v>1.9843999999999999</v>
      </c>
      <c r="M22" t="s">
        <v>108</v>
      </c>
      <c r="N22" t="s">
        <v>109</v>
      </c>
      <c r="O22" t="s">
        <v>110</v>
      </c>
      <c r="P22">
        <v>0.86288034300000005</v>
      </c>
      <c r="Q22">
        <v>0.37320510400000001</v>
      </c>
      <c r="R22">
        <v>0.74831857599999996</v>
      </c>
      <c r="S22">
        <v>0.86288034300000005</v>
      </c>
      <c r="T22">
        <v>0.37320510400000001</v>
      </c>
      <c r="U22">
        <v>0.74831857599999996</v>
      </c>
      <c r="V22" t="s">
        <v>25</v>
      </c>
      <c r="W22" t="s">
        <v>49</v>
      </c>
      <c r="X22" t="s">
        <v>50</v>
      </c>
    </row>
    <row r="23" spans="1:24" x14ac:dyDescent="0.25">
      <c r="A23">
        <v>10.925000000000001</v>
      </c>
      <c r="B23">
        <v>466</v>
      </c>
      <c r="D23" t="s">
        <v>45</v>
      </c>
      <c r="E23" t="s">
        <v>26</v>
      </c>
      <c r="F23" t="s">
        <v>24</v>
      </c>
      <c r="G23">
        <v>3</v>
      </c>
      <c r="H23">
        <v>0.45454</v>
      </c>
      <c r="I23">
        <v>0.89005999999999996</v>
      </c>
      <c r="J23">
        <v>0</v>
      </c>
      <c r="K23">
        <v>0.43847000000000003</v>
      </c>
      <c r="L23">
        <v>2.09727</v>
      </c>
      <c r="M23" t="s">
        <v>111</v>
      </c>
      <c r="N23" t="s">
        <v>112</v>
      </c>
      <c r="O23" t="s">
        <v>113</v>
      </c>
      <c r="P23">
        <v>0.89006301799999998</v>
      </c>
      <c r="Q23">
        <v>0.45454147299999997</v>
      </c>
      <c r="R23">
        <v>0.75266380799999999</v>
      </c>
      <c r="S23">
        <v>0.89006301799999998</v>
      </c>
      <c r="T23">
        <v>0.45454147299999997</v>
      </c>
      <c r="U23">
        <v>0.75266380799999999</v>
      </c>
      <c r="V23" t="s">
        <v>25</v>
      </c>
      <c r="W23" t="s">
        <v>49</v>
      </c>
      <c r="X23" t="s">
        <v>50</v>
      </c>
    </row>
    <row r="24" spans="1:24" x14ac:dyDescent="0.25">
      <c r="A24">
        <v>2.9260000000000002</v>
      </c>
      <c r="B24">
        <v>441</v>
      </c>
      <c r="D24" t="s">
        <v>45</v>
      </c>
      <c r="E24" t="s">
        <v>26</v>
      </c>
      <c r="F24" t="s">
        <v>24</v>
      </c>
      <c r="G24">
        <v>3</v>
      </c>
      <c r="H24">
        <v>0.61260999999999999</v>
      </c>
      <c r="I24">
        <v>0.8034</v>
      </c>
      <c r="J24">
        <v>3.0870000000000002E-2</v>
      </c>
      <c r="K24">
        <v>0.32216</v>
      </c>
      <c r="L24">
        <v>2.0535800000000002</v>
      </c>
      <c r="M24" t="s">
        <v>114</v>
      </c>
      <c r="N24" t="s">
        <v>115</v>
      </c>
      <c r="O24" t="s">
        <v>116</v>
      </c>
      <c r="P24">
        <v>0.63756964500000002</v>
      </c>
      <c r="Q24">
        <v>0.612607919</v>
      </c>
      <c r="R24">
        <v>0.80339755899999998</v>
      </c>
      <c r="S24">
        <v>0.63756964500000002</v>
      </c>
      <c r="T24">
        <v>0.612607919</v>
      </c>
      <c r="U24">
        <v>0.80339755899999998</v>
      </c>
      <c r="V24" t="s">
        <v>25</v>
      </c>
      <c r="W24" t="s">
        <v>49</v>
      </c>
      <c r="X24" t="s">
        <v>50</v>
      </c>
    </row>
    <row r="25" spans="1:24" x14ac:dyDescent="0.25">
      <c r="A25">
        <v>1.998</v>
      </c>
      <c r="B25">
        <v>470</v>
      </c>
      <c r="D25" t="s">
        <v>45</v>
      </c>
      <c r="E25" t="s">
        <v>26</v>
      </c>
      <c r="F25" t="s">
        <v>24</v>
      </c>
      <c r="G25">
        <v>3</v>
      </c>
      <c r="H25">
        <v>0.61880999999999997</v>
      </c>
      <c r="I25">
        <v>0.84053</v>
      </c>
      <c r="J25">
        <v>0</v>
      </c>
      <c r="K25">
        <v>0.27246999999999999</v>
      </c>
      <c r="L25">
        <v>2.2116500000000001</v>
      </c>
      <c r="M25" t="s">
        <v>117</v>
      </c>
      <c r="N25" t="s">
        <v>118</v>
      </c>
      <c r="O25" t="s">
        <v>119</v>
      </c>
      <c r="P25">
        <v>0.84053225300000001</v>
      </c>
      <c r="Q25">
        <v>0.61881498199999996</v>
      </c>
      <c r="R25">
        <v>0.75230578599999998</v>
      </c>
      <c r="S25">
        <v>0.84053225300000001</v>
      </c>
      <c r="T25">
        <v>0.61881498199999996</v>
      </c>
      <c r="U25">
        <v>0.75230578599999998</v>
      </c>
      <c r="V25" t="s">
        <v>25</v>
      </c>
      <c r="W25" t="s">
        <v>49</v>
      </c>
      <c r="X25" t="s">
        <v>50</v>
      </c>
    </row>
    <row r="26" spans="1:24" x14ac:dyDescent="0.25">
      <c r="A26">
        <v>11.356999999999999</v>
      </c>
      <c r="B26">
        <v>446</v>
      </c>
      <c r="D26" t="s">
        <v>45</v>
      </c>
      <c r="E26" t="s">
        <v>26</v>
      </c>
      <c r="F26" t="s">
        <v>24</v>
      </c>
      <c r="G26">
        <v>3</v>
      </c>
      <c r="H26">
        <v>0.53363000000000005</v>
      </c>
      <c r="I26">
        <v>0.87383</v>
      </c>
      <c r="J26">
        <v>0</v>
      </c>
      <c r="K26">
        <v>0.32923999999999998</v>
      </c>
      <c r="L26">
        <v>2.1972700000000001</v>
      </c>
      <c r="M26" t="s">
        <v>120</v>
      </c>
      <c r="N26" t="s">
        <v>121</v>
      </c>
      <c r="O26" t="s">
        <v>122</v>
      </c>
      <c r="P26">
        <v>0.53362522400000001</v>
      </c>
      <c r="Q26">
        <v>0.78981722099999996</v>
      </c>
      <c r="R26">
        <v>0.87383182100000001</v>
      </c>
      <c r="S26">
        <v>0.53362522400000001</v>
      </c>
      <c r="T26">
        <v>0.78981722099999996</v>
      </c>
      <c r="U26">
        <v>0.87383182100000001</v>
      </c>
      <c r="V26" t="s">
        <v>25</v>
      </c>
      <c r="W26" t="s">
        <v>49</v>
      </c>
      <c r="X26" t="s">
        <v>50</v>
      </c>
    </row>
    <row r="27" spans="1:24" x14ac:dyDescent="0.25">
      <c r="A27">
        <v>0.85599999999999998</v>
      </c>
      <c r="B27">
        <v>443</v>
      </c>
      <c r="D27" t="s">
        <v>45</v>
      </c>
      <c r="E27" t="s">
        <v>26</v>
      </c>
      <c r="F27" t="s">
        <v>24</v>
      </c>
      <c r="G27">
        <v>3</v>
      </c>
      <c r="H27">
        <v>0.60458999999999996</v>
      </c>
      <c r="I27">
        <v>0.82564000000000004</v>
      </c>
      <c r="J27">
        <v>0</v>
      </c>
      <c r="K27">
        <v>0.2457</v>
      </c>
      <c r="L27">
        <v>2.2260399999999998</v>
      </c>
      <c r="M27" t="s">
        <v>123</v>
      </c>
      <c r="N27" t="s">
        <v>124</v>
      </c>
      <c r="O27" t="s">
        <v>125</v>
      </c>
      <c r="P27">
        <v>0.60458557300000004</v>
      </c>
      <c r="Q27">
        <v>0.79581503899999995</v>
      </c>
      <c r="R27">
        <v>0.82564021899999995</v>
      </c>
      <c r="S27">
        <v>0.60458557300000004</v>
      </c>
      <c r="T27">
        <v>0.79581503899999995</v>
      </c>
      <c r="U27">
        <v>0.82564021899999995</v>
      </c>
      <c r="V27" t="s">
        <v>25</v>
      </c>
      <c r="W27" t="s">
        <v>49</v>
      </c>
      <c r="X27" t="s">
        <v>50</v>
      </c>
    </row>
    <row r="28" spans="1:24" x14ac:dyDescent="0.25">
      <c r="A28">
        <v>0.78100000000000003</v>
      </c>
      <c r="B28">
        <v>492</v>
      </c>
      <c r="D28" t="s">
        <v>45</v>
      </c>
      <c r="E28" t="s">
        <v>26</v>
      </c>
      <c r="F28" t="s">
        <v>24</v>
      </c>
      <c r="G28">
        <v>3</v>
      </c>
      <c r="H28">
        <v>0.60055000000000003</v>
      </c>
      <c r="I28">
        <v>0.83672000000000002</v>
      </c>
      <c r="J28">
        <v>0</v>
      </c>
      <c r="K28">
        <v>8.6900000000000005E-2</v>
      </c>
      <c r="L28">
        <v>2.2615699999999999</v>
      </c>
      <c r="M28" t="s">
        <v>126</v>
      </c>
      <c r="N28" t="s">
        <v>127</v>
      </c>
      <c r="O28" t="s">
        <v>128</v>
      </c>
      <c r="P28">
        <v>0.82429875500000005</v>
      </c>
      <c r="Q28">
        <v>0.83672253699999999</v>
      </c>
      <c r="R28">
        <v>0.60054660500000001</v>
      </c>
      <c r="S28">
        <v>0.82429875500000005</v>
      </c>
      <c r="T28">
        <v>0.83672253699999999</v>
      </c>
      <c r="U28">
        <v>0.60054660500000001</v>
      </c>
      <c r="V28" t="s">
        <v>25</v>
      </c>
      <c r="W28" t="s">
        <v>49</v>
      </c>
      <c r="X2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000E-BDDB-4077-9CC3-85A0979B3352}">
  <dimension ref="A1:K6"/>
  <sheetViews>
    <sheetView tabSelected="1" workbookViewId="0">
      <selection activeCell="K12" sqref="K12"/>
    </sheetView>
  </sheetViews>
  <sheetFormatPr defaultRowHeight="15" x14ac:dyDescent="0.25"/>
  <cols>
    <col min="1" max="1" width="26" customWidth="1"/>
    <col min="2" max="5" width="12" bestFit="1" customWidth="1"/>
    <col min="6" max="6" width="3.85546875" customWidth="1"/>
    <col min="9" max="9" width="3.5703125" customWidth="1"/>
    <col min="10" max="10" width="12" bestFit="1" customWidth="1"/>
  </cols>
  <sheetData>
    <row r="1" spans="1:11" x14ac:dyDescent="0.25">
      <c r="B1" s="1" t="s">
        <v>32</v>
      </c>
      <c r="C1" s="1" t="s">
        <v>33</v>
      </c>
      <c r="D1" s="1" t="s">
        <v>34</v>
      </c>
      <c r="E1" s="1" t="s">
        <v>35</v>
      </c>
      <c r="G1" s="1" t="s">
        <v>30</v>
      </c>
      <c r="H1" s="1" t="s">
        <v>31</v>
      </c>
      <c r="J1" s="1" t="s">
        <v>36</v>
      </c>
    </row>
    <row r="2" spans="1:11" x14ac:dyDescent="0.25">
      <c r="A2" t="s">
        <v>27</v>
      </c>
      <c r="B2">
        <f>AVERAGE(AVERAGEIF(data!M:M, A2 &amp; "*", data!P:P), AVERAGEIF(data!N:N, A2 &amp; "*", data!Q:Q), AVERAGEIF(data!O:O, A2 &amp; "*", data!R:R))</f>
        <v>0.62519969577777779</v>
      </c>
      <c r="C2">
        <f>AVERAGE(AVERAGEIF(data!M:M, A2 &amp; "*", data!J:J), AVERAGEIF(data!N:N, A2 &amp; "*", data!J:J), AVERAGEIF(data!O:O, A2 &amp; "*", data!J:J))</f>
        <v>7.4853333333333327E-2</v>
      </c>
      <c r="D2">
        <f>AVERAGE(AVERAGEIF(data!M:M, A2 &amp; "*", data!K:K), AVERAGEIF(data!N:N, A2 &amp; "*", data!K:K), AVERAGEIF(data!O:O, A2 &amp; "*", data!K:K))</f>
        <v>0.30901185185185182</v>
      </c>
      <c r="E2">
        <f>AVERAGE(AVERAGEIF(data!M:M, A2 &amp; "*", data!L:L), AVERAGEIF(data!N:N, A2 &amp; "*", data!L:L), AVERAGEIF(data!O:O, A2 &amp; "*", data!L:L))</f>
        <v>2.0389640740740744</v>
      </c>
      <c r="G2">
        <f>SUM(SUMIF(data!M:M, A2 &amp; "*", data!P:P), SUMIF(data!N:N, A2 &amp; "*", data!Q:Q), SUMIF(data!O:O, A2 &amp; "*", data!R:R))</f>
        <v>16.880391786000001</v>
      </c>
      <c r="H2">
        <f>SUM(SUMIF(data!M:M, A2 &amp; "*", data!L:L), SUMIF(data!N:N, A2 &amp; "*", data!L:L), SUMIF(data!O:O, A2 &amp; "*", data!L:L))</f>
        <v>55.052030000000002</v>
      </c>
      <c r="J2">
        <f>AVERAGE(AVERAGEIF(data!O:O, A2 &amp; "*", data!B:B), AVERAGEIF(data!N:N, A2 &amp; "*", data!B:B), AVERAGEIF(data!O:O, A2 &amp; "*", data!B:B))</f>
        <v>454.2592592592593</v>
      </c>
      <c r="K2" t="s">
        <v>38</v>
      </c>
    </row>
    <row r="3" spans="1:11" x14ac:dyDescent="0.25">
      <c r="A3" t="s">
        <v>29</v>
      </c>
      <c r="B3" s="3">
        <f>AVERAGE(AVERAGEIF(data!M:M, A3 &amp; "*", data!P:P), AVERAGEIF(data!N:N, A3 &amp; "*", data!Q:Q), AVERAGEIF(data!O:O, A3 &amp; "*", data!R:R))</f>
        <v>0.69156531833333335</v>
      </c>
      <c r="C3" s="3">
        <f>AVERAGE(AVERAGEIF(data!M:M, A3 &amp; "*", data!J:J), AVERAGEIF(data!N:N, A3 &amp; "*", data!J:J), AVERAGEIF(data!O:O, A3 &amp; "*", data!J:J))</f>
        <v>1.3090740740740741E-2</v>
      </c>
      <c r="D3" s="3">
        <f>AVERAGE(AVERAGEIF(data!M:M, A3 &amp; "*", data!K:K), AVERAGEIF(data!N:N, A3 &amp; "*", data!K:K), AVERAGEIF(data!O:O, A3 &amp; "*", data!K:K))</f>
        <v>0.25862296296296294</v>
      </c>
      <c r="E3" s="3">
        <f>AVERAGE(AVERAGEIF(data!M:M, A3 &amp; "*", data!L:L), AVERAGEIF(data!N:N, A3 &amp; "*", data!L:L), AVERAGEIF(data!O:O, A3 &amp; "*", data!L:L))</f>
        <v>2.1753992592592595</v>
      </c>
      <c r="F3" s="3"/>
      <c r="G3" s="3">
        <f>SUM(SUMIF(data!M:M, A3 &amp; "*", data!P:P), SUMIF(data!N:N, A3 &amp; "*", data!Q:Q), SUMIF(data!O:O, A3 &amp; "*", data!R:R))</f>
        <v>18.672263595</v>
      </c>
      <c r="H3" s="3">
        <f>SUM(SUMIF(data!M:M, A3 &amp; "*", data!L:L), SUMIF(data!N:N, A3 &amp; "*", data!L:L), SUMIF(data!O:O, A3 &amp; "*", data!L:L))</f>
        <v>58.735780000000005</v>
      </c>
      <c r="I3" s="3"/>
      <c r="J3" s="3">
        <f>AVERAGE(AVERAGEIF(data!O:O, A3 &amp; "*", data!B:B), AVERAGEIF(data!N:N, A3 &amp; "*", data!B:B), AVERAGEIF(data!O:O, A3 &amp; "*", data!B:B))</f>
        <v>450.03703703703701</v>
      </c>
      <c r="K3" t="s">
        <v>38</v>
      </c>
    </row>
    <row r="4" spans="1:11" x14ac:dyDescent="0.25">
      <c r="A4" t="s">
        <v>28</v>
      </c>
      <c r="B4" s="3">
        <f>AVERAGE(AVERAGEIF(data!M:M, A4 &amp; "*", data!P:P), AVERAGEIF(data!N:N, A4 &amp; "*", data!Q:Q), AVERAGEIF(data!O:O, A4 &amp; "*", data!R:R))</f>
        <v>0.80957058129629633</v>
      </c>
      <c r="C4" s="3">
        <f>AVERAGE(AVERAGEIF(data!M:M, A4 &amp; "*", data!J:J), AVERAGEIF(data!N:N, A4 &amp; "*", data!J:J), AVERAGEIF(data!O:O, A4 &amp; "*", data!J:J))</f>
        <v>1.3667037037037038E-2</v>
      </c>
      <c r="D4" s="3">
        <f>AVERAGE(AVERAGEIF(data!M:M, A4 &amp; "*", data!K:K), AVERAGEIF(data!N:N, A4 &amp; "*", data!K:K), AVERAGEIF(data!O:O, A4 &amp; "*", data!K:K))</f>
        <v>0.25538851851851851</v>
      </c>
      <c r="E4" s="3">
        <f>AVERAGE(AVERAGEIF(data!M:M, A4 &amp; "*", data!L:L), AVERAGEIF(data!N:N, A4 &amp; "*", data!L:L), AVERAGEIF(data!O:O, A4 &amp; "*", data!L:L))</f>
        <v>2.1646455555555555</v>
      </c>
      <c r="F4" s="3"/>
      <c r="G4" s="3">
        <f>SUM(SUMIF(data!M:M, A4 &amp; "*", data!P:P), SUMIF(data!N:N, A4 &amp; "*", data!Q:Q), SUMIF(data!O:O, A4 &amp; "*", data!R:R))</f>
        <v>21.858405694999998</v>
      </c>
      <c r="H4" s="3">
        <f>SUM(SUMIF(data!M:M, A4 &amp; "*", data!L:L), SUMIF(data!N:N, A4 &amp; "*", data!L:L), SUMIF(data!O:O, A4 &amp; "*", data!L:L))</f>
        <v>58.445430000000002</v>
      </c>
      <c r="I4" s="3"/>
      <c r="J4" s="3">
        <f>AVERAGE(AVERAGEIF(data!O:O, A4 &amp; "*", data!B:B), AVERAGEIF(data!N:N, A4 &amp; "*", data!B:B), AVERAGEIF(data!O:O, A4 &amp; "*", data!B:B))</f>
        <v>453.03703703703701</v>
      </c>
      <c r="K4" t="s">
        <v>38</v>
      </c>
    </row>
    <row r="5" spans="1:11" x14ac:dyDescent="0.25">
      <c r="B5" s="3"/>
      <c r="C5" s="3"/>
      <c r="D5" s="3"/>
      <c r="E5" s="3"/>
      <c r="F5" s="3"/>
      <c r="G5" s="3"/>
      <c r="H5" s="3"/>
      <c r="I5" s="3"/>
      <c r="J5" s="3"/>
    </row>
    <row r="6" spans="1:11" x14ac:dyDescent="0.25">
      <c r="A6" t="s">
        <v>37</v>
      </c>
      <c r="B6" s="3">
        <f>AVERAGE(AVERAGEIF(data!M:M, A6 &amp; "*", data!P:P), AVERAGEIF(data!N:N, A6 &amp; "*", data!Q:Q), AVERAGEIF(data!O:O, A6 &amp; "*", data!R:R))</f>
        <v>0.70877853180246919</v>
      </c>
      <c r="C6" s="3">
        <f>AVERAGE(AVERAGEIF(data!M:M, A6 &amp; "*", data!J:J), AVERAGEIF(data!N:N, A6 &amp; "*", data!J:J), AVERAGEIF(data!O:O, A6 &amp; "*", data!J:J))</f>
        <v>3.387037037037037E-2</v>
      </c>
      <c r="D6" s="3">
        <f>AVERAGE(AVERAGEIF(data!M:M, A6 &amp; "*", data!K:K), AVERAGEIF(data!N:N, A6 &amp; "*", data!K:K), AVERAGEIF(data!O:O, A6 &amp; "*", data!K:K))</f>
        <v>0.27434111111111109</v>
      </c>
      <c r="E6" s="3">
        <f>AVERAGE(AVERAGEIF(data!M:M, A6 &amp; "*", data!L:L), AVERAGEIF(data!N:N, A6 &amp; "*", data!L:L), AVERAGEIF(data!O:O, A6 &amp; "*", data!L:L))</f>
        <v>2.1263362962962962</v>
      </c>
      <c r="F6" s="3"/>
      <c r="G6" s="3">
        <f>SUM(SUMIF(data!M:M, A6 &amp; "*", data!P:P), SUMIF(data!N:N, A6 &amp; "*", data!Q:Q), SUMIF(data!O:O, A6 &amp; "*", data!R:R))</f>
        <v>57.41106107600001</v>
      </c>
      <c r="H6" s="3">
        <f>SUM(SUMIF(data!M:M, A6 &amp; "*", data!L:L), SUMIF(data!N:N, A6 &amp; "*", data!L:L), SUMIF(data!O:O, A6 &amp; "*", data!L:L))</f>
        <v>172.23324</v>
      </c>
      <c r="I6" s="3"/>
      <c r="J6" s="3">
        <f>AVERAGE(AVERAGEIF(data!O:O, A6 &amp; "*", data!B:B), AVERAGEIF(data!N:N, A6 &amp; "*", data!B:B), AVERAGEIF(data!O:O, A6 &amp; "*", data!B:B))</f>
        <v>452.44444444444451</v>
      </c>
      <c r="K6" t="s">
        <v>44</v>
      </c>
    </row>
  </sheetData>
  <conditionalFormatting sqref="B2:B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:C5">
    <cfRule type="colorScale" priority="7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2:D5">
    <cfRule type="colorScale" priority="8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:E5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5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5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4505-ECFE-43FE-BF25-4EF0FAAC1FAE}">
  <dimension ref="A1:B5"/>
  <sheetViews>
    <sheetView workbookViewId="0">
      <selection activeCell="E6" sqref="E6"/>
    </sheetView>
  </sheetViews>
  <sheetFormatPr defaultRowHeight="15" x14ac:dyDescent="0.25"/>
  <cols>
    <col min="1" max="1" width="13.28515625" bestFit="1" customWidth="1"/>
  </cols>
  <sheetData>
    <row r="1" spans="1:2" x14ac:dyDescent="0.25">
      <c r="A1" s="1" t="s">
        <v>39</v>
      </c>
    </row>
    <row r="2" spans="1:2" x14ac:dyDescent="0.25">
      <c r="A2" t="s">
        <v>40</v>
      </c>
      <c r="B2" s="2">
        <v>10000</v>
      </c>
    </row>
    <row r="3" spans="1:2" x14ac:dyDescent="0.25">
      <c r="A3" t="s">
        <v>41</v>
      </c>
      <c r="B3" t="b">
        <v>1</v>
      </c>
    </row>
    <row r="4" spans="1:2" x14ac:dyDescent="0.25">
      <c r="A4" t="s">
        <v>42</v>
      </c>
      <c r="B4">
        <v>50</v>
      </c>
    </row>
    <row r="5" spans="1:2" x14ac:dyDescent="0.25">
      <c r="A5" t="s">
        <v>43</v>
      </c>
      <c r="B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Consterdine</dc:creator>
  <cp:lastModifiedBy>Matthew Consterdine</cp:lastModifiedBy>
  <dcterms:created xsi:type="dcterms:W3CDTF">2017-11-30T00:05:58Z</dcterms:created>
  <dcterms:modified xsi:type="dcterms:W3CDTF">2017-11-30T13:31:49Z</dcterms:modified>
</cp:coreProperties>
</file>