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615" windowWidth="19635" windowHeight="7425" activeTab="1"/>
  </bookViews>
  <sheets>
    <sheet name="Key" sheetId="1" r:id="rId1"/>
    <sheet name="Weightings" sheetId="2" r:id="rId2"/>
    <sheet name="Weightings2" sheetId="3" r:id="rId3"/>
  </sheets>
  <definedNames>
    <definedName name="_xlnm._FilterDatabase" localSheetId="0" hidden="1">Key!$A$1:$F$56</definedName>
  </definedNames>
  <calcPr calcId="125725"/>
</workbook>
</file>

<file path=xl/calcChain.xml><?xml version="1.0" encoding="utf-8"?>
<calcChain xmlns="http://schemas.openxmlformats.org/spreadsheetml/2006/main">
  <c r="N86" i="2"/>
  <c r="M86"/>
  <c r="N85"/>
  <c r="M85"/>
  <c r="N84"/>
  <c r="M84"/>
  <c r="N83"/>
  <c r="M83"/>
  <c r="N82"/>
  <c r="M82"/>
  <c r="N81"/>
  <c r="M81"/>
  <c r="N80"/>
  <c r="M80"/>
  <c r="N79"/>
  <c r="M79"/>
  <c r="N78"/>
  <c r="M78"/>
  <c r="N77"/>
  <c r="M77"/>
  <c r="N76"/>
  <c r="M76"/>
  <c r="N75"/>
  <c r="M75"/>
  <c r="N74"/>
  <c r="M74"/>
  <c r="N73"/>
  <c r="M73"/>
  <c r="N72"/>
  <c r="M72"/>
  <c r="N71"/>
  <c r="M71"/>
  <c r="N69"/>
  <c r="M69"/>
  <c r="N68"/>
  <c r="M68"/>
  <c r="N67"/>
  <c r="M67"/>
  <c r="N66"/>
  <c r="M66"/>
  <c r="N65"/>
  <c r="M65"/>
  <c r="N64"/>
  <c r="M64"/>
  <c r="N63"/>
  <c r="M63"/>
  <c r="N61"/>
  <c r="M61"/>
  <c r="N59"/>
  <c r="M59"/>
  <c r="N58"/>
  <c r="M58"/>
  <c r="N57"/>
  <c r="M57"/>
  <c r="N56"/>
  <c r="M56"/>
  <c r="N55"/>
  <c r="M55"/>
  <c r="N53"/>
  <c r="M53"/>
  <c r="N52"/>
  <c r="M52"/>
  <c r="N50"/>
  <c r="M50"/>
  <c r="N49"/>
  <c r="M49"/>
  <c r="N48"/>
  <c r="M48"/>
  <c r="N47"/>
  <c r="M47"/>
  <c r="N45"/>
  <c r="M45"/>
  <c r="N44"/>
  <c r="M44"/>
  <c r="N42"/>
  <c r="M42"/>
  <c r="N41"/>
  <c r="M41"/>
  <c r="N40"/>
  <c r="M40"/>
  <c r="N38"/>
  <c r="M38"/>
  <c r="N37"/>
  <c r="M37"/>
  <c r="N36"/>
  <c r="M36"/>
  <c r="N34"/>
  <c r="M34"/>
  <c r="N33"/>
  <c r="M33"/>
  <c r="N28"/>
  <c r="N27"/>
  <c r="N26"/>
  <c r="N25"/>
  <c r="N24"/>
  <c r="N23"/>
  <c r="N21"/>
  <c r="N20"/>
  <c r="N19"/>
  <c r="N18"/>
  <c r="N16"/>
  <c r="N15"/>
  <c r="N14"/>
  <c r="N13"/>
  <c r="N12"/>
  <c r="N10"/>
  <c r="N9"/>
  <c r="N8"/>
  <c r="N6"/>
  <c r="N5"/>
  <c r="N4"/>
  <c r="C12" i="3"/>
  <c r="C11"/>
  <c r="C10"/>
  <c r="C6"/>
  <c r="C5"/>
  <c r="C4"/>
  <c r="C16"/>
  <c r="C17"/>
  <c r="C18"/>
  <c r="C19"/>
  <c r="C20"/>
  <c r="C21"/>
  <c r="C22"/>
  <c r="C9"/>
  <c r="C13"/>
  <c r="C14"/>
  <c r="C15"/>
  <c r="C7"/>
  <c r="C8"/>
  <c r="C3"/>
  <c r="C2"/>
  <c r="K87" i="2"/>
  <c r="M28"/>
  <c r="M27"/>
  <c r="M26"/>
  <c r="M25"/>
  <c r="M24"/>
  <c r="M23"/>
  <c r="M21"/>
  <c r="M20"/>
  <c r="M19"/>
  <c r="M18"/>
  <c r="M16"/>
  <c r="M15"/>
  <c r="M14"/>
  <c r="M13"/>
  <c r="M12"/>
  <c r="M10"/>
  <c r="M9"/>
  <c r="M8"/>
  <c r="M6"/>
  <c r="M5"/>
  <c r="M4"/>
  <c r="B89"/>
  <c r="E88"/>
  <c r="B88"/>
  <c r="E87"/>
  <c r="B87"/>
  <c r="L86"/>
  <c r="C86"/>
  <c r="L85"/>
  <c r="C85"/>
  <c r="L84"/>
  <c r="C84"/>
  <c r="C83"/>
  <c r="L83" s="1"/>
  <c r="L82"/>
  <c r="C82"/>
  <c r="L81"/>
  <c r="C81"/>
  <c r="L80"/>
  <c r="C80"/>
  <c r="C79"/>
  <c r="L79" s="1"/>
  <c r="L78"/>
  <c r="C78"/>
  <c r="L77"/>
  <c r="C77"/>
  <c r="L76"/>
  <c r="C76"/>
  <c r="C75"/>
  <c r="L75" s="1"/>
  <c r="L74"/>
  <c r="C74"/>
  <c r="L73"/>
  <c r="C73"/>
  <c r="L72"/>
  <c r="C72"/>
  <c r="C71"/>
  <c r="L71" s="1"/>
  <c r="L69"/>
  <c r="C69"/>
  <c r="L68"/>
  <c r="C68"/>
  <c r="L67"/>
  <c r="C67"/>
  <c r="C66"/>
  <c r="L66" s="1"/>
  <c r="L65"/>
  <c r="C65"/>
  <c r="L64"/>
  <c r="C64"/>
  <c r="L63"/>
  <c r="C63"/>
  <c r="C61"/>
  <c r="L61" s="1"/>
  <c r="L59"/>
  <c r="C59"/>
  <c r="L58"/>
  <c r="C58"/>
  <c r="L57"/>
  <c r="C57"/>
  <c r="C56"/>
  <c r="L56" s="1"/>
  <c r="L55"/>
  <c r="C55"/>
  <c r="L53"/>
  <c r="C53"/>
  <c r="L52"/>
  <c r="C52"/>
  <c r="C50"/>
  <c r="L50" s="1"/>
  <c r="L49"/>
  <c r="C49"/>
  <c r="L48"/>
  <c r="C48"/>
  <c r="L47"/>
  <c r="C47"/>
  <c r="C45"/>
  <c r="L45" s="1"/>
  <c r="L44"/>
  <c r="C44"/>
  <c r="L42"/>
  <c r="C42"/>
  <c r="L41"/>
  <c r="C41"/>
  <c r="C40"/>
  <c r="L40" s="1"/>
  <c r="L38"/>
  <c r="C38"/>
  <c r="L37"/>
  <c r="C37"/>
  <c r="L36"/>
  <c r="C36"/>
  <c r="C34"/>
  <c r="L34" s="1"/>
  <c r="L33"/>
  <c r="C33"/>
  <c r="B31"/>
  <c r="B30"/>
  <c r="B29"/>
  <c r="L28"/>
  <c r="C28"/>
  <c r="C27"/>
  <c r="L27" s="1"/>
  <c r="L26"/>
  <c r="C26"/>
  <c r="L25"/>
  <c r="C25"/>
  <c r="L24"/>
  <c r="C24"/>
  <c r="C23"/>
  <c r="L23" s="1"/>
  <c r="L21"/>
  <c r="C21"/>
  <c r="L20"/>
  <c r="C20"/>
  <c r="L19"/>
  <c r="C19"/>
  <c r="C18"/>
  <c r="L18" s="1"/>
  <c r="L16"/>
  <c r="C16"/>
  <c r="L15"/>
  <c r="C15"/>
  <c r="L14"/>
  <c r="C14"/>
  <c r="C13"/>
  <c r="L13" s="1"/>
  <c r="L12"/>
  <c r="C12"/>
  <c r="L10"/>
  <c r="C10"/>
  <c r="L9"/>
  <c r="C9"/>
  <c r="C8"/>
  <c r="L8" s="1"/>
  <c r="O8" s="1"/>
  <c r="L6"/>
  <c r="C6"/>
  <c r="L5"/>
  <c r="C5"/>
  <c r="L4"/>
  <c r="C4"/>
  <c r="O27" l="1"/>
  <c r="O67"/>
  <c r="O84"/>
  <c r="O13"/>
  <c r="O61"/>
  <c r="O14"/>
  <c r="O23"/>
  <c r="O41"/>
  <c r="O50"/>
  <c r="O63"/>
  <c r="O71"/>
  <c r="O80"/>
  <c r="O34"/>
  <c r="O86"/>
  <c r="O82"/>
  <c r="O78"/>
  <c r="O74"/>
  <c r="O69"/>
  <c r="O65"/>
  <c r="O59"/>
  <c r="O55"/>
  <c r="O49"/>
  <c r="O44"/>
  <c r="O38"/>
  <c r="O33"/>
  <c r="O85"/>
  <c r="O81"/>
  <c r="O77"/>
  <c r="O73"/>
  <c r="O68"/>
  <c r="O64"/>
  <c r="O58"/>
  <c r="O53"/>
  <c r="O48"/>
  <c r="O42"/>
  <c r="O37"/>
  <c r="O19"/>
  <c r="O47"/>
  <c r="O56"/>
  <c r="O75"/>
  <c r="O4"/>
  <c r="O24"/>
  <c r="O40"/>
  <c r="O52"/>
  <c r="O72"/>
  <c r="O79"/>
  <c r="O9"/>
  <c r="O18"/>
  <c r="O28"/>
  <c r="O36"/>
  <c r="O45"/>
  <c r="O57"/>
  <c r="O66"/>
  <c r="O76"/>
  <c r="O83"/>
  <c r="O5"/>
  <c r="O10"/>
  <c r="O15"/>
  <c r="O20"/>
  <c r="O25"/>
  <c r="O6"/>
  <c r="O12"/>
  <c r="O16"/>
  <c r="O21"/>
  <c r="O26"/>
  <c r="B4" i="1"/>
</calcChain>
</file>

<file path=xl/sharedStrings.xml><?xml version="1.0" encoding="utf-8"?>
<sst xmlns="http://schemas.openxmlformats.org/spreadsheetml/2006/main" count="813" uniqueCount="222">
  <si>
    <t>Description</t>
  </si>
  <si>
    <t>Conduct Squad Assault</t>
  </si>
  <si>
    <t>Security</t>
  </si>
  <si>
    <t>Cover and Concealment</t>
  </si>
  <si>
    <t>Control</t>
  </si>
  <si>
    <t>Communication</t>
  </si>
  <si>
    <t>Speed</t>
  </si>
  <si>
    <t>Surprise</t>
  </si>
  <si>
    <t>Violence of Action</t>
  </si>
  <si>
    <t>Simplicity</t>
  </si>
  <si>
    <t>Information Exchange</t>
  </si>
  <si>
    <t>Weapons Handling</t>
  </si>
  <si>
    <t>Supporting Behavior</t>
  </si>
  <si>
    <t>Initiative/Leadership</t>
  </si>
  <si>
    <t>Planning</t>
  </si>
  <si>
    <t>Rehearsals</t>
  </si>
  <si>
    <t xml:space="preserve">1. The fire team in contact immediately returns well-aimed fire on the known enemy position and calls out the direction and distance of the enemy. </t>
  </si>
  <si>
    <t>* 2. The squad leader reports contact to the platoon leader and moves toward the fire team in contact.</t>
  </si>
  <si>
    <t>3. The fire team in contact takes the following actions:</t>
  </si>
  <si>
    <t>a. The team leader directs fires using tracers or standard fire commands.</t>
  </si>
  <si>
    <t>b. Fire team Soldiers in contact move to positions (bound or crawl) where they can fire their weapons position themselves to ensure that they have observation field of fire cover and concealment. They continue to fire and report known or suspected enemy positions to the fire team leader.</t>
  </si>
  <si>
    <t>4. The fire team not in contact takes covered and concealed positions in place and observes the flanks and rear of the squad.</t>
  </si>
  <si>
    <t>* 5. The squad leader moves to a position to observe the enemy and assess the situation and then the following actions:</t>
  </si>
  <si>
    <t>a. Reports the enemy size and location and any other information to the platoon leader.</t>
  </si>
  <si>
    <t>b. Requests through higher immediate indirect fire support.</t>
  </si>
  <si>
    <t>c. Determines if the fire team in contact can gain suppressive fire based on the volume and accuracy of the enemy fire.</t>
  </si>
  <si>
    <t>6. The fire team in contact suppresses the enemy and the following actions take place:</t>
  </si>
  <si>
    <t>a. The team leader identifies target reference points with the squad leader for shifting fires.</t>
  </si>
  <si>
    <t>b. The fire team becomes the support by fire team.</t>
  </si>
  <si>
    <t>c. The fire team continues suppression of the enemy as follows:</t>
  </si>
  <si>
    <t>(1) The fire team leader continues to control fires using tracers or standard fire commands. Fires must be well-aimed and continue at a sustained rate with no lulls.</t>
  </si>
  <si>
    <t>(2) The fire team destroys or suppresses enemy crew-served weapons first.</t>
  </si>
  <si>
    <t>(3) The fire team places smoke (M203/320) on the enemy position to obscure it.</t>
  </si>
  <si>
    <t>(4) Buddy teams alternate their fire so that both are not reloading their weapons at the same time.</t>
  </si>
  <si>
    <t>* 7. The squad leader moves to the fire team not in contact and:</t>
  </si>
  <si>
    <t>a. Links up with the fire team leader not in contact.</t>
  </si>
  <si>
    <t>b. Identifies the fire team not in contact as the assault team.</t>
  </si>
  <si>
    <t>* 8. The squad leader maneuvers the assault fire team into the assault position and the following actions take place:</t>
  </si>
  <si>
    <t>a. The squad leader adjusts fires (both direct and indirect) based on the rate of the assault element movement and the minimum safe distances of weapons systems.</t>
  </si>
  <si>
    <t>b. The squad leader directs the forward observer if available to shift indirect fire including smoke to isolate the enemy position.</t>
  </si>
  <si>
    <t>c. The squad leader gives the prearranged signal for the support by fire team to shift direct fires to the opposite flank of the enemy position.</t>
  </si>
  <si>
    <t>d. The assault fire team assumes and maintains effective fires throughout the assault.</t>
  </si>
  <si>
    <t>e. The support by fire team confirms the shift of direct fires with the prearranged signal.</t>
  </si>
  <si>
    <t>9. The assault team fights through the enemy position using fire and maneuver and takes the following actions:</t>
  </si>
  <si>
    <t>a. The assault team leader controls the movement of the team.</t>
  </si>
  <si>
    <t>b. The assault team conducts fire and maneuver based on volume and accuracy of enemy fires and the amount of cover afforded by the terrain as follows:</t>
  </si>
  <si>
    <t>(1) Assault team leader designates a distance and direction for the assault team and moves with that element.</t>
  </si>
  <si>
    <t>(2) Assault team leader directs Soldiers to move as individuals or teams.</t>
  </si>
  <si>
    <t>(3) Soldiers maintain contact with team members and leaders.</t>
  </si>
  <si>
    <t>(4) Soldiers move using 3- to 5-second rushes or the low or high crawl techniques taking advantage of available cover and concealment.</t>
  </si>
  <si>
    <t>(5) Soldiers time their firing and reloading to sustain their rate of fire.</t>
  </si>
  <si>
    <t>10. The support by fire team maintains visual contact of the near flank of the assaulting team as the assaulting team conducts the assault.</t>
  </si>
  <si>
    <t>11. If the assault element cannot continue to move the squad leader positions the squad to suppress the enemy and reports to higher headquarters.</t>
  </si>
  <si>
    <t>12. The squad consolidates and reorganizes as follows:</t>
  </si>
  <si>
    <t>a. The squad establishes local security.</t>
  </si>
  <si>
    <t>b. The squad leader signals for the support by fire team to move up into designated positions.</t>
  </si>
  <si>
    <t>c. The squad places out observation posts to warn of enemy counterattacks.</t>
  </si>
  <si>
    <t>d. The squad leader assigns sectors of fire for each element.</t>
  </si>
  <si>
    <t>e. The Soldiers establish hasty fighting positions.</t>
  </si>
  <si>
    <t>f. The squad leader positions key weapons to cover the most dangerous avenue of approach.</t>
  </si>
  <si>
    <t>g. The squad leader develops a quick fire plan.</t>
  </si>
  <si>
    <t>h. The squad reestablishes the chain of command.</t>
  </si>
  <si>
    <t>i. The squad mans crew-served weapons and then individual weapons.</t>
  </si>
  <si>
    <t>j. The squad leader begins coordination for ammunition resupply.</t>
  </si>
  <si>
    <t>k. The squad leader consolidates ammunition casualties and equipment reports.</t>
  </si>
  <si>
    <t>l. The squad redistributes and resupplies ammunition.</t>
  </si>
  <si>
    <t>m. The squad redistributes critical equipment such as radios CBRN and night vision devices.</t>
  </si>
  <si>
    <t>n. The squad treats and evaluates wounded.</t>
  </si>
  <si>
    <t>o. The squad searches silences segregates safeguards speeds and tags detainees.</t>
  </si>
  <si>
    <t>* 13. The squad leader reports situation to the platoon leader.</t>
  </si>
  <si>
    <t>Provide an assessment of the Squad's level of security throughout the execution of the Battle Drill</t>
  </si>
  <si>
    <t>Provide an assessment of the Squad's use of Cover and Concealment throughout the execution of the Battle Drill</t>
  </si>
  <si>
    <t>Provide an assessment of the Squad's use of Control throughout the execution of the Battle Drill</t>
  </si>
  <si>
    <t>Provide an assessment of the Squad's use of Communication throughout the execution of the Battle Drill</t>
  </si>
  <si>
    <t>Provide an assessment of the Squad's use of Speed throughout the execution of the Battle Drill</t>
  </si>
  <si>
    <t>Provide an assessment of the Squad's use of Surprise throughout the execution of the Battle Drill</t>
  </si>
  <si>
    <t>Provide an assessment of the Squad's use of Violence of Action throughout the execution of the Battle Drill</t>
  </si>
  <si>
    <t>Provide an assessment of the Squad's Fire Effectiveness throughout the execution of the Battle Drill</t>
  </si>
  <si>
    <t>Provide an assessment of the Squad's Simplicity throughout the execution of the Battle Drill</t>
  </si>
  <si>
    <t>Provide an assessment of the Squad's exchange of information throughout the execution of the Battle Drill</t>
  </si>
  <si>
    <t>Provide an assessment of the Squad's weapons handling throughout the execution of the Battle Drill</t>
  </si>
  <si>
    <t>Provide an assessment of the Squad's use of supporting behavior throughout the execution of the Battle Drill</t>
  </si>
  <si>
    <t>Provide an assessment of the Squad's level of initiative/leadership throughout the execution of the Battle Drill</t>
  </si>
  <si>
    <t>Provide an assessment of the Squad's level of planning throughout the execution of the Battle Drill</t>
  </si>
  <si>
    <t>Provide an assessment of the Squad's level of rehearsals throughout the execution of the Battle Drill</t>
  </si>
  <si>
    <t>Category</t>
  </si>
  <si>
    <t>Assessed</t>
  </si>
  <si>
    <t>x</t>
  </si>
  <si>
    <t>1FT_DSR</t>
  </si>
  <si>
    <t>SL_RprtCont</t>
  </si>
  <si>
    <t>1TL_DirFire</t>
  </si>
  <si>
    <t>1FT_ConCovPos</t>
  </si>
  <si>
    <t>2FT_CC_RearSec</t>
  </si>
  <si>
    <t>SL_RprtSzLoc</t>
  </si>
  <si>
    <t>SL_ReqIF</t>
  </si>
  <si>
    <t>SL_DetFirSuper</t>
  </si>
  <si>
    <t>1TL_IDTargtRP</t>
  </si>
  <si>
    <t>1FT_SuppBFire</t>
  </si>
  <si>
    <t>1TL_DirFire2</t>
  </si>
  <si>
    <t>1FT_DestCSWpn</t>
  </si>
  <si>
    <t>1FT_203_320</t>
  </si>
  <si>
    <t>1FT_AltrntFire</t>
  </si>
  <si>
    <t>SL_LU2TL</t>
  </si>
  <si>
    <t>SL_2FTAsslt</t>
  </si>
  <si>
    <t>SL_AdjFires</t>
  </si>
  <si>
    <t>SL_DirFO</t>
  </si>
  <si>
    <t>SL_SigShift1</t>
  </si>
  <si>
    <t>2FT_MaintEFire</t>
  </si>
  <si>
    <t>1FT_ConfShift1</t>
  </si>
  <si>
    <t>2TL_AssltMvmt</t>
  </si>
  <si>
    <t>2TL_DisDirMv</t>
  </si>
  <si>
    <t>2TL_DirSolMv</t>
  </si>
  <si>
    <t>2FT_SolMainCont</t>
  </si>
  <si>
    <t>2FT_3_5_SecRsh</t>
  </si>
  <si>
    <t>2FT_FireRate</t>
  </si>
  <si>
    <t>1FT_MainVisSec</t>
  </si>
  <si>
    <t>LOA_Security</t>
  </si>
  <si>
    <t>SL_Sig1FTMvUp</t>
  </si>
  <si>
    <t>SL_OPOut</t>
  </si>
  <si>
    <t>SL_SectrsFire</t>
  </si>
  <si>
    <t>HastyPosit</t>
  </si>
  <si>
    <t>SL_PosKeyWpn</t>
  </si>
  <si>
    <t>SL_FirePln</t>
  </si>
  <si>
    <t>ResCoComm</t>
  </si>
  <si>
    <t>PriorityWpn</t>
  </si>
  <si>
    <t>SL_AmmoRsup</t>
  </si>
  <si>
    <t>SL_ReprtACE</t>
  </si>
  <si>
    <t>RedistroAmmo</t>
  </si>
  <si>
    <t>RedistroEQ</t>
  </si>
  <si>
    <t>RxCASEVAC</t>
  </si>
  <si>
    <t>5Ss</t>
  </si>
  <si>
    <t>SL_FinSITREP</t>
  </si>
  <si>
    <t>Category2</t>
  </si>
  <si>
    <t>Measure</t>
  </si>
  <si>
    <t>Task</t>
  </si>
  <si>
    <t>Performance</t>
  </si>
  <si>
    <t>Fire Effectiveness</t>
  </si>
  <si>
    <t>* 1. The squad leader</t>
  </si>
  <si>
    <t>a. Occupies a position to best control the security and clearing teams.</t>
  </si>
  <si>
    <t>b. Directs a security team to secure corridors or hallways outside the room with appropriate firepower.</t>
  </si>
  <si>
    <t>c. Gives the clearing team leader an order to clear the room.</t>
  </si>
  <si>
    <t>* 2. The team leader (normally the number two Soldier) does the following:</t>
  </si>
  <si>
    <t>a. Takes a position to best control the clearing team outside the room.</t>
  </si>
  <si>
    <t>b. Determines the method of entry into the room.</t>
  </si>
  <si>
    <t>c. Gives the command to enter and clear the room.</t>
  </si>
  <si>
    <t>3. The first two Soldiers enter the room almost simultaneously as follows:</t>
  </si>
  <si>
    <t>a. The first Soldier enters the room moves left or right along the path of least resistance to one of two corners and assumes a position of domination facing into the room. During movement the Soldier scans the sector and eliminates all immediate threats.</t>
  </si>
  <si>
    <t>b. The second Soldier (normally the clearing team leader) enters the room immediately after the first Soldier and moves in the opposite direction of the first Soldier to a point of domination. During movement the Soldier eliminates all immediate threats in the sector.</t>
  </si>
  <si>
    <t xml:space="preserve">4. The third Soldier moves in the opposite direction of the second Soldier while scanning and clearing the sector and assuming the point of domination. </t>
  </si>
  <si>
    <t>5. The fourth Soldier moves opposite of the third Soldier to a position dominating their sector.</t>
  </si>
  <si>
    <t>6. All Soldiers engage enemy combatants with precision-aimed fire and identify noncombatants to avoid collateral damage.</t>
  </si>
  <si>
    <t>* 7. The clearing team leader scans and clears the room by</t>
  </si>
  <si>
    <t>a. Ensuring all threats are neutralized.</t>
  </si>
  <si>
    <t>b. Ensuring all noncombatants are secured.</t>
  </si>
  <si>
    <t>c. Announcing "CLEAR" to the squad leader when the room is clear.</t>
  </si>
  <si>
    <t>* 8. The squad leader directs the security team to continue to secure the corridor or hallway.</t>
  </si>
  <si>
    <t>* 9. The squad leader enters the room and</t>
  </si>
  <si>
    <t>a. Makes a quick assessment of the room and threat.</t>
  </si>
  <si>
    <t>b. Determines if the squad has firepower to continue clearing their assigned sector.</t>
  </si>
  <si>
    <t>c. Reports to the platoon leader that the room is clear.</t>
  </si>
  <si>
    <t>d. Requests needed sustainment to continue clearing the squad's sector.</t>
  </si>
  <si>
    <t>e. Marks entry point according to the unit SOP.</t>
  </si>
  <si>
    <t>10. The squad consolidated and reorganized as needed.</t>
  </si>
  <si>
    <t>SL_Posit</t>
  </si>
  <si>
    <t>SL_DirSec</t>
  </si>
  <si>
    <t>SL_OrdClear</t>
  </si>
  <si>
    <t>TL_Posit</t>
  </si>
  <si>
    <t>TL_MethEntr</t>
  </si>
  <si>
    <t>TL_ComndEntr</t>
  </si>
  <si>
    <t>F1_EntrLR</t>
  </si>
  <si>
    <t>F2_EntrOpp</t>
  </si>
  <si>
    <t>F3_EntrDirF1</t>
  </si>
  <si>
    <t>F4_EntrDirF2</t>
  </si>
  <si>
    <t>SH_PrecFire</t>
  </si>
  <si>
    <t>TL_ChkThret</t>
  </si>
  <si>
    <t>TL_NonComSec</t>
  </si>
  <si>
    <t>TL_AnnouClear</t>
  </si>
  <si>
    <t>SL_ContSecHW</t>
  </si>
  <si>
    <t>SL_AssRmThret</t>
  </si>
  <si>
    <t>SL_SHFirePower</t>
  </si>
  <si>
    <t>SL_ReportRC</t>
  </si>
  <si>
    <t>SL_ReqSustain</t>
  </si>
  <si>
    <t>SL_MarksEntry</t>
  </si>
  <si>
    <t>SL_SHRecReorg</t>
  </si>
  <si>
    <t>event</t>
  </si>
  <si>
    <t>SH</t>
  </si>
  <si>
    <t>STX</t>
  </si>
  <si>
    <t>weight</t>
  </si>
  <si>
    <t>description</t>
  </si>
  <si>
    <t>Feature</t>
  </si>
  <si>
    <t>Team_Assault</t>
  </si>
  <si>
    <t>SquadLdr</t>
  </si>
  <si>
    <t>Consolidation_Security</t>
  </si>
  <si>
    <t>Reorganization</t>
  </si>
  <si>
    <t>Team_SBF</t>
  </si>
  <si>
    <t>importance</t>
  </si>
  <si>
    <t>variability</t>
  </si>
  <si>
    <t>measure</t>
  </si>
  <si>
    <t>sd</t>
  </si>
  <si>
    <t>sd_zscore</t>
  </si>
  <si>
    <t>feature</t>
  </si>
  <si>
    <t>SHOOT HOUSE</t>
  </si>
  <si>
    <t>medium</t>
  </si>
  <si>
    <t>low</t>
  </si>
  <si>
    <t>high</t>
  </si>
  <si>
    <t>4. The third Soldier moves in the opposite direction of the second Soldier while scanning and clearing the sector and assuming the point of domination.</t>
  </si>
  <si>
    <t>High</t>
  </si>
  <si>
    <t>Medium</t>
  </si>
  <si>
    <t>Low</t>
  </si>
  <si>
    <t>REACT TO CONTACT</t>
  </si>
  <si>
    <t>1. The fire team in contact immediately returns well-aimed fire on the known enemy position and calls out the direction and distance of the enemy.</t>
  </si>
  <si>
    <t>SquadLdr_Pre</t>
  </si>
  <si>
    <t>TeamLdr_Pre</t>
  </si>
  <si>
    <t>Clearing</t>
  </si>
  <si>
    <t>TeamLdr_Post</t>
  </si>
  <si>
    <t>SquadLdr_Post</t>
  </si>
  <si>
    <t>weight3</t>
  </si>
  <si>
    <t>weight1</t>
  </si>
  <si>
    <t>weight2</t>
  </si>
  <si>
    <t>raw_weight3</t>
  </si>
  <si>
    <t>raw_weight1</t>
  </si>
  <si>
    <t>raw_weight2</t>
  </si>
</sst>
</file>

<file path=xl/styles.xml><?xml version="1.0" encoding="utf-8"?>
<styleSheet xmlns="http://schemas.openxmlformats.org/spreadsheetml/2006/main">
  <numFmts count="1">
    <numFmt numFmtId="164" formatCode="0.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8"/>
      <color theme="3"/>
      <name val="Cambria"/>
      <family val="2"/>
      <scheme val="maj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8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xf numFmtId="0" fontId="20" fillId="2" borderId="0" applyNumberFormat="0" applyBorder="0" applyAlignment="0" applyProtection="0"/>
    <xf numFmtId="0" fontId="21" fillId="3" borderId="0" applyNumberFormat="0" applyBorder="0" applyAlignment="0" applyProtection="0"/>
    <xf numFmtId="0" fontId="22" fillId="4" borderId="0" applyNumberFormat="0" applyBorder="0" applyAlignment="0" applyProtection="0"/>
    <xf numFmtId="0" fontId="23" fillId="5" borderId="4" applyNumberFormat="0" applyAlignment="0" applyProtection="0"/>
    <xf numFmtId="0" fontId="24" fillId="6" borderId="5" applyNumberFormat="0" applyAlignment="0" applyProtection="0"/>
    <xf numFmtId="0" fontId="25" fillId="6" borderId="4" applyNumberFormat="0" applyAlignment="0" applyProtection="0"/>
    <xf numFmtId="0" fontId="26" fillId="0" borderId="6" applyNumberFormat="0" applyFill="0" applyAlignment="0" applyProtection="0"/>
    <xf numFmtId="0" fontId="27" fillId="7" borderId="7" applyNumberFormat="0" applyAlignment="0" applyProtection="0"/>
    <xf numFmtId="0" fontId="28" fillId="0" borderId="0" applyNumberFormat="0" applyFill="0" applyBorder="0" applyAlignment="0" applyProtection="0"/>
    <xf numFmtId="0" fontId="18" fillId="8" borderId="8" applyNumberFormat="0" applyFon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31"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31"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31"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31"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31"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cellStyleXfs>
  <cellXfs count="24">
    <xf numFmtId="0" fontId="0" fillId="0" borderId="0" xfId="0"/>
    <xf numFmtId="0" fontId="0" fillId="0" borderId="0" xfId="0" applyNumberFormat="1"/>
    <xf numFmtId="0" fontId="0" fillId="0" borderId="0" xfId="0"/>
    <xf numFmtId="0" fontId="18" fillId="0" borderId="0" xfId="42"/>
    <xf numFmtId="0" fontId="30" fillId="0" borderId="0" xfId="0" applyFont="1" applyAlignment="1">
      <alignment horizontal="center" vertical="center" wrapText="1"/>
    </xf>
    <xf numFmtId="0" fontId="30" fillId="0" borderId="0" xfId="0" applyFont="1" applyFill="1" applyAlignment="1">
      <alignment horizontal="center" vertical="center" wrapText="1"/>
    </xf>
    <xf numFmtId="0" fontId="0" fillId="0" borderId="0" xfId="0" applyAlignment="1">
      <alignment wrapText="1"/>
    </xf>
    <xf numFmtId="0" fontId="0" fillId="33" borderId="0" xfId="0" applyFill="1" applyAlignment="1">
      <alignment horizontal="center" vertical="center"/>
    </xf>
    <xf numFmtId="0" fontId="14" fillId="33" borderId="0" xfId="0" applyFont="1" applyFill="1" applyAlignment="1">
      <alignment horizontal="center" vertical="center"/>
    </xf>
    <xf numFmtId="0" fontId="0" fillId="0" borderId="0" xfId="0" applyAlignment="1">
      <alignment horizontal="center"/>
    </xf>
    <xf numFmtId="0" fontId="16" fillId="34" borderId="0" xfId="0" applyFont="1" applyFill="1" applyAlignment="1">
      <alignment horizontal="center"/>
    </xf>
    <xf numFmtId="0" fontId="16" fillId="34" borderId="0" xfId="0" applyFont="1" applyFill="1"/>
    <xf numFmtId="0" fontId="0" fillId="0" borderId="0" xfId="0" applyFill="1" applyAlignment="1">
      <alignment horizontal="center"/>
    </xf>
    <xf numFmtId="0" fontId="0" fillId="35" borderId="10" xfId="0" applyFill="1" applyBorder="1" applyAlignment="1">
      <alignment horizontal="center"/>
    </xf>
    <xf numFmtId="0" fontId="0" fillId="0" borderId="10" xfId="0" applyBorder="1"/>
    <xf numFmtId="0" fontId="0" fillId="0" borderId="10" xfId="0" applyBorder="1" applyAlignment="1">
      <alignment horizontal="center"/>
    </xf>
    <xf numFmtId="164" fontId="0" fillId="36" borderId="10" xfId="0" applyNumberFormat="1" applyFill="1" applyBorder="1" applyAlignment="1">
      <alignment horizontal="center"/>
    </xf>
    <xf numFmtId="0" fontId="0" fillId="0" borderId="10" xfId="0" applyFill="1" applyBorder="1"/>
    <xf numFmtId="164" fontId="0" fillId="0" borderId="0" xfId="0" applyNumberFormat="1" applyFill="1" applyAlignment="1">
      <alignment horizontal="center"/>
    </xf>
    <xf numFmtId="0" fontId="0" fillId="0" borderId="10" xfId="0" applyNumberFormat="1" applyBorder="1"/>
    <xf numFmtId="0" fontId="32" fillId="0" borderId="10" xfId="0" applyFont="1" applyBorder="1" applyAlignment="1">
      <alignment horizontal="center" vertical="center"/>
    </xf>
    <xf numFmtId="0" fontId="32" fillId="33" borderId="0" xfId="0" applyFont="1" applyFill="1" applyBorder="1" applyAlignment="1">
      <alignment horizontal="center"/>
    </xf>
    <xf numFmtId="0" fontId="0" fillId="33" borderId="0" xfId="0" applyFill="1" applyAlignment="1">
      <alignment horizontal="center"/>
    </xf>
    <xf numFmtId="0" fontId="14" fillId="33" borderId="0" xfId="0" applyFont="1" applyFill="1" applyAlignment="1">
      <alignment horizontal="center"/>
    </xf>
  </cellXfs>
  <cellStyles count="80">
    <cellStyle name="20% - Accent1" xfId="19" builtinId="30" customBuiltin="1"/>
    <cellStyle name="20% - Accent1 2" xfId="57"/>
    <cellStyle name="20% - Accent2" xfId="23" builtinId="34" customBuiltin="1"/>
    <cellStyle name="20% - Accent2 2" xfId="61"/>
    <cellStyle name="20% - Accent3" xfId="27" builtinId="38" customBuiltin="1"/>
    <cellStyle name="20% - Accent3 2" xfId="65"/>
    <cellStyle name="20% - Accent4" xfId="31" builtinId="42" customBuiltin="1"/>
    <cellStyle name="20% - Accent4 2" xfId="69"/>
    <cellStyle name="20% - Accent5" xfId="35" builtinId="46" customBuiltin="1"/>
    <cellStyle name="20% - Accent5 2" xfId="73"/>
    <cellStyle name="20% - Accent6" xfId="39" builtinId="50" customBuiltin="1"/>
    <cellStyle name="20% - Accent6 2" xfId="77"/>
    <cellStyle name="40% - Accent1" xfId="20" builtinId="31" customBuiltin="1"/>
    <cellStyle name="40% - Accent1 2" xfId="58"/>
    <cellStyle name="40% - Accent2" xfId="24" builtinId="35" customBuiltin="1"/>
    <cellStyle name="40% - Accent2 2" xfId="62"/>
    <cellStyle name="40% - Accent3" xfId="28" builtinId="39" customBuiltin="1"/>
    <cellStyle name="40% - Accent3 2" xfId="66"/>
    <cellStyle name="40% - Accent4" xfId="32" builtinId="43" customBuiltin="1"/>
    <cellStyle name="40% - Accent4 2" xfId="70"/>
    <cellStyle name="40% - Accent5" xfId="36" builtinId="47" customBuiltin="1"/>
    <cellStyle name="40% - Accent5 2" xfId="74"/>
    <cellStyle name="40% - Accent6" xfId="40" builtinId="51" customBuiltin="1"/>
    <cellStyle name="40% - Accent6 2" xfId="78"/>
    <cellStyle name="60% - Accent1" xfId="21" builtinId="32" customBuiltin="1"/>
    <cellStyle name="60% - Accent1 2" xfId="59"/>
    <cellStyle name="60% - Accent2" xfId="25" builtinId="36" customBuiltin="1"/>
    <cellStyle name="60% - Accent2 2" xfId="63"/>
    <cellStyle name="60% - Accent3" xfId="29" builtinId="40" customBuiltin="1"/>
    <cellStyle name="60% - Accent3 2" xfId="67"/>
    <cellStyle name="60% - Accent4" xfId="33" builtinId="44" customBuiltin="1"/>
    <cellStyle name="60% - Accent4 2" xfId="71"/>
    <cellStyle name="60% - Accent5" xfId="37" builtinId="48" customBuiltin="1"/>
    <cellStyle name="60% - Accent5 2" xfId="75"/>
    <cellStyle name="60% - Accent6" xfId="41" builtinId="52" customBuiltin="1"/>
    <cellStyle name="60% - Accent6 2" xfId="79"/>
    <cellStyle name="Accent1" xfId="18" builtinId="29" customBuiltin="1"/>
    <cellStyle name="Accent1 2" xfId="56"/>
    <cellStyle name="Accent2" xfId="22" builtinId="33" customBuiltin="1"/>
    <cellStyle name="Accent2 2" xfId="60"/>
    <cellStyle name="Accent3" xfId="26" builtinId="37" customBuiltin="1"/>
    <cellStyle name="Accent3 2" xfId="64"/>
    <cellStyle name="Accent4" xfId="30" builtinId="41" customBuiltin="1"/>
    <cellStyle name="Accent4 2" xfId="68"/>
    <cellStyle name="Accent5" xfId="34" builtinId="45" customBuiltin="1"/>
    <cellStyle name="Accent5 2" xfId="72"/>
    <cellStyle name="Accent6" xfId="38" builtinId="49" customBuiltin="1"/>
    <cellStyle name="Accent6 2" xfId="76"/>
    <cellStyle name="Bad" xfId="7" builtinId="27" customBuiltin="1"/>
    <cellStyle name="Bad 2" xfId="45"/>
    <cellStyle name="Calculation" xfId="11" builtinId="22" customBuiltin="1"/>
    <cellStyle name="Calculation 2" xfId="49"/>
    <cellStyle name="Check Cell" xfId="13" builtinId="23" customBuiltin="1"/>
    <cellStyle name="Check Cell 2" xfId="51"/>
    <cellStyle name="Explanatory Text" xfId="16" builtinId="53" customBuiltin="1"/>
    <cellStyle name="Explanatory Text 2" xfId="54"/>
    <cellStyle name="Good" xfId="6" builtinId="26" customBuiltin="1"/>
    <cellStyle name="Good 2" xfId="44"/>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Input 2" xfId="47"/>
    <cellStyle name="Linked Cell" xfId="12" builtinId="24" customBuiltin="1"/>
    <cellStyle name="Linked Cell 2" xfId="50"/>
    <cellStyle name="Neutral" xfId="8" builtinId="28" customBuiltin="1"/>
    <cellStyle name="Neutral 2" xfId="46"/>
    <cellStyle name="Normal" xfId="0" builtinId="0"/>
    <cellStyle name="Normal 2" xfId="42"/>
    <cellStyle name="Note" xfId="15" builtinId="10" customBuiltin="1"/>
    <cellStyle name="Note 2" xfId="53"/>
    <cellStyle name="Output" xfId="10" builtinId="21" customBuiltin="1"/>
    <cellStyle name="Output 2" xfId="48"/>
    <cellStyle name="Title" xfId="1" builtinId="15" customBuiltin="1"/>
    <cellStyle name="Title 2" xfId="43"/>
    <cellStyle name="Total" xfId="17" builtinId="25" customBuiltin="1"/>
    <cellStyle name="Total 2" xfId="55"/>
    <cellStyle name="Warning Text" xfId="14" builtinId="11" customBuiltin="1"/>
    <cellStyle name="Warning Text 2" xfId="52"/>
  </cellStyles>
  <dxfs count="6">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206"/>
  <sheetViews>
    <sheetView topLeftCell="A39" zoomScale="90" zoomScaleNormal="90" workbookViewId="0">
      <pane ySplit="7530" topLeftCell="A36"/>
      <selection activeCell="D110" sqref="D110:D114"/>
      <selection pane="bottomLeft" activeCell="B43" sqref="B43"/>
    </sheetView>
  </sheetViews>
  <sheetFormatPr defaultRowHeight="15"/>
  <cols>
    <col min="1" max="3" width="9.140625" style="2"/>
    <col min="4" max="4" width="22.85546875" style="2" bestFit="1" customWidth="1"/>
    <col min="5" max="5" width="47.28515625" bestFit="1" customWidth="1"/>
    <col min="6" max="6" width="9.140625" style="2"/>
  </cols>
  <sheetData>
    <row r="1" spans="1:6">
      <c r="A1" s="2" t="s">
        <v>86</v>
      </c>
      <c r="B1" s="2" t="s">
        <v>189</v>
      </c>
      <c r="C1" s="2" t="s">
        <v>133</v>
      </c>
      <c r="D1" s="2" t="s">
        <v>85</v>
      </c>
      <c r="E1" s="2" t="s">
        <v>132</v>
      </c>
      <c r="F1" s="2" t="s">
        <v>0</v>
      </c>
    </row>
    <row r="2" spans="1:6">
      <c r="E2" s="2"/>
      <c r="F2" s="2" t="s">
        <v>1</v>
      </c>
    </row>
    <row r="3" spans="1:6">
      <c r="A3" s="2" t="s">
        <v>87</v>
      </c>
      <c r="B3" s="2">
        <v>1</v>
      </c>
      <c r="C3" s="2" t="s">
        <v>134</v>
      </c>
      <c r="D3" s="2" t="s">
        <v>194</v>
      </c>
      <c r="E3" s="2" t="s">
        <v>88</v>
      </c>
      <c r="F3" s="2" t="s">
        <v>16</v>
      </c>
    </row>
    <row r="4" spans="1:6">
      <c r="A4" s="2" t="s">
        <v>87</v>
      </c>
      <c r="B4" s="2">
        <f>B3+1</f>
        <v>2</v>
      </c>
      <c r="C4" s="2" t="s">
        <v>134</v>
      </c>
      <c r="D4" s="2" t="s">
        <v>191</v>
      </c>
      <c r="E4" s="2" t="s">
        <v>89</v>
      </c>
      <c r="F4" s="2" t="s">
        <v>17</v>
      </c>
    </row>
    <row r="5" spans="1:6">
      <c r="C5" s="2" t="s">
        <v>134</v>
      </c>
      <c r="E5" s="2"/>
      <c r="F5" s="2" t="s">
        <v>18</v>
      </c>
    </row>
    <row r="6" spans="1:6">
      <c r="A6" s="2" t="s">
        <v>87</v>
      </c>
      <c r="B6" s="2">
        <v>3</v>
      </c>
      <c r="C6" s="2" t="s">
        <v>134</v>
      </c>
      <c r="D6" s="2" t="s">
        <v>194</v>
      </c>
      <c r="E6" s="2" t="s">
        <v>90</v>
      </c>
      <c r="F6" s="2" t="s">
        <v>19</v>
      </c>
    </row>
    <row r="7" spans="1:6">
      <c r="A7" s="2" t="s">
        <v>87</v>
      </c>
      <c r="B7" s="2">
        <v>4</v>
      </c>
      <c r="C7" s="2" t="s">
        <v>134</v>
      </c>
      <c r="D7" s="2" t="s">
        <v>194</v>
      </c>
      <c r="E7" s="2" t="s">
        <v>91</v>
      </c>
      <c r="F7" s="1" t="s">
        <v>20</v>
      </c>
    </row>
    <row r="8" spans="1:6">
      <c r="A8" s="2" t="s">
        <v>87</v>
      </c>
      <c r="B8" s="2">
        <v>5</v>
      </c>
      <c r="C8" s="2" t="s">
        <v>134</v>
      </c>
      <c r="D8" s="2" t="s">
        <v>194</v>
      </c>
      <c r="E8" s="2" t="s">
        <v>92</v>
      </c>
      <c r="F8" s="2" t="s">
        <v>21</v>
      </c>
    </row>
    <row r="9" spans="1:6">
      <c r="C9" s="2" t="s">
        <v>134</v>
      </c>
      <c r="E9" s="2"/>
      <c r="F9" s="2" t="s">
        <v>22</v>
      </c>
    </row>
    <row r="10" spans="1:6">
      <c r="A10" s="2" t="s">
        <v>87</v>
      </c>
      <c r="B10" s="2">
        <v>6</v>
      </c>
      <c r="C10" s="2" t="s">
        <v>134</v>
      </c>
      <c r="D10" s="2" t="s">
        <v>191</v>
      </c>
      <c r="E10" s="2" t="s">
        <v>93</v>
      </c>
      <c r="F10" s="2" t="s">
        <v>23</v>
      </c>
    </row>
    <row r="11" spans="1:6">
      <c r="A11" s="2" t="s">
        <v>87</v>
      </c>
      <c r="B11" s="2">
        <v>7</v>
      </c>
      <c r="C11" s="2" t="s">
        <v>134</v>
      </c>
      <c r="D11" s="2" t="s">
        <v>191</v>
      </c>
      <c r="E11" s="2" t="s">
        <v>94</v>
      </c>
      <c r="F11" s="2" t="s">
        <v>24</v>
      </c>
    </row>
    <row r="12" spans="1:6">
      <c r="A12" s="2" t="s">
        <v>87</v>
      </c>
      <c r="B12" s="2">
        <v>8</v>
      </c>
      <c r="C12" s="2" t="s">
        <v>134</v>
      </c>
      <c r="D12" s="2" t="s">
        <v>191</v>
      </c>
      <c r="E12" s="2" t="s">
        <v>95</v>
      </c>
      <c r="F12" s="2" t="s">
        <v>25</v>
      </c>
    </row>
    <row r="13" spans="1:6">
      <c r="C13" s="2" t="s">
        <v>134</v>
      </c>
      <c r="E13" s="2"/>
      <c r="F13" s="2" t="s">
        <v>26</v>
      </c>
    </row>
    <row r="14" spans="1:6">
      <c r="A14" s="2" t="s">
        <v>87</v>
      </c>
      <c r="B14" s="2">
        <v>9</v>
      </c>
      <c r="C14" s="2" t="s">
        <v>134</v>
      </c>
      <c r="D14" s="2" t="s">
        <v>194</v>
      </c>
      <c r="E14" s="2" t="s">
        <v>96</v>
      </c>
      <c r="F14" s="2" t="s">
        <v>27</v>
      </c>
    </row>
    <row r="15" spans="1:6">
      <c r="A15" s="2" t="s">
        <v>87</v>
      </c>
      <c r="B15" s="2">
        <v>10</v>
      </c>
      <c r="C15" s="2" t="s">
        <v>134</v>
      </c>
      <c r="D15" s="2" t="s">
        <v>194</v>
      </c>
      <c r="E15" s="2" t="s">
        <v>97</v>
      </c>
      <c r="F15" s="2" t="s">
        <v>28</v>
      </c>
    </row>
    <row r="16" spans="1:6">
      <c r="C16" s="2" t="s">
        <v>134</v>
      </c>
      <c r="E16" s="2"/>
      <c r="F16" s="2" t="s">
        <v>29</v>
      </c>
    </row>
    <row r="17" spans="1:6">
      <c r="A17" s="2" t="s">
        <v>87</v>
      </c>
      <c r="B17" s="2">
        <v>11</v>
      </c>
      <c r="C17" s="2" t="s">
        <v>134</v>
      </c>
      <c r="D17" s="2" t="s">
        <v>194</v>
      </c>
      <c r="E17" s="2" t="s">
        <v>98</v>
      </c>
      <c r="F17" s="2" t="s">
        <v>30</v>
      </c>
    </row>
    <row r="18" spans="1:6">
      <c r="A18" s="2" t="s">
        <v>87</v>
      </c>
      <c r="B18" s="2">
        <v>12</v>
      </c>
      <c r="C18" s="2" t="s">
        <v>134</v>
      </c>
      <c r="D18" s="2" t="s">
        <v>194</v>
      </c>
      <c r="E18" s="2" t="s">
        <v>99</v>
      </c>
      <c r="F18" s="2" t="s">
        <v>31</v>
      </c>
    </row>
    <row r="19" spans="1:6">
      <c r="A19" s="2" t="s">
        <v>87</v>
      </c>
      <c r="B19" s="2">
        <v>13</v>
      </c>
      <c r="C19" s="2" t="s">
        <v>134</v>
      </c>
      <c r="D19" s="2" t="s">
        <v>194</v>
      </c>
      <c r="E19" s="2" t="s">
        <v>100</v>
      </c>
      <c r="F19" s="2" t="s">
        <v>32</v>
      </c>
    </row>
    <row r="20" spans="1:6">
      <c r="A20" s="2" t="s">
        <v>87</v>
      </c>
      <c r="B20" s="2">
        <v>14</v>
      </c>
      <c r="C20" s="2" t="s">
        <v>134</v>
      </c>
      <c r="D20" s="2" t="s">
        <v>194</v>
      </c>
      <c r="E20" s="2" t="s">
        <v>101</v>
      </c>
      <c r="F20" s="2" t="s">
        <v>33</v>
      </c>
    </row>
    <row r="21" spans="1:6">
      <c r="C21" s="2" t="s">
        <v>134</v>
      </c>
      <c r="E21" s="2"/>
      <c r="F21" s="2" t="s">
        <v>34</v>
      </c>
    </row>
    <row r="22" spans="1:6">
      <c r="A22" s="2" t="s">
        <v>87</v>
      </c>
      <c r="B22" s="2">
        <v>15</v>
      </c>
      <c r="C22" s="2" t="s">
        <v>134</v>
      </c>
      <c r="D22" s="2" t="s">
        <v>191</v>
      </c>
      <c r="E22" s="2" t="s">
        <v>102</v>
      </c>
      <c r="F22" s="2" t="s">
        <v>35</v>
      </c>
    </row>
    <row r="23" spans="1:6">
      <c r="A23" s="2" t="s">
        <v>87</v>
      </c>
      <c r="B23" s="2">
        <v>16</v>
      </c>
      <c r="C23" s="2" t="s">
        <v>134</v>
      </c>
      <c r="D23" s="2" t="s">
        <v>191</v>
      </c>
      <c r="E23" s="2" t="s">
        <v>103</v>
      </c>
      <c r="F23" s="2" t="s">
        <v>36</v>
      </c>
    </row>
    <row r="24" spans="1:6">
      <c r="C24" s="2" t="s">
        <v>134</v>
      </c>
      <c r="E24" s="2"/>
      <c r="F24" s="2" t="s">
        <v>37</v>
      </c>
    </row>
    <row r="25" spans="1:6">
      <c r="A25" s="2" t="s">
        <v>87</v>
      </c>
      <c r="B25" s="2">
        <v>17</v>
      </c>
      <c r="C25" s="2" t="s">
        <v>134</v>
      </c>
      <c r="D25" s="2" t="s">
        <v>191</v>
      </c>
      <c r="E25" s="2" t="s">
        <v>104</v>
      </c>
      <c r="F25" s="2" t="s">
        <v>38</v>
      </c>
    </row>
    <row r="26" spans="1:6">
      <c r="A26" s="2" t="s">
        <v>87</v>
      </c>
      <c r="B26" s="2">
        <v>18</v>
      </c>
      <c r="C26" s="2" t="s">
        <v>134</v>
      </c>
      <c r="D26" s="2" t="s">
        <v>191</v>
      </c>
      <c r="E26" s="2" t="s">
        <v>105</v>
      </c>
      <c r="F26" s="2" t="s">
        <v>39</v>
      </c>
    </row>
    <row r="27" spans="1:6">
      <c r="A27" s="2" t="s">
        <v>87</v>
      </c>
      <c r="B27" s="2">
        <v>19</v>
      </c>
      <c r="C27" s="2" t="s">
        <v>134</v>
      </c>
      <c r="D27" s="2" t="s">
        <v>191</v>
      </c>
      <c r="E27" s="2" t="s">
        <v>106</v>
      </c>
      <c r="F27" s="2" t="s">
        <v>40</v>
      </c>
    </row>
    <row r="28" spans="1:6">
      <c r="A28" s="2" t="s">
        <v>87</v>
      </c>
      <c r="B28" s="2">
        <v>20</v>
      </c>
      <c r="C28" s="2" t="s">
        <v>134</v>
      </c>
      <c r="D28" s="2" t="s">
        <v>190</v>
      </c>
      <c r="E28" s="2" t="s">
        <v>107</v>
      </c>
      <c r="F28" s="2" t="s">
        <v>41</v>
      </c>
    </row>
    <row r="29" spans="1:6">
      <c r="A29" s="2" t="s">
        <v>87</v>
      </c>
      <c r="B29" s="2">
        <v>21</v>
      </c>
      <c r="C29" s="2" t="s">
        <v>134</v>
      </c>
      <c r="D29" s="2" t="s">
        <v>190</v>
      </c>
      <c r="E29" s="2" t="s">
        <v>108</v>
      </c>
      <c r="F29" s="2" t="s">
        <v>42</v>
      </c>
    </row>
    <row r="30" spans="1:6">
      <c r="C30" s="2" t="s">
        <v>134</v>
      </c>
      <c r="E30" s="2"/>
      <c r="F30" s="2" t="s">
        <v>43</v>
      </c>
    </row>
    <row r="31" spans="1:6">
      <c r="A31" s="2" t="s">
        <v>87</v>
      </c>
      <c r="B31" s="2">
        <v>22</v>
      </c>
      <c r="C31" s="2" t="s">
        <v>134</v>
      </c>
      <c r="D31" s="2" t="s">
        <v>190</v>
      </c>
      <c r="E31" s="2" t="s">
        <v>109</v>
      </c>
      <c r="F31" s="2" t="s">
        <v>44</v>
      </c>
    </row>
    <row r="32" spans="1:6">
      <c r="C32" s="2" t="s">
        <v>134</v>
      </c>
      <c r="E32" s="2"/>
      <c r="F32" s="2" t="s">
        <v>45</v>
      </c>
    </row>
    <row r="33" spans="1:6">
      <c r="A33" s="2" t="s">
        <v>87</v>
      </c>
      <c r="B33" s="2">
        <v>23</v>
      </c>
      <c r="C33" s="2" t="s">
        <v>134</v>
      </c>
      <c r="D33" s="2" t="s">
        <v>190</v>
      </c>
      <c r="E33" s="2" t="s">
        <v>110</v>
      </c>
      <c r="F33" s="2" t="s">
        <v>46</v>
      </c>
    </row>
    <row r="34" spans="1:6">
      <c r="A34" s="2" t="s">
        <v>87</v>
      </c>
      <c r="B34" s="2">
        <v>24</v>
      </c>
      <c r="C34" s="2" t="s">
        <v>134</v>
      </c>
      <c r="D34" s="2" t="s">
        <v>190</v>
      </c>
      <c r="E34" s="2" t="s">
        <v>111</v>
      </c>
      <c r="F34" s="2" t="s">
        <v>47</v>
      </c>
    </row>
    <row r="35" spans="1:6">
      <c r="A35" s="2" t="s">
        <v>87</v>
      </c>
      <c r="B35" s="2">
        <v>25</v>
      </c>
      <c r="C35" s="2" t="s">
        <v>134</v>
      </c>
      <c r="D35" s="2" t="s">
        <v>190</v>
      </c>
      <c r="E35" s="2" t="s">
        <v>112</v>
      </c>
      <c r="F35" s="2" t="s">
        <v>48</v>
      </c>
    </row>
    <row r="36" spans="1:6">
      <c r="A36" s="2" t="s">
        <v>87</v>
      </c>
      <c r="B36" s="2">
        <v>26</v>
      </c>
      <c r="C36" s="2" t="s">
        <v>134</v>
      </c>
      <c r="D36" s="2" t="s">
        <v>190</v>
      </c>
      <c r="E36" s="2" t="s">
        <v>113</v>
      </c>
      <c r="F36" s="2" t="s">
        <v>49</v>
      </c>
    </row>
    <row r="37" spans="1:6">
      <c r="A37" s="2" t="s">
        <v>87</v>
      </c>
      <c r="B37" s="2">
        <v>27</v>
      </c>
      <c r="C37" s="2" t="s">
        <v>134</v>
      </c>
      <c r="D37" s="2" t="s">
        <v>190</v>
      </c>
      <c r="E37" s="2" t="s">
        <v>114</v>
      </c>
      <c r="F37" s="2" t="s">
        <v>50</v>
      </c>
    </row>
    <row r="38" spans="1:6">
      <c r="A38" s="2" t="s">
        <v>87</v>
      </c>
      <c r="B38" s="2">
        <v>28</v>
      </c>
      <c r="C38" s="2" t="s">
        <v>134</v>
      </c>
      <c r="D38" s="2" t="s">
        <v>194</v>
      </c>
      <c r="E38" s="2" t="s">
        <v>115</v>
      </c>
      <c r="F38" s="2" t="s">
        <v>51</v>
      </c>
    </row>
    <row r="39" spans="1:6">
      <c r="A39" s="2" t="s">
        <v>87</v>
      </c>
      <c r="B39" s="2">
        <v>29</v>
      </c>
      <c r="C39" s="2" t="s">
        <v>134</v>
      </c>
      <c r="D39" s="2" t="s">
        <v>191</v>
      </c>
      <c r="E39" s="2"/>
      <c r="F39" s="2" t="s">
        <v>52</v>
      </c>
    </row>
    <row r="40" spans="1:6">
      <c r="C40" s="2" t="s">
        <v>134</v>
      </c>
      <c r="E40" s="2"/>
      <c r="F40" s="2" t="s">
        <v>53</v>
      </c>
    </row>
    <row r="41" spans="1:6">
      <c r="A41" s="2" t="s">
        <v>87</v>
      </c>
      <c r="B41" s="2">
        <v>30</v>
      </c>
      <c r="C41" s="2" t="s">
        <v>134</v>
      </c>
      <c r="D41" s="2" t="s">
        <v>192</v>
      </c>
      <c r="E41" s="2" t="s">
        <v>116</v>
      </c>
      <c r="F41" s="2" t="s">
        <v>54</v>
      </c>
    </row>
    <row r="42" spans="1:6">
      <c r="A42" s="2" t="s">
        <v>87</v>
      </c>
      <c r="B42" s="2">
        <v>31</v>
      </c>
      <c r="C42" s="2" t="s">
        <v>134</v>
      </c>
      <c r="D42" s="2" t="s">
        <v>192</v>
      </c>
      <c r="E42" s="2" t="s">
        <v>117</v>
      </c>
      <c r="F42" s="2" t="s">
        <v>55</v>
      </c>
    </row>
    <row r="43" spans="1:6">
      <c r="A43" s="2" t="s">
        <v>87</v>
      </c>
      <c r="B43" s="2">
        <v>32</v>
      </c>
      <c r="C43" s="2" t="s">
        <v>134</v>
      </c>
      <c r="D43" s="2" t="s">
        <v>192</v>
      </c>
      <c r="E43" s="2" t="s">
        <v>118</v>
      </c>
      <c r="F43" s="2" t="s">
        <v>56</v>
      </c>
    </row>
    <row r="44" spans="1:6">
      <c r="A44" s="2" t="s">
        <v>87</v>
      </c>
      <c r="B44" s="2">
        <v>33</v>
      </c>
      <c r="C44" s="2" t="s">
        <v>134</v>
      </c>
      <c r="D44" s="2" t="s">
        <v>192</v>
      </c>
      <c r="E44" s="2" t="s">
        <v>119</v>
      </c>
      <c r="F44" s="2" t="s">
        <v>57</v>
      </c>
    </row>
    <row r="45" spans="1:6">
      <c r="A45" s="2" t="s">
        <v>87</v>
      </c>
      <c r="B45" s="2">
        <v>34</v>
      </c>
      <c r="C45" s="2" t="s">
        <v>134</v>
      </c>
      <c r="D45" s="2" t="s">
        <v>192</v>
      </c>
      <c r="E45" s="2" t="s">
        <v>120</v>
      </c>
      <c r="F45" s="2" t="s">
        <v>58</v>
      </c>
    </row>
    <row r="46" spans="1:6">
      <c r="A46" s="2" t="s">
        <v>87</v>
      </c>
      <c r="B46" s="2">
        <v>35</v>
      </c>
      <c r="C46" s="2" t="s">
        <v>134</v>
      </c>
      <c r="D46" s="2" t="s">
        <v>192</v>
      </c>
      <c r="E46" s="2" t="s">
        <v>121</v>
      </c>
      <c r="F46" s="2" t="s">
        <v>59</v>
      </c>
    </row>
    <row r="47" spans="1:6">
      <c r="A47" s="2" t="s">
        <v>87</v>
      </c>
      <c r="B47" s="2">
        <v>36</v>
      </c>
      <c r="C47" s="2" t="s">
        <v>134</v>
      </c>
      <c r="D47" s="2" t="s">
        <v>192</v>
      </c>
      <c r="E47" s="2" t="s">
        <v>122</v>
      </c>
      <c r="F47" s="2" t="s">
        <v>60</v>
      </c>
    </row>
    <row r="48" spans="1:6">
      <c r="A48" s="2" t="s">
        <v>87</v>
      </c>
      <c r="B48" s="2">
        <v>37</v>
      </c>
      <c r="C48" s="2" t="s">
        <v>134</v>
      </c>
      <c r="D48" s="2" t="s">
        <v>193</v>
      </c>
      <c r="E48" s="2" t="s">
        <v>123</v>
      </c>
      <c r="F48" s="2" t="s">
        <v>61</v>
      </c>
    </row>
    <row r="49" spans="1:6">
      <c r="A49" s="2" t="s">
        <v>87</v>
      </c>
      <c r="B49" s="2">
        <v>38</v>
      </c>
      <c r="C49" s="2" t="s">
        <v>134</v>
      </c>
      <c r="D49" s="2" t="s">
        <v>193</v>
      </c>
      <c r="E49" s="2" t="s">
        <v>124</v>
      </c>
      <c r="F49" s="2" t="s">
        <v>62</v>
      </c>
    </row>
    <row r="50" spans="1:6">
      <c r="A50" s="2" t="s">
        <v>87</v>
      </c>
      <c r="B50" s="2">
        <v>39</v>
      </c>
      <c r="C50" s="2" t="s">
        <v>134</v>
      </c>
      <c r="D50" s="2" t="s">
        <v>193</v>
      </c>
      <c r="E50" s="2" t="s">
        <v>125</v>
      </c>
      <c r="F50" s="2" t="s">
        <v>63</v>
      </c>
    </row>
    <row r="51" spans="1:6">
      <c r="A51" s="2" t="s">
        <v>87</v>
      </c>
      <c r="B51" s="2">
        <v>40</v>
      </c>
      <c r="C51" s="2" t="s">
        <v>134</v>
      </c>
      <c r="D51" s="2" t="s">
        <v>193</v>
      </c>
      <c r="E51" s="2" t="s">
        <v>126</v>
      </c>
      <c r="F51" s="2" t="s">
        <v>64</v>
      </c>
    </row>
    <row r="52" spans="1:6">
      <c r="A52" s="2" t="s">
        <v>87</v>
      </c>
      <c r="B52" s="2">
        <v>41</v>
      </c>
      <c r="C52" s="2" t="s">
        <v>134</v>
      </c>
      <c r="D52" s="2" t="s">
        <v>193</v>
      </c>
      <c r="E52" s="2" t="s">
        <v>127</v>
      </c>
      <c r="F52" s="2" t="s">
        <v>65</v>
      </c>
    </row>
    <row r="53" spans="1:6">
      <c r="A53" s="2" t="s">
        <v>87</v>
      </c>
      <c r="B53" s="2">
        <v>42</v>
      </c>
      <c r="C53" s="2" t="s">
        <v>134</v>
      </c>
      <c r="D53" s="2" t="s">
        <v>193</v>
      </c>
      <c r="E53" s="2" t="s">
        <v>128</v>
      </c>
      <c r="F53" s="2" t="s">
        <v>66</v>
      </c>
    </row>
    <row r="54" spans="1:6">
      <c r="A54" s="2" t="s">
        <v>87</v>
      </c>
      <c r="B54" s="2">
        <v>43</v>
      </c>
      <c r="C54" s="2" t="s">
        <v>134</v>
      </c>
      <c r="D54" s="2" t="s">
        <v>193</v>
      </c>
      <c r="E54" s="2" t="s">
        <v>129</v>
      </c>
      <c r="F54" s="2" t="s">
        <v>67</v>
      </c>
    </row>
    <row r="55" spans="1:6">
      <c r="A55" s="2" t="s">
        <v>87</v>
      </c>
      <c r="B55" s="2">
        <v>44</v>
      </c>
      <c r="C55" s="2" t="s">
        <v>134</v>
      </c>
      <c r="D55" s="2" t="s">
        <v>193</v>
      </c>
      <c r="E55" s="2" t="s">
        <v>130</v>
      </c>
      <c r="F55" s="2" t="s">
        <v>68</v>
      </c>
    </row>
    <row r="56" spans="1:6">
      <c r="A56" s="2" t="s">
        <v>87</v>
      </c>
      <c r="B56" s="2">
        <v>45</v>
      </c>
      <c r="C56" s="2" t="s">
        <v>134</v>
      </c>
      <c r="D56" s="2" t="s">
        <v>191</v>
      </c>
      <c r="E56" s="2" t="s">
        <v>131</v>
      </c>
      <c r="F56" s="2" t="s">
        <v>69</v>
      </c>
    </row>
    <row r="58" spans="1:6">
      <c r="A58" s="2" t="s">
        <v>87</v>
      </c>
      <c r="C58" s="2" t="s">
        <v>135</v>
      </c>
      <c r="D58" s="2" t="s">
        <v>2</v>
      </c>
      <c r="F58" s="2" t="s">
        <v>70</v>
      </c>
    </row>
    <row r="59" spans="1:6">
      <c r="D59"/>
    </row>
    <row r="60" spans="1:6">
      <c r="A60" s="2" t="s">
        <v>87</v>
      </c>
      <c r="C60" s="2" t="s">
        <v>135</v>
      </c>
      <c r="D60" s="2" t="s">
        <v>3</v>
      </c>
      <c r="F60" s="2" t="s">
        <v>71</v>
      </c>
    </row>
    <row r="61" spans="1:6">
      <c r="D61"/>
    </row>
    <row r="62" spans="1:6">
      <c r="A62" s="2" t="s">
        <v>87</v>
      </c>
      <c r="C62" s="2" t="s">
        <v>135</v>
      </c>
      <c r="D62" s="2" t="s">
        <v>4</v>
      </c>
      <c r="F62" s="2" t="s">
        <v>72</v>
      </c>
    </row>
    <row r="63" spans="1:6">
      <c r="D63"/>
    </row>
    <row r="64" spans="1:6">
      <c r="A64" s="2" t="s">
        <v>87</v>
      </c>
      <c r="C64" s="2" t="s">
        <v>135</v>
      </c>
      <c r="D64" s="2" t="s">
        <v>5</v>
      </c>
      <c r="F64" s="2" t="s">
        <v>73</v>
      </c>
    </row>
    <row r="65" spans="1:6">
      <c r="D65"/>
    </row>
    <row r="66" spans="1:6">
      <c r="A66" s="2" t="s">
        <v>87</v>
      </c>
      <c r="C66" s="2" t="s">
        <v>135</v>
      </c>
      <c r="D66" s="2" t="s">
        <v>6</v>
      </c>
      <c r="F66" s="2" t="s">
        <v>74</v>
      </c>
    </row>
    <row r="67" spans="1:6">
      <c r="D67"/>
    </row>
    <row r="68" spans="1:6">
      <c r="A68" s="2" t="s">
        <v>87</v>
      </c>
      <c r="C68" s="2" t="s">
        <v>135</v>
      </c>
      <c r="D68" s="2" t="s">
        <v>7</v>
      </c>
      <c r="F68" s="2" t="s">
        <v>75</v>
      </c>
    </row>
    <row r="69" spans="1:6">
      <c r="D69"/>
    </row>
    <row r="70" spans="1:6">
      <c r="A70" s="2" t="s">
        <v>87</v>
      </c>
      <c r="C70" s="2" t="s">
        <v>135</v>
      </c>
      <c r="D70" s="2" t="s">
        <v>8</v>
      </c>
      <c r="F70" s="2" t="s">
        <v>76</v>
      </c>
    </row>
    <row r="71" spans="1:6">
      <c r="D71"/>
    </row>
    <row r="72" spans="1:6">
      <c r="A72" s="2" t="s">
        <v>87</v>
      </c>
      <c r="C72" s="2" t="s">
        <v>135</v>
      </c>
      <c r="D72" s="2" t="s">
        <v>136</v>
      </c>
      <c r="F72" s="2" t="s">
        <v>77</v>
      </c>
    </row>
    <row r="73" spans="1:6">
      <c r="D73"/>
    </row>
    <row r="74" spans="1:6">
      <c r="A74" s="2" t="s">
        <v>87</v>
      </c>
      <c r="C74" s="2" t="s">
        <v>135</v>
      </c>
      <c r="D74" s="2" t="s">
        <v>9</v>
      </c>
      <c r="F74" s="2" t="s">
        <v>78</v>
      </c>
    </row>
    <row r="75" spans="1:6">
      <c r="D75"/>
    </row>
    <row r="76" spans="1:6">
      <c r="A76" s="2" t="s">
        <v>87</v>
      </c>
      <c r="C76" s="2" t="s">
        <v>135</v>
      </c>
      <c r="D76" s="2" t="s">
        <v>10</v>
      </c>
      <c r="F76" s="2" t="s">
        <v>79</v>
      </c>
    </row>
    <row r="77" spans="1:6">
      <c r="D77"/>
    </row>
    <row r="78" spans="1:6">
      <c r="A78" s="2" t="s">
        <v>87</v>
      </c>
      <c r="C78" s="2" t="s">
        <v>135</v>
      </c>
      <c r="D78" s="2" t="s">
        <v>11</v>
      </c>
      <c r="F78" s="2" t="s">
        <v>80</v>
      </c>
    </row>
    <row r="79" spans="1:6">
      <c r="D79"/>
    </row>
    <row r="80" spans="1:6">
      <c r="A80" s="2" t="s">
        <v>87</v>
      </c>
      <c r="C80" s="2" t="s">
        <v>135</v>
      </c>
      <c r="D80" s="2" t="s">
        <v>12</v>
      </c>
      <c r="F80" s="2" t="s">
        <v>81</v>
      </c>
    </row>
    <row r="81" spans="1:6">
      <c r="D81"/>
    </row>
    <row r="82" spans="1:6">
      <c r="A82" s="2" t="s">
        <v>87</v>
      </c>
      <c r="C82" s="2" t="s">
        <v>135</v>
      </c>
      <c r="D82" s="2" t="s">
        <v>13</v>
      </c>
      <c r="F82" s="2" t="s">
        <v>82</v>
      </c>
    </row>
    <row r="83" spans="1:6">
      <c r="D83"/>
    </row>
    <row r="84" spans="1:6">
      <c r="A84" s="2" t="s">
        <v>87</v>
      </c>
      <c r="C84" s="2" t="s">
        <v>135</v>
      </c>
      <c r="D84" s="2" t="s">
        <v>14</v>
      </c>
      <c r="F84" s="2" t="s">
        <v>83</v>
      </c>
    </row>
    <row r="85" spans="1:6">
      <c r="D85"/>
    </row>
    <row r="86" spans="1:6">
      <c r="A86" s="2" t="s">
        <v>87</v>
      </c>
      <c r="C86" s="2" t="s">
        <v>135</v>
      </c>
      <c r="D86" s="2" t="s">
        <v>15</v>
      </c>
      <c r="F86" s="2" t="s">
        <v>84</v>
      </c>
    </row>
    <row r="87" spans="1:6">
      <c r="F87"/>
    </row>
    <row r="89" spans="1:6">
      <c r="C89" s="2" t="s">
        <v>134</v>
      </c>
      <c r="F89" s="2" t="s">
        <v>137</v>
      </c>
    </row>
    <row r="90" spans="1:6">
      <c r="A90" s="2" t="s">
        <v>87</v>
      </c>
      <c r="B90" s="2">
        <v>1</v>
      </c>
      <c r="C90" s="2" t="s">
        <v>134</v>
      </c>
      <c r="D90" s="2" t="s">
        <v>211</v>
      </c>
      <c r="E90" s="2" t="s">
        <v>163</v>
      </c>
      <c r="F90" s="2" t="s">
        <v>138</v>
      </c>
    </row>
    <row r="91" spans="1:6">
      <c r="A91" s="2" t="s">
        <v>87</v>
      </c>
      <c r="B91" s="2">
        <v>2</v>
      </c>
      <c r="C91" s="2" t="s">
        <v>134</v>
      </c>
      <c r="D91" s="2" t="s">
        <v>211</v>
      </c>
      <c r="E91" s="2" t="s">
        <v>164</v>
      </c>
      <c r="F91" s="2" t="s">
        <v>139</v>
      </c>
    </row>
    <row r="92" spans="1:6">
      <c r="A92" s="2" t="s">
        <v>87</v>
      </c>
      <c r="B92" s="2">
        <v>3</v>
      </c>
      <c r="C92" s="2" t="s">
        <v>134</v>
      </c>
      <c r="D92" s="2" t="s">
        <v>211</v>
      </c>
      <c r="E92" s="2" t="s">
        <v>165</v>
      </c>
      <c r="F92" s="2" t="s">
        <v>140</v>
      </c>
    </row>
    <row r="93" spans="1:6">
      <c r="C93" s="2" t="s">
        <v>134</v>
      </c>
      <c r="E93" s="2"/>
      <c r="F93" s="2" t="s">
        <v>141</v>
      </c>
    </row>
    <row r="94" spans="1:6">
      <c r="A94" s="2" t="s">
        <v>87</v>
      </c>
      <c r="B94" s="2">
        <v>4</v>
      </c>
      <c r="C94" s="2" t="s">
        <v>134</v>
      </c>
      <c r="D94" s="2" t="s">
        <v>212</v>
      </c>
      <c r="E94" s="2" t="s">
        <v>166</v>
      </c>
      <c r="F94" s="2" t="s">
        <v>142</v>
      </c>
    </row>
    <row r="95" spans="1:6">
      <c r="A95" s="2" t="s">
        <v>87</v>
      </c>
      <c r="B95" s="2">
        <v>5</v>
      </c>
      <c r="C95" s="2" t="s">
        <v>134</v>
      </c>
      <c r="D95" s="2" t="s">
        <v>212</v>
      </c>
      <c r="E95" s="2" t="s">
        <v>167</v>
      </c>
      <c r="F95" s="2" t="s">
        <v>143</v>
      </c>
    </row>
    <row r="96" spans="1:6">
      <c r="A96" s="2" t="s">
        <v>87</v>
      </c>
      <c r="B96" s="2">
        <v>6</v>
      </c>
      <c r="C96" s="2" t="s">
        <v>134</v>
      </c>
      <c r="D96" s="2" t="s">
        <v>212</v>
      </c>
      <c r="E96" s="2" t="s">
        <v>168</v>
      </c>
      <c r="F96" s="2" t="s">
        <v>144</v>
      </c>
    </row>
    <row r="97" spans="1:6">
      <c r="C97" s="2" t="s">
        <v>134</v>
      </c>
      <c r="E97" s="2"/>
      <c r="F97" s="2" t="s">
        <v>145</v>
      </c>
    </row>
    <row r="98" spans="1:6">
      <c r="A98" s="2" t="s">
        <v>87</v>
      </c>
      <c r="B98" s="2">
        <v>7</v>
      </c>
      <c r="C98" s="2" t="s">
        <v>134</v>
      </c>
      <c r="D98" s="2" t="s">
        <v>213</v>
      </c>
      <c r="E98" s="2" t="s">
        <v>169</v>
      </c>
      <c r="F98" s="2" t="s">
        <v>146</v>
      </c>
    </row>
    <row r="99" spans="1:6">
      <c r="A99" s="2" t="s">
        <v>87</v>
      </c>
      <c r="B99" s="2">
        <v>8</v>
      </c>
      <c r="C99" s="2" t="s">
        <v>134</v>
      </c>
      <c r="D99" s="2" t="s">
        <v>213</v>
      </c>
      <c r="E99" s="2" t="s">
        <v>170</v>
      </c>
      <c r="F99" s="2" t="s">
        <v>147</v>
      </c>
    </row>
    <row r="100" spans="1:6">
      <c r="A100" s="2" t="s">
        <v>87</v>
      </c>
      <c r="B100" s="2">
        <v>9</v>
      </c>
      <c r="C100" s="2" t="s">
        <v>134</v>
      </c>
      <c r="D100" s="2" t="s">
        <v>213</v>
      </c>
      <c r="E100" s="2" t="s">
        <v>171</v>
      </c>
      <c r="F100" s="2" t="s">
        <v>148</v>
      </c>
    </row>
    <row r="101" spans="1:6">
      <c r="A101" s="2" t="s">
        <v>87</v>
      </c>
      <c r="B101" s="2">
        <v>10</v>
      </c>
      <c r="C101" s="2" t="s">
        <v>134</v>
      </c>
      <c r="D101" s="2" t="s">
        <v>213</v>
      </c>
      <c r="E101" s="2" t="s">
        <v>172</v>
      </c>
      <c r="F101" s="2" t="s">
        <v>149</v>
      </c>
    </row>
    <row r="102" spans="1:6">
      <c r="A102" s="2" t="s">
        <v>87</v>
      </c>
      <c r="B102" s="2">
        <v>11</v>
      </c>
      <c r="C102" s="2" t="s">
        <v>134</v>
      </c>
      <c r="D102" s="2" t="s">
        <v>213</v>
      </c>
      <c r="E102" s="2" t="s">
        <v>173</v>
      </c>
      <c r="F102" s="2" t="s">
        <v>150</v>
      </c>
    </row>
    <row r="103" spans="1:6">
      <c r="C103" s="2" t="s">
        <v>134</v>
      </c>
      <c r="E103" s="2"/>
      <c r="F103" s="2" t="s">
        <v>151</v>
      </c>
    </row>
    <row r="104" spans="1:6">
      <c r="A104" s="2" t="s">
        <v>87</v>
      </c>
      <c r="B104" s="2">
        <v>12</v>
      </c>
      <c r="C104" s="2" t="s">
        <v>134</v>
      </c>
      <c r="D104" s="2" t="s">
        <v>214</v>
      </c>
      <c r="E104" s="2" t="s">
        <v>174</v>
      </c>
      <c r="F104" s="2" t="s">
        <v>152</v>
      </c>
    </row>
    <row r="105" spans="1:6">
      <c r="A105" s="2" t="s">
        <v>87</v>
      </c>
      <c r="B105" s="2">
        <v>13</v>
      </c>
      <c r="C105" s="2" t="s">
        <v>134</v>
      </c>
      <c r="D105" s="2" t="s">
        <v>214</v>
      </c>
      <c r="E105" s="2" t="s">
        <v>175</v>
      </c>
      <c r="F105" s="2" t="s">
        <v>153</v>
      </c>
    </row>
    <row r="106" spans="1:6">
      <c r="A106" s="2" t="s">
        <v>87</v>
      </c>
      <c r="B106" s="2">
        <v>14</v>
      </c>
      <c r="C106" s="2" t="s">
        <v>134</v>
      </c>
      <c r="D106" s="2" t="s">
        <v>214</v>
      </c>
      <c r="E106" s="2" t="s">
        <v>176</v>
      </c>
      <c r="F106" s="2" t="s">
        <v>154</v>
      </c>
    </row>
    <row r="107" spans="1:6">
      <c r="A107" s="2" t="s">
        <v>87</v>
      </c>
      <c r="B107" s="2">
        <v>15</v>
      </c>
      <c r="C107" s="2" t="s">
        <v>134</v>
      </c>
      <c r="D107" s="2" t="s">
        <v>215</v>
      </c>
      <c r="E107" s="2" t="s">
        <v>177</v>
      </c>
      <c r="F107" s="2" t="s">
        <v>155</v>
      </c>
    </row>
    <row r="108" spans="1:6">
      <c r="C108" s="2" t="s">
        <v>134</v>
      </c>
      <c r="E108" s="2"/>
      <c r="F108" s="2" t="s">
        <v>156</v>
      </c>
    </row>
    <row r="109" spans="1:6">
      <c r="A109" s="2" t="s">
        <v>87</v>
      </c>
      <c r="B109" s="2">
        <v>16</v>
      </c>
      <c r="C109" s="2" t="s">
        <v>134</v>
      </c>
      <c r="D109" s="2" t="s">
        <v>215</v>
      </c>
      <c r="E109" s="2" t="s">
        <v>178</v>
      </c>
      <c r="F109" s="2" t="s">
        <v>157</v>
      </c>
    </row>
    <row r="110" spans="1:6">
      <c r="A110" s="2" t="s">
        <v>87</v>
      </c>
      <c r="B110" s="2">
        <v>17</v>
      </c>
      <c r="C110" s="2" t="s">
        <v>134</v>
      </c>
      <c r="D110" s="2" t="s">
        <v>215</v>
      </c>
      <c r="E110" s="2" t="s">
        <v>179</v>
      </c>
      <c r="F110" s="2" t="s">
        <v>158</v>
      </c>
    </row>
    <row r="111" spans="1:6">
      <c r="A111" s="2" t="s">
        <v>87</v>
      </c>
      <c r="B111" s="2">
        <v>18</v>
      </c>
      <c r="C111" s="2" t="s">
        <v>134</v>
      </c>
      <c r="D111" s="2" t="s">
        <v>215</v>
      </c>
      <c r="E111" s="2" t="s">
        <v>180</v>
      </c>
      <c r="F111" s="2" t="s">
        <v>159</v>
      </c>
    </row>
    <row r="112" spans="1:6">
      <c r="A112" s="2" t="s">
        <v>87</v>
      </c>
      <c r="B112" s="2">
        <v>19</v>
      </c>
      <c r="C112" s="2" t="s">
        <v>134</v>
      </c>
      <c r="D112" s="2" t="s">
        <v>215</v>
      </c>
      <c r="E112" s="2" t="s">
        <v>181</v>
      </c>
      <c r="F112" s="2" t="s">
        <v>160</v>
      </c>
    </row>
    <row r="113" spans="1:6">
      <c r="A113" s="2" t="s">
        <v>87</v>
      </c>
      <c r="B113" s="2">
        <v>20</v>
      </c>
      <c r="C113" s="2" t="s">
        <v>134</v>
      </c>
      <c r="D113" s="2" t="s">
        <v>215</v>
      </c>
      <c r="E113" s="2" t="s">
        <v>182</v>
      </c>
      <c r="F113" s="2" t="s">
        <v>161</v>
      </c>
    </row>
    <row r="114" spans="1:6">
      <c r="A114" s="2" t="s">
        <v>87</v>
      </c>
      <c r="B114" s="2">
        <v>21</v>
      </c>
      <c r="C114" s="2" t="s">
        <v>134</v>
      </c>
      <c r="D114" s="2" t="s">
        <v>215</v>
      </c>
      <c r="E114" s="2" t="s">
        <v>183</v>
      </c>
      <c r="F114" s="2" t="s">
        <v>162</v>
      </c>
    </row>
    <row r="117" spans="1:6">
      <c r="F117"/>
    </row>
    <row r="118" spans="1:6">
      <c r="F118"/>
    </row>
    <row r="119" spans="1:6">
      <c r="F119"/>
    </row>
    <row r="120" spans="1:6">
      <c r="F120"/>
    </row>
    <row r="121" spans="1:6">
      <c r="F121"/>
    </row>
    <row r="122" spans="1:6">
      <c r="F122"/>
    </row>
    <row r="123" spans="1:6">
      <c r="F123"/>
    </row>
    <row r="124" spans="1:6">
      <c r="F124"/>
    </row>
    <row r="125" spans="1:6">
      <c r="F125"/>
    </row>
    <row r="126" spans="1:6">
      <c r="F126"/>
    </row>
    <row r="127" spans="1:6">
      <c r="F127"/>
    </row>
    <row r="128" spans="1:6">
      <c r="F128"/>
    </row>
    <row r="129" spans="6:6">
      <c r="F129"/>
    </row>
    <row r="130" spans="6:6">
      <c r="F130"/>
    </row>
    <row r="131" spans="6:6">
      <c r="F131"/>
    </row>
    <row r="132" spans="6:6">
      <c r="F132"/>
    </row>
    <row r="133" spans="6:6">
      <c r="F133"/>
    </row>
    <row r="134" spans="6:6">
      <c r="F134"/>
    </row>
    <row r="135" spans="6:6">
      <c r="F135"/>
    </row>
    <row r="136" spans="6:6">
      <c r="F136"/>
    </row>
    <row r="137" spans="6:6">
      <c r="F137"/>
    </row>
    <row r="138" spans="6:6">
      <c r="F138"/>
    </row>
    <row r="139" spans="6:6">
      <c r="F139"/>
    </row>
    <row r="140" spans="6:6">
      <c r="F140"/>
    </row>
    <row r="141" spans="6:6">
      <c r="F141"/>
    </row>
    <row r="142" spans="6:6">
      <c r="F142"/>
    </row>
    <row r="143" spans="6:6">
      <c r="F143"/>
    </row>
    <row r="144" spans="6:6">
      <c r="F144"/>
    </row>
    <row r="145" spans="6:6">
      <c r="F145"/>
    </row>
    <row r="146" spans="6:6">
      <c r="F146"/>
    </row>
    <row r="147" spans="6:6">
      <c r="F147"/>
    </row>
    <row r="148" spans="6:6">
      <c r="F148"/>
    </row>
    <row r="149" spans="6:6">
      <c r="F149"/>
    </row>
    <row r="150" spans="6:6">
      <c r="F150"/>
    </row>
    <row r="151" spans="6:6">
      <c r="F151"/>
    </row>
    <row r="152" spans="6:6">
      <c r="F152"/>
    </row>
    <row r="153" spans="6:6">
      <c r="F153"/>
    </row>
    <row r="154" spans="6:6">
      <c r="F154"/>
    </row>
    <row r="155" spans="6:6">
      <c r="F155"/>
    </row>
    <row r="156" spans="6:6">
      <c r="F156"/>
    </row>
    <row r="157" spans="6:6">
      <c r="F157"/>
    </row>
    <row r="158" spans="6:6">
      <c r="F158"/>
    </row>
    <row r="159" spans="6:6">
      <c r="F159"/>
    </row>
    <row r="160" spans="6:6">
      <c r="F160"/>
    </row>
    <row r="161" spans="6:6">
      <c r="F161"/>
    </row>
    <row r="162" spans="6:6">
      <c r="F162"/>
    </row>
    <row r="163" spans="6:6">
      <c r="F163"/>
    </row>
    <row r="164" spans="6:6">
      <c r="F164"/>
    </row>
    <row r="165" spans="6:6">
      <c r="F165"/>
    </row>
    <row r="166" spans="6:6">
      <c r="F166"/>
    </row>
    <row r="167" spans="6:6">
      <c r="F167"/>
    </row>
    <row r="168" spans="6:6">
      <c r="F168"/>
    </row>
    <row r="169" spans="6:6">
      <c r="F169"/>
    </row>
    <row r="170" spans="6:6">
      <c r="F170"/>
    </row>
    <row r="171" spans="6:6">
      <c r="F171"/>
    </row>
    <row r="172" spans="6:6">
      <c r="F172"/>
    </row>
    <row r="173" spans="6:6">
      <c r="F173"/>
    </row>
    <row r="174" spans="6:6">
      <c r="F174"/>
    </row>
    <row r="175" spans="6:6">
      <c r="F175"/>
    </row>
    <row r="176" spans="6:6">
      <c r="F176"/>
    </row>
    <row r="177" spans="6:6">
      <c r="F177"/>
    </row>
    <row r="178" spans="6:6">
      <c r="F178"/>
    </row>
    <row r="179" spans="6:6">
      <c r="F179"/>
    </row>
    <row r="180" spans="6:6">
      <c r="F180"/>
    </row>
    <row r="181" spans="6:6">
      <c r="F181"/>
    </row>
    <row r="182" spans="6:6">
      <c r="F182"/>
    </row>
    <row r="183" spans="6:6">
      <c r="F183"/>
    </row>
    <row r="184" spans="6:6">
      <c r="F184"/>
    </row>
    <row r="185" spans="6:6">
      <c r="F185"/>
    </row>
    <row r="186" spans="6:6">
      <c r="F186"/>
    </row>
    <row r="187" spans="6:6">
      <c r="F187"/>
    </row>
    <row r="188" spans="6:6">
      <c r="F188"/>
    </row>
    <row r="189" spans="6:6">
      <c r="F189"/>
    </row>
    <row r="190" spans="6:6">
      <c r="F190"/>
    </row>
    <row r="191" spans="6:6">
      <c r="F191"/>
    </row>
    <row r="192" spans="6:6">
      <c r="F192"/>
    </row>
    <row r="193" spans="6:6">
      <c r="F193"/>
    </row>
    <row r="194" spans="6:6">
      <c r="F194"/>
    </row>
    <row r="195" spans="6:6">
      <c r="F195"/>
    </row>
    <row r="196" spans="6:6">
      <c r="F196"/>
    </row>
    <row r="197" spans="6:6">
      <c r="F197"/>
    </row>
    <row r="198" spans="6:6">
      <c r="F198"/>
    </row>
    <row r="199" spans="6:6">
      <c r="F199"/>
    </row>
    <row r="200" spans="6:6">
      <c r="F200"/>
    </row>
    <row r="201" spans="6:6">
      <c r="F201"/>
    </row>
    <row r="202" spans="6:6">
      <c r="F202"/>
    </row>
    <row r="203" spans="6:6">
      <c r="F203"/>
    </row>
    <row r="204" spans="6:6">
      <c r="F204"/>
    </row>
    <row r="205" spans="6:6">
      <c r="F205"/>
    </row>
    <row r="206" spans="6:6">
      <c r="F206"/>
    </row>
    <row r="207" spans="6:6">
      <c r="F207"/>
    </row>
    <row r="208" spans="6:6">
      <c r="F208"/>
    </row>
    <row r="209" spans="6:6">
      <c r="F209"/>
    </row>
    <row r="210" spans="6:6">
      <c r="F210"/>
    </row>
    <row r="211" spans="6:6">
      <c r="F211"/>
    </row>
    <row r="212" spans="6:6">
      <c r="F212"/>
    </row>
    <row r="213" spans="6:6">
      <c r="F213"/>
    </row>
    <row r="214" spans="6:6">
      <c r="F214"/>
    </row>
    <row r="215" spans="6:6">
      <c r="F215"/>
    </row>
    <row r="216" spans="6:6">
      <c r="F216"/>
    </row>
    <row r="217" spans="6:6">
      <c r="F217"/>
    </row>
    <row r="218" spans="6:6">
      <c r="F218"/>
    </row>
    <row r="219" spans="6:6">
      <c r="F219"/>
    </row>
    <row r="220" spans="6:6">
      <c r="F220"/>
    </row>
    <row r="221" spans="6:6">
      <c r="F221"/>
    </row>
    <row r="222" spans="6:6">
      <c r="F222"/>
    </row>
    <row r="223" spans="6:6">
      <c r="F223"/>
    </row>
    <row r="224" spans="6:6">
      <c r="F224"/>
    </row>
    <row r="225" spans="6:6">
      <c r="F225"/>
    </row>
    <row r="226" spans="6:6">
      <c r="F226"/>
    </row>
    <row r="227" spans="6:6">
      <c r="F227"/>
    </row>
    <row r="228" spans="6:6">
      <c r="F228"/>
    </row>
    <row r="229" spans="6:6">
      <c r="F229"/>
    </row>
    <row r="230" spans="6:6">
      <c r="F230"/>
    </row>
    <row r="231" spans="6:6">
      <c r="F231"/>
    </row>
    <row r="232" spans="6:6">
      <c r="F232"/>
    </row>
    <row r="233" spans="6:6">
      <c r="F233"/>
    </row>
    <row r="234" spans="6:6">
      <c r="F234"/>
    </row>
    <row r="235" spans="6:6">
      <c r="F235"/>
    </row>
    <row r="236" spans="6:6">
      <c r="F236"/>
    </row>
    <row r="237" spans="6:6">
      <c r="F237"/>
    </row>
    <row r="238" spans="6:6">
      <c r="F238"/>
    </row>
    <row r="239" spans="6:6">
      <c r="F239"/>
    </row>
    <row r="240" spans="6:6">
      <c r="F240"/>
    </row>
    <row r="241" spans="6:6">
      <c r="F241"/>
    </row>
    <row r="242" spans="6:6">
      <c r="F242"/>
    </row>
    <row r="243" spans="6:6">
      <c r="F243"/>
    </row>
    <row r="244" spans="6:6">
      <c r="F244"/>
    </row>
    <row r="245" spans="6:6">
      <c r="F245"/>
    </row>
    <row r="246" spans="6:6">
      <c r="F246"/>
    </row>
    <row r="247" spans="6:6">
      <c r="F247"/>
    </row>
    <row r="248" spans="6:6">
      <c r="F248"/>
    </row>
    <row r="249" spans="6:6">
      <c r="F249"/>
    </row>
    <row r="250" spans="6:6">
      <c r="F250"/>
    </row>
    <row r="251" spans="6:6">
      <c r="F251"/>
    </row>
    <row r="252" spans="6:6">
      <c r="F252"/>
    </row>
    <row r="253" spans="6:6">
      <c r="F253"/>
    </row>
    <row r="254" spans="6:6">
      <c r="F254"/>
    </row>
    <row r="255" spans="6:6">
      <c r="F255"/>
    </row>
    <row r="256" spans="6:6">
      <c r="F256"/>
    </row>
    <row r="257" spans="6:6">
      <c r="F257"/>
    </row>
    <row r="258" spans="6:6">
      <c r="F258"/>
    </row>
    <row r="259" spans="6:6">
      <c r="F259"/>
    </row>
    <row r="260" spans="6:6">
      <c r="F260"/>
    </row>
    <row r="261" spans="6:6">
      <c r="F261"/>
    </row>
    <row r="262" spans="6:6">
      <c r="F262"/>
    </row>
    <row r="263" spans="6:6">
      <c r="F263"/>
    </row>
    <row r="264" spans="6:6">
      <c r="F264"/>
    </row>
    <row r="265" spans="6:6">
      <c r="F265"/>
    </row>
    <row r="266" spans="6:6">
      <c r="F266"/>
    </row>
    <row r="267" spans="6:6">
      <c r="F267"/>
    </row>
    <row r="268" spans="6:6">
      <c r="F268"/>
    </row>
    <row r="269" spans="6:6">
      <c r="F269"/>
    </row>
    <row r="270" spans="6:6">
      <c r="F270"/>
    </row>
    <row r="271" spans="6:6">
      <c r="F271"/>
    </row>
    <row r="272" spans="6:6">
      <c r="F272"/>
    </row>
    <row r="273" spans="6:6">
      <c r="F273"/>
    </row>
    <row r="274" spans="6:6">
      <c r="F274"/>
    </row>
    <row r="275" spans="6:6">
      <c r="F275"/>
    </row>
    <row r="276" spans="6:6">
      <c r="F276"/>
    </row>
    <row r="277" spans="6:6">
      <c r="F277"/>
    </row>
    <row r="278" spans="6:6">
      <c r="F278"/>
    </row>
    <row r="279" spans="6:6">
      <c r="F279"/>
    </row>
    <row r="280" spans="6:6">
      <c r="F280"/>
    </row>
    <row r="281" spans="6:6">
      <c r="F281"/>
    </row>
    <row r="282" spans="6:6">
      <c r="F282"/>
    </row>
    <row r="283" spans="6:6">
      <c r="F283"/>
    </row>
    <row r="284" spans="6:6">
      <c r="F284"/>
    </row>
    <row r="285" spans="6:6">
      <c r="F285"/>
    </row>
    <row r="286" spans="6:6">
      <c r="F286"/>
    </row>
    <row r="287" spans="6:6">
      <c r="F287"/>
    </row>
    <row r="288" spans="6:6">
      <c r="F288"/>
    </row>
    <row r="289" spans="6:6">
      <c r="F289"/>
    </row>
    <row r="290" spans="6:6">
      <c r="F290"/>
    </row>
    <row r="291" spans="6:6">
      <c r="F291"/>
    </row>
    <row r="292" spans="6:6">
      <c r="F292"/>
    </row>
    <row r="293" spans="6:6">
      <c r="F293"/>
    </row>
    <row r="294" spans="6:6">
      <c r="F294"/>
    </row>
    <row r="295" spans="6:6">
      <c r="F295"/>
    </row>
    <row r="296" spans="6:6">
      <c r="F296"/>
    </row>
    <row r="297" spans="6:6">
      <c r="F297"/>
    </row>
    <row r="298" spans="6:6">
      <c r="F298"/>
    </row>
    <row r="299" spans="6:6">
      <c r="F299"/>
    </row>
    <row r="300" spans="6:6">
      <c r="F300"/>
    </row>
    <row r="301" spans="6:6">
      <c r="F301"/>
    </row>
    <row r="302" spans="6:6">
      <c r="F302"/>
    </row>
    <row r="303" spans="6:6">
      <c r="F303"/>
    </row>
    <row r="304" spans="6:6">
      <c r="F304"/>
    </row>
    <row r="305" spans="6:6">
      <c r="F305"/>
    </row>
    <row r="306" spans="6:6">
      <c r="F306"/>
    </row>
    <row r="307" spans="6:6">
      <c r="F307"/>
    </row>
    <row r="308" spans="6:6">
      <c r="F308"/>
    </row>
    <row r="309" spans="6:6">
      <c r="F309"/>
    </row>
    <row r="310" spans="6:6">
      <c r="F310"/>
    </row>
    <row r="311" spans="6:6">
      <c r="F311"/>
    </row>
    <row r="312" spans="6:6">
      <c r="F312"/>
    </row>
    <row r="313" spans="6:6">
      <c r="F313"/>
    </row>
    <row r="314" spans="6:6">
      <c r="F314"/>
    </row>
    <row r="315" spans="6:6">
      <c r="F315"/>
    </row>
    <row r="316" spans="6:6">
      <c r="F316"/>
    </row>
    <row r="317" spans="6:6">
      <c r="F317"/>
    </row>
    <row r="318" spans="6:6">
      <c r="F318"/>
    </row>
    <row r="319" spans="6:6">
      <c r="F319"/>
    </row>
    <row r="320" spans="6:6">
      <c r="F320"/>
    </row>
    <row r="321" spans="6:6">
      <c r="F321"/>
    </row>
    <row r="322" spans="6:6">
      <c r="F322"/>
    </row>
    <row r="323" spans="6:6">
      <c r="F323"/>
    </row>
    <row r="324" spans="6:6">
      <c r="F324"/>
    </row>
    <row r="325" spans="6:6">
      <c r="F325"/>
    </row>
    <row r="326" spans="6:6">
      <c r="F326"/>
    </row>
    <row r="327" spans="6:6">
      <c r="F327"/>
    </row>
    <row r="328" spans="6:6">
      <c r="F328"/>
    </row>
    <row r="329" spans="6:6">
      <c r="F329"/>
    </row>
    <row r="330" spans="6:6">
      <c r="F330"/>
    </row>
    <row r="331" spans="6:6">
      <c r="F331"/>
    </row>
    <row r="332" spans="6:6">
      <c r="F332"/>
    </row>
    <row r="333" spans="6:6">
      <c r="F333"/>
    </row>
    <row r="334" spans="6:6">
      <c r="F334"/>
    </row>
    <row r="335" spans="6:6">
      <c r="F335"/>
    </row>
    <row r="336" spans="6:6">
      <c r="F336"/>
    </row>
    <row r="337" spans="6:6">
      <c r="F337"/>
    </row>
    <row r="338" spans="6:6">
      <c r="F338"/>
    </row>
    <row r="339" spans="6:6">
      <c r="F339"/>
    </row>
    <row r="340" spans="6:6">
      <c r="F340"/>
    </row>
    <row r="341" spans="6:6">
      <c r="F341"/>
    </row>
    <row r="342" spans="6:6">
      <c r="F342"/>
    </row>
    <row r="343" spans="6:6">
      <c r="F343"/>
    </row>
    <row r="344" spans="6:6">
      <c r="F344"/>
    </row>
    <row r="345" spans="6:6">
      <c r="F345"/>
    </row>
    <row r="346" spans="6:6">
      <c r="F346"/>
    </row>
    <row r="347" spans="6:6">
      <c r="F347"/>
    </row>
    <row r="348" spans="6:6">
      <c r="F348"/>
    </row>
    <row r="349" spans="6:6">
      <c r="F349"/>
    </row>
    <row r="350" spans="6:6">
      <c r="F350"/>
    </row>
    <row r="351" spans="6:6">
      <c r="F351"/>
    </row>
    <row r="352" spans="6:6">
      <c r="F352"/>
    </row>
    <row r="353" spans="6:6">
      <c r="F353"/>
    </row>
    <row r="354" spans="6:6">
      <c r="F354"/>
    </row>
    <row r="355" spans="6:6">
      <c r="F355"/>
    </row>
    <row r="356" spans="6:6">
      <c r="F356"/>
    </row>
    <row r="357" spans="6:6">
      <c r="F357"/>
    </row>
    <row r="358" spans="6:6">
      <c r="F358"/>
    </row>
    <row r="359" spans="6:6">
      <c r="F359"/>
    </row>
    <row r="360" spans="6:6">
      <c r="F360"/>
    </row>
    <row r="361" spans="6:6">
      <c r="F361"/>
    </row>
    <row r="362" spans="6:6">
      <c r="F362"/>
    </row>
    <row r="363" spans="6:6">
      <c r="F363"/>
    </row>
    <row r="364" spans="6:6">
      <c r="F364"/>
    </row>
    <row r="365" spans="6:6">
      <c r="F365"/>
    </row>
    <row r="366" spans="6:6">
      <c r="F366"/>
    </row>
    <row r="367" spans="6:6">
      <c r="F367"/>
    </row>
    <row r="368" spans="6:6">
      <c r="F368"/>
    </row>
    <row r="369" spans="6:6">
      <c r="F369"/>
    </row>
    <row r="370" spans="6:6">
      <c r="F370"/>
    </row>
    <row r="371" spans="6:6">
      <c r="F371"/>
    </row>
    <row r="372" spans="6:6">
      <c r="F372"/>
    </row>
    <row r="373" spans="6:6">
      <c r="F373"/>
    </row>
    <row r="374" spans="6:6">
      <c r="F374"/>
    </row>
    <row r="375" spans="6:6">
      <c r="F375"/>
    </row>
    <row r="376" spans="6:6">
      <c r="F376"/>
    </row>
    <row r="377" spans="6:6">
      <c r="F377"/>
    </row>
    <row r="378" spans="6:6">
      <c r="F378"/>
    </row>
    <row r="379" spans="6:6">
      <c r="F379"/>
    </row>
    <row r="380" spans="6:6">
      <c r="F380"/>
    </row>
    <row r="381" spans="6:6">
      <c r="F381"/>
    </row>
    <row r="382" spans="6:6">
      <c r="F382"/>
    </row>
    <row r="383" spans="6:6">
      <c r="F383"/>
    </row>
    <row r="384" spans="6:6">
      <c r="F384"/>
    </row>
    <row r="385" spans="6:6">
      <c r="F385"/>
    </row>
    <row r="386" spans="6:6">
      <c r="F386"/>
    </row>
    <row r="387" spans="6:6">
      <c r="F387"/>
    </row>
    <row r="388" spans="6:6">
      <c r="F388"/>
    </row>
    <row r="389" spans="6:6">
      <c r="F389"/>
    </row>
    <row r="390" spans="6:6">
      <c r="F390"/>
    </row>
    <row r="391" spans="6:6">
      <c r="F391"/>
    </row>
    <row r="392" spans="6:6">
      <c r="F392"/>
    </row>
    <row r="393" spans="6:6">
      <c r="F393"/>
    </row>
    <row r="394" spans="6:6">
      <c r="F394"/>
    </row>
    <row r="395" spans="6:6">
      <c r="F395"/>
    </row>
    <row r="396" spans="6:6">
      <c r="F396"/>
    </row>
    <row r="397" spans="6:6">
      <c r="F397"/>
    </row>
    <row r="398" spans="6:6">
      <c r="F398"/>
    </row>
    <row r="399" spans="6:6">
      <c r="F399"/>
    </row>
    <row r="400" spans="6:6">
      <c r="F400"/>
    </row>
    <row r="401" spans="6:6">
      <c r="F401"/>
    </row>
    <row r="402" spans="6:6">
      <c r="F402"/>
    </row>
    <row r="403" spans="6:6">
      <c r="F403"/>
    </row>
    <row r="404" spans="6:6">
      <c r="F404"/>
    </row>
    <row r="405" spans="6:6">
      <c r="F405"/>
    </row>
    <row r="406" spans="6:6">
      <c r="F406"/>
    </row>
    <row r="407" spans="6:6">
      <c r="F407"/>
    </row>
    <row r="408" spans="6:6">
      <c r="F408"/>
    </row>
    <row r="409" spans="6:6">
      <c r="F409"/>
    </row>
    <row r="410" spans="6:6">
      <c r="F410"/>
    </row>
    <row r="411" spans="6:6">
      <c r="F411"/>
    </row>
    <row r="412" spans="6:6">
      <c r="F412"/>
    </row>
    <row r="413" spans="6:6">
      <c r="F413"/>
    </row>
    <row r="414" spans="6:6">
      <c r="F414"/>
    </row>
    <row r="415" spans="6:6">
      <c r="F415"/>
    </row>
    <row r="416" spans="6:6">
      <c r="F416"/>
    </row>
    <row r="417" spans="6:6">
      <c r="F417"/>
    </row>
    <row r="418" spans="6:6">
      <c r="F418"/>
    </row>
    <row r="419" spans="6:6">
      <c r="F419"/>
    </row>
    <row r="420" spans="6:6">
      <c r="F420"/>
    </row>
    <row r="421" spans="6:6">
      <c r="F421"/>
    </row>
    <row r="422" spans="6:6">
      <c r="F422"/>
    </row>
    <row r="423" spans="6:6">
      <c r="F423"/>
    </row>
    <row r="424" spans="6:6">
      <c r="F424"/>
    </row>
    <row r="425" spans="6:6">
      <c r="F425"/>
    </row>
    <row r="426" spans="6:6">
      <c r="F426"/>
    </row>
    <row r="427" spans="6:6">
      <c r="F427"/>
    </row>
    <row r="428" spans="6:6">
      <c r="F428"/>
    </row>
    <row r="429" spans="6:6">
      <c r="F429"/>
    </row>
    <row r="430" spans="6:6">
      <c r="F430"/>
    </row>
    <row r="431" spans="6:6">
      <c r="F431"/>
    </row>
    <row r="432" spans="6:6">
      <c r="F432"/>
    </row>
    <row r="433" spans="6:6">
      <c r="F433"/>
    </row>
    <row r="434" spans="6:6">
      <c r="F434"/>
    </row>
    <row r="435" spans="6:6">
      <c r="F435"/>
    </row>
    <row r="436" spans="6:6">
      <c r="F436"/>
    </row>
    <row r="437" spans="6:6">
      <c r="F437"/>
    </row>
    <row r="438" spans="6:6">
      <c r="F438"/>
    </row>
    <row r="439" spans="6:6">
      <c r="F439"/>
    </row>
    <row r="440" spans="6:6">
      <c r="F440"/>
    </row>
    <row r="441" spans="6:6">
      <c r="F441"/>
    </row>
    <row r="442" spans="6:6">
      <c r="F442"/>
    </row>
    <row r="443" spans="6:6">
      <c r="F443"/>
    </row>
    <row r="444" spans="6:6">
      <c r="F444"/>
    </row>
    <row r="445" spans="6:6">
      <c r="F445"/>
    </row>
    <row r="446" spans="6:6">
      <c r="F446"/>
    </row>
    <row r="447" spans="6:6">
      <c r="F447"/>
    </row>
    <row r="448" spans="6:6">
      <c r="F448"/>
    </row>
    <row r="449" spans="6:6">
      <c r="F449"/>
    </row>
    <row r="450" spans="6:6">
      <c r="F450"/>
    </row>
    <row r="451" spans="6:6">
      <c r="F451"/>
    </row>
    <row r="452" spans="6:6">
      <c r="F452"/>
    </row>
    <row r="453" spans="6:6">
      <c r="F453"/>
    </row>
    <row r="454" spans="6:6">
      <c r="F454"/>
    </row>
    <row r="455" spans="6:6">
      <c r="F455"/>
    </row>
    <row r="456" spans="6:6">
      <c r="F456"/>
    </row>
    <row r="457" spans="6:6">
      <c r="F457"/>
    </row>
    <row r="458" spans="6:6">
      <c r="F458"/>
    </row>
    <row r="459" spans="6:6">
      <c r="F459"/>
    </row>
    <row r="460" spans="6:6">
      <c r="F460"/>
    </row>
    <row r="461" spans="6:6">
      <c r="F461"/>
    </row>
    <row r="462" spans="6:6">
      <c r="F462"/>
    </row>
    <row r="463" spans="6:6">
      <c r="F463"/>
    </row>
    <row r="464" spans="6:6">
      <c r="F464"/>
    </row>
    <row r="465" spans="6:6">
      <c r="F465"/>
    </row>
    <row r="466" spans="6:6">
      <c r="F466"/>
    </row>
    <row r="467" spans="6:6">
      <c r="F467"/>
    </row>
    <row r="468" spans="6:6">
      <c r="F468"/>
    </row>
    <row r="469" spans="6:6">
      <c r="F469"/>
    </row>
    <row r="470" spans="6:6">
      <c r="F470"/>
    </row>
    <row r="471" spans="6:6">
      <c r="F471"/>
    </row>
    <row r="472" spans="6:6">
      <c r="F472"/>
    </row>
    <row r="473" spans="6:6">
      <c r="F473"/>
    </row>
    <row r="474" spans="6:6">
      <c r="F474"/>
    </row>
    <row r="475" spans="6:6">
      <c r="F475"/>
    </row>
    <row r="476" spans="6:6">
      <c r="F476"/>
    </row>
    <row r="477" spans="6:6">
      <c r="F477"/>
    </row>
    <row r="478" spans="6:6">
      <c r="F478"/>
    </row>
    <row r="479" spans="6:6">
      <c r="F479"/>
    </row>
    <row r="480" spans="6:6">
      <c r="F480"/>
    </row>
    <row r="481" spans="6:6">
      <c r="F481"/>
    </row>
    <row r="482" spans="6:6">
      <c r="F482"/>
    </row>
    <row r="483" spans="6:6">
      <c r="F483"/>
    </row>
    <row r="484" spans="6:6">
      <c r="F484"/>
    </row>
    <row r="485" spans="6:6">
      <c r="F485"/>
    </row>
    <row r="486" spans="6:6">
      <c r="F486"/>
    </row>
    <row r="487" spans="6:6">
      <c r="F487"/>
    </row>
    <row r="488" spans="6:6">
      <c r="F488"/>
    </row>
    <row r="489" spans="6:6">
      <c r="F489"/>
    </row>
    <row r="490" spans="6:6">
      <c r="F490"/>
    </row>
    <row r="491" spans="6:6">
      <c r="F491"/>
    </row>
    <row r="492" spans="6:6">
      <c r="F492"/>
    </row>
    <row r="493" spans="6:6">
      <c r="F493"/>
    </row>
    <row r="494" spans="6:6">
      <c r="F494"/>
    </row>
    <row r="495" spans="6:6">
      <c r="F495"/>
    </row>
    <row r="496" spans="6:6">
      <c r="F496"/>
    </row>
    <row r="497" spans="6:6">
      <c r="F497"/>
    </row>
    <row r="498" spans="6:6">
      <c r="F498"/>
    </row>
    <row r="499" spans="6:6">
      <c r="F499"/>
    </row>
    <row r="500" spans="6:6">
      <c r="F500"/>
    </row>
    <row r="501" spans="6:6">
      <c r="F501"/>
    </row>
    <row r="502" spans="6:6">
      <c r="F502"/>
    </row>
    <row r="503" spans="6:6">
      <c r="F503"/>
    </row>
    <row r="504" spans="6:6">
      <c r="F504"/>
    </row>
    <row r="505" spans="6:6">
      <c r="F505"/>
    </row>
    <row r="506" spans="6:6">
      <c r="F506"/>
    </row>
    <row r="507" spans="6:6">
      <c r="F507"/>
    </row>
    <row r="508" spans="6:6">
      <c r="F508"/>
    </row>
    <row r="509" spans="6:6">
      <c r="F509"/>
    </row>
    <row r="510" spans="6:6">
      <c r="F510"/>
    </row>
    <row r="511" spans="6:6">
      <c r="F511"/>
    </row>
    <row r="512" spans="6:6">
      <c r="F512"/>
    </row>
    <row r="513" spans="6:6">
      <c r="F513"/>
    </row>
    <row r="514" spans="6:6">
      <c r="F514"/>
    </row>
    <row r="515" spans="6:6">
      <c r="F515"/>
    </row>
    <row r="516" spans="6:6">
      <c r="F516"/>
    </row>
    <row r="517" spans="6:6">
      <c r="F517"/>
    </row>
    <row r="518" spans="6:6">
      <c r="F518"/>
    </row>
    <row r="519" spans="6:6">
      <c r="F519"/>
    </row>
    <row r="520" spans="6:6">
      <c r="F520"/>
    </row>
    <row r="521" spans="6:6">
      <c r="F521"/>
    </row>
    <row r="522" spans="6:6">
      <c r="F522"/>
    </row>
    <row r="523" spans="6:6">
      <c r="F523"/>
    </row>
    <row r="524" spans="6:6">
      <c r="F524"/>
    </row>
    <row r="525" spans="6:6">
      <c r="F525"/>
    </row>
    <row r="526" spans="6:6">
      <c r="F526"/>
    </row>
    <row r="527" spans="6:6">
      <c r="F527"/>
    </row>
    <row r="528" spans="6:6">
      <c r="F528"/>
    </row>
    <row r="529" spans="6:6">
      <c r="F529"/>
    </row>
    <row r="530" spans="6:6">
      <c r="F530"/>
    </row>
    <row r="531" spans="6:6">
      <c r="F531"/>
    </row>
    <row r="532" spans="6:6">
      <c r="F532"/>
    </row>
    <row r="533" spans="6:6">
      <c r="F533"/>
    </row>
    <row r="534" spans="6:6">
      <c r="F534"/>
    </row>
    <row r="535" spans="6:6">
      <c r="F535"/>
    </row>
    <row r="536" spans="6:6">
      <c r="F536"/>
    </row>
    <row r="537" spans="6:6">
      <c r="F537"/>
    </row>
    <row r="538" spans="6:6">
      <c r="F538"/>
    </row>
    <row r="539" spans="6:6">
      <c r="F539"/>
    </row>
    <row r="540" spans="6:6">
      <c r="F540"/>
    </row>
    <row r="541" spans="6:6">
      <c r="F541"/>
    </row>
    <row r="542" spans="6:6">
      <c r="F542"/>
    </row>
    <row r="543" spans="6:6">
      <c r="F543"/>
    </row>
    <row r="544" spans="6:6">
      <c r="F544"/>
    </row>
    <row r="545" spans="6:6">
      <c r="F545"/>
    </row>
    <row r="546" spans="6:6">
      <c r="F546"/>
    </row>
    <row r="547" spans="6:6">
      <c r="F547"/>
    </row>
    <row r="548" spans="6:6">
      <c r="F548"/>
    </row>
    <row r="549" spans="6:6">
      <c r="F549"/>
    </row>
    <row r="550" spans="6:6">
      <c r="F550"/>
    </row>
    <row r="551" spans="6:6">
      <c r="F551"/>
    </row>
    <row r="552" spans="6:6">
      <c r="F552"/>
    </row>
    <row r="553" spans="6:6">
      <c r="F553"/>
    </row>
    <row r="554" spans="6:6">
      <c r="F554"/>
    </row>
    <row r="555" spans="6:6">
      <c r="F555"/>
    </row>
    <row r="556" spans="6:6">
      <c r="F556"/>
    </row>
    <row r="557" spans="6:6">
      <c r="F557"/>
    </row>
    <row r="558" spans="6:6">
      <c r="F558"/>
    </row>
    <row r="559" spans="6:6">
      <c r="F559"/>
    </row>
    <row r="560" spans="6:6">
      <c r="F560"/>
    </row>
    <row r="561" spans="6:6">
      <c r="F561"/>
    </row>
    <row r="562" spans="6:6">
      <c r="F562"/>
    </row>
    <row r="563" spans="6:6">
      <c r="F563"/>
    </row>
    <row r="564" spans="6:6">
      <c r="F564"/>
    </row>
    <row r="565" spans="6:6">
      <c r="F565"/>
    </row>
    <row r="566" spans="6:6">
      <c r="F566"/>
    </row>
    <row r="567" spans="6:6">
      <c r="F567"/>
    </row>
    <row r="568" spans="6:6">
      <c r="F568"/>
    </row>
    <row r="569" spans="6:6">
      <c r="F569"/>
    </row>
    <row r="570" spans="6:6">
      <c r="F570"/>
    </row>
    <row r="571" spans="6:6">
      <c r="F571"/>
    </row>
    <row r="572" spans="6:6">
      <c r="F572"/>
    </row>
    <row r="573" spans="6:6">
      <c r="F573"/>
    </row>
    <row r="574" spans="6:6">
      <c r="F574"/>
    </row>
    <row r="575" spans="6:6">
      <c r="F575"/>
    </row>
    <row r="576" spans="6:6">
      <c r="F576"/>
    </row>
    <row r="577" spans="6:6">
      <c r="F577"/>
    </row>
    <row r="578" spans="6:6">
      <c r="F578"/>
    </row>
    <row r="579" spans="6:6">
      <c r="F579"/>
    </row>
    <row r="580" spans="6:6">
      <c r="F580"/>
    </row>
    <row r="581" spans="6:6">
      <c r="F581"/>
    </row>
    <row r="582" spans="6:6">
      <c r="F582"/>
    </row>
    <row r="583" spans="6:6">
      <c r="F583"/>
    </row>
    <row r="584" spans="6:6">
      <c r="F584"/>
    </row>
    <row r="585" spans="6:6">
      <c r="F585"/>
    </row>
    <row r="586" spans="6:6">
      <c r="F586"/>
    </row>
    <row r="587" spans="6:6">
      <c r="F587"/>
    </row>
    <row r="588" spans="6:6">
      <c r="F588"/>
    </row>
    <row r="589" spans="6:6">
      <c r="F589"/>
    </row>
    <row r="590" spans="6:6">
      <c r="F590"/>
    </row>
    <row r="591" spans="6:6">
      <c r="F591"/>
    </row>
    <row r="592" spans="6:6">
      <c r="F592"/>
    </row>
    <row r="593" spans="6:6">
      <c r="F593"/>
    </row>
    <row r="594" spans="6:6">
      <c r="F594"/>
    </row>
    <row r="595" spans="6:6">
      <c r="F595"/>
    </row>
    <row r="596" spans="6:6">
      <c r="F596"/>
    </row>
    <row r="597" spans="6:6">
      <c r="F597"/>
    </row>
    <row r="598" spans="6:6">
      <c r="F598"/>
    </row>
    <row r="599" spans="6:6">
      <c r="F599"/>
    </row>
    <row r="600" spans="6:6">
      <c r="F600"/>
    </row>
    <row r="601" spans="6:6">
      <c r="F601"/>
    </row>
    <row r="602" spans="6:6">
      <c r="F602"/>
    </row>
    <row r="603" spans="6:6">
      <c r="F603"/>
    </row>
    <row r="604" spans="6:6">
      <c r="F604"/>
    </row>
    <row r="605" spans="6:6">
      <c r="F605"/>
    </row>
    <row r="606" spans="6:6">
      <c r="F606"/>
    </row>
    <row r="607" spans="6:6">
      <c r="F607"/>
    </row>
    <row r="608" spans="6:6">
      <c r="F608"/>
    </row>
    <row r="609" spans="6:6">
      <c r="F609"/>
    </row>
    <row r="610" spans="6:6">
      <c r="F610"/>
    </row>
    <row r="611" spans="6:6">
      <c r="F611"/>
    </row>
    <row r="612" spans="6:6">
      <c r="F612"/>
    </row>
    <row r="613" spans="6:6">
      <c r="F613"/>
    </row>
    <row r="614" spans="6:6">
      <c r="F614"/>
    </row>
    <row r="615" spans="6:6">
      <c r="F615"/>
    </row>
    <row r="616" spans="6:6">
      <c r="F616"/>
    </row>
    <row r="617" spans="6:6">
      <c r="F617"/>
    </row>
    <row r="618" spans="6:6">
      <c r="F618"/>
    </row>
    <row r="619" spans="6:6">
      <c r="F619"/>
    </row>
    <row r="620" spans="6:6">
      <c r="F620"/>
    </row>
    <row r="621" spans="6:6">
      <c r="F621"/>
    </row>
    <row r="622" spans="6:6">
      <c r="F622"/>
    </row>
    <row r="623" spans="6:6">
      <c r="F623"/>
    </row>
    <row r="624" spans="6:6">
      <c r="F624"/>
    </row>
    <row r="625" spans="6:6">
      <c r="F625"/>
    </row>
    <row r="626" spans="6:6">
      <c r="F626"/>
    </row>
    <row r="627" spans="6:6">
      <c r="F627"/>
    </row>
    <row r="628" spans="6:6">
      <c r="F628"/>
    </row>
    <row r="629" spans="6:6">
      <c r="F629"/>
    </row>
    <row r="630" spans="6:6">
      <c r="F630"/>
    </row>
    <row r="631" spans="6:6">
      <c r="F631"/>
    </row>
    <row r="632" spans="6:6">
      <c r="F632"/>
    </row>
    <row r="633" spans="6:6">
      <c r="F633"/>
    </row>
    <row r="634" spans="6:6">
      <c r="F634"/>
    </row>
    <row r="635" spans="6:6">
      <c r="F635"/>
    </row>
    <row r="636" spans="6:6">
      <c r="F636"/>
    </row>
    <row r="637" spans="6:6">
      <c r="F637"/>
    </row>
    <row r="638" spans="6:6">
      <c r="F638"/>
    </row>
    <row r="639" spans="6:6">
      <c r="F639"/>
    </row>
    <row r="640" spans="6:6">
      <c r="F640"/>
    </row>
    <row r="641" spans="6:6">
      <c r="F641"/>
    </row>
    <row r="642" spans="6:6">
      <c r="F642"/>
    </row>
    <row r="643" spans="6:6">
      <c r="F643"/>
    </row>
    <row r="644" spans="6:6">
      <c r="F644"/>
    </row>
    <row r="645" spans="6:6">
      <c r="F645"/>
    </row>
    <row r="646" spans="6:6">
      <c r="F646"/>
    </row>
    <row r="647" spans="6:6">
      <c r="F647"/>
    </row>
    <row r="648" spans="6:6">
      <c r="F648"/>
    </row>
    <row r="649" spans="6:6">
      <c r="F649"/>
    </row>
    <row r="650" spans="6:6">
      <c r="F650"/>
    </row>
    <row r="651" spans="6:6">
      <c r="F651"/>
    </row>
    <row r="652" spans="6:6">
      <c r="F652"/>
    </row>
    <row r="653" spans="6:6">
      <c r="F653"/>
    </row>
    <row r="654" spans="6:6">
      <c r="F654"/>
    </row>
    <row r="655" spans="6:6">
      <c r="F655"/>
    </row>
    <row r="656" spans="6:6">
      <c r="F656"/>
    </row>
    <row r="657" spans="6:6">
      <c r="F657"/>
    </row>
    <row r="658" spans="6:6">
      <c r="F658"/>
    </row>
    <row r="659" spans="6:6">
      <c r="F659"/>
    </row>
    <row r="660" spans="6:6">
      <c r="F660"/>
    </row>
    <row r="661" spans="6:6">
      <c r="F661"/>
    </row>
    <row r="662" spans="6:6">
      <c r="F662"/>
    </row>
    <row r="663" spans="6:6">
      <c r="F663"/>
    </row>
    <row r="664" spans="6:6">
      <c r="F664"/>
    </row>
    <row r="665" spans="6:6">
      <c r="F665"/>
    </row>
    <row r="666" spans="6:6">
      <c r="F666"/>
    </row>
    <row r="667" spans="6:6">
      <c r="F667"/>
    </row>
    <row r="668" spans="6:6">
      <c r="F668"/>
    </row>
    <row r="669" spans="6:6">
      <c r="F669"/>
    </row>
    <row r="670" spans="6:6">
      <c r="F670"/>
    </row>
    <row r="671" spans="6:6">
      <c r="F671"/>
    </row>
    <row r="672" spans="6:6">
      <c r="F672"/>
    </row>
    <row r="673" spans="6:6">
      <c r="F673"/>
    </row>
    <row r="674" spans="6:6">
      <c r="F674"/>
    </row>
    <row r="675" spans="6:6">
      <c r="F675"/>
    </row>
    <row r="676" spans="6:6">
      <c r="F676"/>
    </row>
    <row r="677" spans="6:6">
      <c r="F677"/>
    </row>
    <row r="678" spans="6:6">
      <c r="F678"/>
    </row>
    <row r="679" spans="6:6">
      <c r="F679"/>
    </row>
    <row r="680" spans="6:6">
      <c r="F680"/>
    </row>
    <row r="681" spans="6:6">
      <c r="F681"/>
    </row>
    <row r="682" spans="6:6">
      <c r="F682"/>
    </row>
    <row r="683" spans="6:6">
      <c r="F683"/>
    </row>
    <row r="684" spans="6:6">
      <c r="F684"/>
    </row>
    <row r="685" spans="6:6">
      <c r="F685"/>
    </row>
    <row r="686" spans="6:6">
      <c r="F686"/>
    </row>
    <row r="687" spans="6:6">
      <c r="F687"/>
    </row>
    <row r="688" spans="6:6">
      <c r="F688"/>
    </row>
    <row r="689" spans="6:6">
      <c r="F689"/>
    </row>
    <row r="690" spans="6:6">
      <c r="F690"/>
    </row>
    <row r="691" spans="6:6">
      <c r="F691"/>
    </row>
    <row r="692" spans="6:6">
      <c r="F692"/>
    </row>
    <row r="693" spans="6:6">
      <c r="F693"/>
    </row>
    <row r="694" spans="6:6">
      <c r="F694"/>
    </row>
    <row r="695" spans="6:6">
      <c r="F695"/>
    </row>
    <row r="696" spans="6:6">
      <c r="F696"/>
    </row>
    <row r="697" spans="6:6">
      <c r="F697"/>
    </row>
    <row r="698" spans="6:6">
      <c r="F698"/>
    </row>
    <row r="699" spans="6:6">
      <c r="F699"/>
    </row>
    <row r="700" spans="6:6">
      <c r="F700"/>
    </row>
    <row r="701" spans="6:6">
      <c r="F701"/>
    </row>
    <row r="702" spans="6:6">
      <c r="F702"/>
    </row>
    <row r="703" spans="6:6">
      <c r="F703"/>
    </row>
    <row r="704" spans="6:6">
      <c r="F704"/>
    </row>
    <row r="705" spans="6:6">
      <c r="F705"/>
    </row>
    <row r="706" spans="6:6">
      <c r="F706"/>
    </row>
    <row r="707" spans="6:6">
      <c r="F707"/>
    </row>
    <row r="708" spans="6:6">
      <c r="F708"/>
    </row>
    <row r="709" spans="6:6">
      <c r="F709"/>
    </row>
    <row r="710" spans="6:6">
      <c r="F710"/>
    </row>
    <row r="711" spans="6:6">
      <c r="F711"/>
    </row>
    <row r="712" spans="6:6">
      <c r="F712"/>
    </row>
    <row r="713" spans="6:6">
      <c r="F713"/>
    </row>
    <row r="714" spans="6:6">
      <c r="F714"/>
    </row>
    <row r="715" spans="6:6">
      <c r="F715"/>
    </row>
    <row r="716" spans="6:6">
      <c r="F716"/>
    </row>
    <row r="717" spans="6:6">
      <c r="F717"/>
    </row>
    <row r="718" spans="6:6">
      <c r="F718"/>
    </row>
    <row r="719" spans="6:6">
      <c r="F719"/>
    </row>
    <row r="720" spans="6:6">
      <c r="F720"/>
    </row>
    <row r="721" spans="6:6">
      <c r="F721"/>
    </row>
    <row r="722" spans="6:6">
      <c r="F722"/>
    </row>
    <row r="723" spans="6:6">
      <c r="F723"/>
    </row>
    <row r="724" spans="6:6">
      <c r="F724"/>
    </row>
    <row r="725" spans="6:6">
      <c r="F725"/>
    </row>
    <row r="726" spans="6:6">
      <c r="F726"/>
    </row>
    <row r="727" spans="6:6">
      <c r="F727"/>
    </row>
    <row r="728" spans="6:6">
      <c r="F728"/>
    </row>
    <row r="729" spans="6:6">
      <c r="F729"/>
    </row>
    <row r="730" spans="6:6">
      <c r="F730"/>
    </row>
    <row r="731" spans="6:6">
      <c r="F731"/>
    </row>
    <row r="732" spans="6:6">
      <c r="F732"/>
    </row>
    <row r="733" spans="6:6">
      <c r="F733"/>
    </row>
    <row r="734" spans="6:6">
      <c r="F734"/>
    </row>
    <row r="735" spans="6:6">
      <c r="F735"/>
    </row>
    <row r="736" spans="6:6">
      <c r="F736"/>
    </row>
    <row r="737" spans="6:6">
      <c r="F737"/>
    </row>
    <row r="738" spans="6:6">
      <c r="F738"/>
    </row>
    <row r="739" spans="6:6">
      <c r="F739"/>
    </row>
    <row r="740" spans="6:6">
      <c r="F740"/>
    </row>
    <row r="741" spans="6:6">
      <c r="F741"/>
    </row>
    <row r="742" spans="6:6">
      <c r="F742"/>
    </row>
    <row r="743" spans="6:6">
      <c r="F743"/>
    </row>
    <row r="744" spans="6:6">
      <c r="F744"/>
    </row>
    <row r="745" spans="6:6">
      <c r="F745"/>
    </row>
    <row r="746" spans="6:6">
      <c r="F746"/>
    </row>
    <row r="747" spans="6:6">
      <c r="F747"/>
    </row>
    <row r="748" spans="6:6">
      <c r="F748"/>
    </row>
    <row r="749" spans="6:6">
      <c r="F749"/>
    </row>
    <row r="750" spans="6:6">
      <c r="F750"/>
    </row>
    <row r="751" spans="6:6">
      <c r="F751"/>
    </row>
    <row r="752" spans="6:6">
      <c r="F752"/>
    </row>
    <row r="753" spans="6:6">
      <c r="F753"/>
    </row>
    <row r="754" spans="6:6">
      <c r="F754"/>
    </row>
    <row r="755" spans="6:6">
      <c r="F755"/>
    </row>
    <row r="756" spans="6:6">
      <c r="F756"/>
    </row>
    <row r="757" spans="6:6">
      <c r="F757"/>
    </row>
    <row r="758" spans="6:6">
      <c r="F758"/>
    </row>
    <row r="759" spans="6:6">
      <c r="F759"/>
    </row>
    <row r="760" spans="6:6">
      <c r="F760"/>
    </row>
    <row r="761" spans="6:6">
      <c r="F761"/>
    </row>
    <row r="762" spans="6:6">
      <c r="F762"/>
    </row>
    <row r="763" spans="6:6">
      <c r="F763"/>
    </row>
    <row r="764" spans="6:6">
      <c r="F764"/>
    </row>
    <row r="765" spans="6:6">
      <c r="F765"/>
    </row>
    <row r="766" spans="6:6">
      <c r="F766"/>
    </row>
    <row r="767" spans="6:6">
      <c r="F767"/>
    </row>
    <row r="768" spans="6:6">
      <c r="F768"/>
    </row>
    <row r="769" spans="6:6">
      <c r="F769"/>
    </row>
    <row r="770" spans="6:6">
      <c r="F770"/>
    </row>
    <row r="771" spans="6:6">
      <c r="F771"/>
    </row>
    <row r="772" spans="6:6">
      <c r="F772"/>
    </row>
    <row r="773" spans="6:6">
      <c r="F773"/>
    </row>
    <row r="774" spans="6:6">
      <c r="F774"/>
    </row>
    <row r="775" spans="6:6">
      <c r="F775"/>
    </row>
    <row r="776" spans="6:6">
      <c r="F776"/>
    </row>
    <row r="777" spans="6:6">
      <c r="F777"/>
    </row>
    <row r="778" spans="6:6">
      <c r="F778"/>
    </row>
    <row r="779" spans="6:6">
      <c r="F779"/>
    </row>
    <row r="780" spans="6:6">
      <c r="F780"/>
    </row>
    <row r="781" spans="6:6">
      <c r="F781"/>
    </row>
    <row r="782" spans="6:6">
      <c r="F782"/>
    </row>
    <row r="783" spans="6:6">
      <c r="F783"/>
    </row>
    <row r="784" spans="6:6">
      <c r="F784"/>
    </row>
    <row r="785" spans="6:6">
      <c r="F785"/>
    </row>
    <row r="786" spans="6:6">
      <c r="F786"/>
    </row>
    <row r="787" spans="6:6">
      <c r="F787"/>
    </row>
    <row r="788" spans="6:6">
      <c r="F788"/>
    </row>
    <row r="789" spans="6:6">
      <c r="F789"/>
    </row>
    <row r="790" spans="6:6">
      <c r="F790"/>
    </row>
    <row r="791" spans="6:6">
      <c r="F791"/>
    </row>
    <row r="792" spans="6:6">
      <c r="F792"/>
    </row>
    <row r="793" spans="6:6">
      <c r="F793"/>
    </row>
    <row r="794" spans="6:6">
      <c r="F794"/>
    </row>
    <row r="795" spans="6:6">
      <c r="F795"/>
    </row>
    <row r="796" spans="6:6">
      <c r="F796"/>
    </row>
    <row r="797" spans="6:6">
      <c r="F797"/>
    </row>
    <row r="798" spans="6:6">
      <c r="F798"/>
    </row>
    <row r="799" spans="6:6">
      <c r="F799"/>
    </row>
    <row r="800" spans="6:6">
      <c r="F800"/>
    </row>
    <row r="801" spans="6:6">
      <c r="F801"/>
    </row>
    <row r="802" spans="6:6">
      <c r="F802"/>
    </row>
    <row r="803" spans="6:6">
      <c r="F803"/>
    </row>
    <row r="804" spans="6:6">
      <c r="F804"/>
    </row>
    <row r="805" spans="6:6">
      <c r="F805"/>
    </row>
    <row r="806" spans="6:6">
      <c r="F806"/>
    </row>
    <row r="807" spans="6:6">
      <c r="F807"/>
    </row>
    <row r="808" spans="6:6">
      <c r="F808"/>
    </row>
    <row r="809" spans="6:6">
      <c r="F809"/>
    </row>
    <row r="810" spans="6:6">
      <c r="F810"/>
    </row>
    <row r="811" spans="6:6">
      <c r="F811"/>
    </row>
    <row r="812" spans="6:6">
      <c r="F812"/>
    </row>
    <row r="813" spans="6:6">
      <c r="F813"/>
    </row>
    <row r="814" spans="6:6">
      <c r="F814"/>
    </row>
    <row r="815" spans="6:6">
      <c r="F815"/>
    </row>
    <row r="816" spans="6:6">
      <c r="F816"/>
    </row>
    <row r="817" spans="6:6">
      <c r="F817"/>
    </row>
    <row r="818" spans="6:6">
      <c r="F818"/>
    </row>
    <row r="819" spans="6:6">
      <c r="F819"/>
    </row>
    <row r="820" spans="6:6">
      <c r="F820"/>
    </row>
    <row r="821" spans="6:6">
      <c r="F821"/>
    </row>
    <row r="822" spans="6:6">
      <c r="F822"/>
    </row>
    <row r="823" spans="6:6">
      <c r="F823"/>
    </row>
    <row r="824" spans="6:6">
      <c r="F824"/>
    </row>
    <row r="825" spans="6:6">
      <c r="F825"/>
    </row>
    <row r="826" spans="6:6">
      <c r="F826"/>
    </row>
    <row r="827" spans="6:6">
      <c r="F827"/>
    </row>
    <row r="828" spans="6:6">
      <c r="F828"/>
    </row>
    <row r="829" spans="6:6">
      <c r="F829"/>
    </row>
    <row r="830" spans="6:6">
      <c r="F830"/>
    </row>
    <row r="831" spans="6:6">
      <c r="F831"/>
    </row>
    <row r="832" spans="6:6">
      <c r="F832"/>
    </row>
    <row r="833" spans="6:6">
      <c r="F833"/>
    </row>
    <row r="834" spans="6:6">
      <c r="F834"/>
    </row>
    <row r="835" spans="6:6">
      <c r="F835"/>
    </row>
    <row r="836" spans="6:6">
      <c r="F836"/>
    </row>
    <row r="837" spans="6:6">
      <c r="F837"/>
    </row>
    <row r="838" spans="6:6">
      <c r="F838"/>
    </row>
    <row r="839" spans="6:6">
      <c r="F839"/>
    </row>
    <row r="840" spans="6:6">
      <c r="F840"/>
    </row>
    <row r="841" spans="6:6">
      <c r="F841"/>
    </row>
    <row r="842" spans="6:6">
      <c r="F842"/>
    </row>
    <row r="843" spans="6:6">
      <c r="F843"/>
    </row>
    <row r="844" spans="6:6">
      <c r="F844"/>
    </row>
    <row r="845" spans="6:6">
      <c r="F845"/>
    </row>
    <row r="846" spans="6:6">
      <c r="F846"/>
    </row>
    <row r="847" spans="6:6">
      <c r="F847"/>
    </row>
    <row r="848" spans="6:6">
      <c r="F848"/>
    </row>
    <row r="849" spans="6:6">
      <c r="F849"/>
    </row>
    <row r="850" spans="6:6">
      <c r="F850"/>
    </row>
    <row r="851" spans="6:6">
      <c r="F851"/>
    </row>
    <row r="852" spans="6:6">
      <c r="F852"/>
    </row>
    <row r="853" spans="6:6">
      <c r="F853"/>
    </row>
    <row r="854" spans="6:6">
      <c r="F854"/>
    </row>
    <row r="855" spans="6:6">
      <c r="F855"/>
    </row>
    <row r="856" spans="6:6">
      <c r="F856"/>
    </row>
    <row r="857" spans="6:6">
      <c r="F857"/>
    </row>
    <row r="858" spans="6:6">
      <c r="F858"/>
    </row>
    <row r="859" spans="6:6">
      <c r="F859"/>
    </row>
    <row r="860" spans="6:6">
      <c r="F860"/>
    </row>
    <row r="861" spans="6:6">
      <c r="F861"/>
    </row>
    <row r="862" spans="6:6">
      <c r="F862"/>
    </row>
    <row r="863" spans="6:6">
      <c r="F863"/>
    </row>
    <row r="864" spans="6:6">
      <c r="F864"/>
    </row>
    <row r="865" spans="6:6">
      <c r="F865"/>
    </row>
    <row r="866" spans="6:6">
      <c r="F866"/>
    </row>
    <row r="867" spans="6:6">
      <c r="F867"/>
    </row>
    <row r="868" spans="6:6">
      <c r="F868"/>
    </row>
    <row r="869" spans="6:6">
      <c r="F869"/>
    </row>
    <row r="870" spans="6:6">
      <c r="F870"/>
    </row>
    <row r="871" spans="6:6">
      <c r="F871"/>
    </row>
    <row r="872" spans="6:6">
      <c r="F872"/>
    </row>
    <row r="873" spans="6:6">
      <c r="F873"/>
    </row>
    <row r="874" spans="6:6">
      <c r="F874"/>
    </row>
    <row r="875" spans="6:6">
      <c r="F875"/>
    </row>
    <row r="876" spans="6:6">
      <c r="F876"/>
    </row>
    <row r="877" spans="6:6">
      <c r="F877"/>
    </row>
    <row r="878" spans="6:6">
      <c r="F878"/>
    </row>
    <row r="879" spans="6:6">
      <c r="F879"/>
    </row>
    <row r="880" spans="6:6">
      <c r="F880"/>
    </row>
    <row r="881" spans="6:6">
      <c r="F881"/>
    </row>
    <row r="882" spans="6:6">
      <c r="F882"/>
    </row>
    <row r="883" spans="6:6">
      <c r="F883"/>
    </row>
    <row r="884" spans="6:6">
      <c r="F884"/>
    </row>
    <row r="885" spans="6:6">
      <c r="F885"/>
    </row>
    <row r="886" spans="6:6">
      <c r="F886"/>
    </row>
    <row r="887" spans="6:6">
      <c r="F887"/>
    </row>
    <row r="888" spans="6:6">
      <c r="F888"/>
    </row>
    <row r="889" spans="6:6">
      <c r="F889"/>
    </row>
    <row r="890" spans="6:6">
      <c r="F890"/>
    </row>
    <row r="891" spans="6:6">
      <c r="F891"/>
    </row>
    <row r="892" spans="6:6">
      <c r="F892"/>
    </row>
    <row r="893" spans="6:6">
      <c r="F893"/>
    </row>
    <row r="894" spans="6:6">
      <c r="F894"/>
    </row>
    <row r="895" spans="6:6">
      <c r="F895"/>
    </row>
    <row r="896" spans="6:6">
      <c r="F896"/>
    </row>
    <row r="897" spans="6:6">
      <c r="F897"/>
    </row>
    <row r="898" spans="6:6">
      <c r="F898"/>
    </row>
    <row r="899" spans="6:6">
      <c r="F899"/>
    </row>
    <row r="900" spans="6:6">
      <c r="F900"/>
    </row>
    <row r="901" spans="6:6">
      <c r="F901"/>
    </row>
    <row r="902" spans="6:6">
      <c r="F902"/>
    </row>
    <row r="903" spans="6:6">
      <c r="F903"/>
    </row>
    <row r="904" spans="6:6">
      <c r="F904"/>
    </row>
    <row r="905" spans="6:6">
      <c r="F905"/>
    </row>
    <row r="906" spans="6:6">
      <c r="F906"/>
    </row>
    <row r="907" spans="6:6">
      <c r="F907"/>
    </row>
    <row r="908" spans="6:6">
      <c r="F908"/>
    </row>
    <row r="909" spans="6:6">
      <c r="F909"/>
    </row>
    <row r="910" spans="6:6">
      <c r="F910"/>
    </row>
    <row r="911" spans="6:6">
      <c r="F911"/>
    </row>
    <row r="912" spans="6:6">
      <c r="F912"/>
    </row>
    <row r="913" spans="6:6">
      <c r="F913"/>
    </row>
    <row r="914" spans="6:6">
      <c r="F914"/>
    </row>
    <row r="915" spans="6:6">
      <c r="F915"/>
    </row>
    <row r="916" spans="6:6">
      <c r="F916"/>
    </row>
    <row r="917" spans="6:6">
      <c r="F917"/>
    </row>
    <row r="918" spans="6:6">
      <c r="F918"/>
    </row>
    <row r="919" spans="6:6">
      <c r="F919"/>
    </row>
    <row r="920" spans="6:6">
      <c r="F920"/>
    </row>
    <row r="921" spans="6:6">
      <c r="F921"/>
    </row>
    <row r="922" spans="6:6">
      <c r="F922"/>
    </row>
    <row r="923" spans="6:6">
      <c r="F923"/>
    </row>
    <row r="924" spans="6:6">
      <c r="F924"/>
    </row>
    <row r="925" spans="6:6">
      <c r="F925"/>
    </row>
    <row r="926" spans="6:6">
      <c r="F926"/>
    </row>
    <row r="927" spans="6:6">
      <c r="F927"/>
    </row>
    <row r="928" spans="6:6">
      <c r="F928"/>
    </row>
    <row r="929" spans="6:6">
      <c r="F929"/>
    </row>
    <row r="930" spans="6:6">
      <c r="F930"/>
    </row>
    <row r="931" spans="6:6">
      <c r="F931"/>
    </row>
    <row r="932" spans="6:6">
      <c r="F932"/>
    </row>
    <row r="933" spans="6:6">
      <c r="F933"/>
    </row>
    <row r="934" spans="6:6">
      <c r="F934"/>
    </row>
    <row r="935" spans="6:6">
      <c r="F935"/>
    </row>
    <row r="936" spans="6:6">
      <c r="F936"/>
    </row>
    <row r="937" spans="6:6">
      <c r="F937"/>
    </row>
    <row r="938" spans="6:6">
      <c r="F938"/>
    </row>
    <row r="939" spans="6:6">
      <c r="F939"/>
    </row>
    <row r="940" spans="6:6">
      <c r="F940"/>
    </row>
    <row r="941" spans="6:6">
      <c r="F941"/>
    </row>
    <row r="942" spans="6:6">
      <c r="F942"/>
    </row>
    <row r="943" spans="6:6">
      <c r="F943"/>
    </row>
    <row r="944" spans="6:6">
      <c r="F944"/>
    </row>
    <row r="945" spans="6:6">
      <c r="F945"/>
    </row>
    <row r="946" spans="6:6">
      <c r="F946"/>
    </row>
    <row r="947" spans="6:6">
      <c r="F947"/>
    </row>
    <row r="948" spans="6:6">
      <c r="F948"/>
    </row>
    <row r="949" spans="6:6">
      <c r="F949"/>
    </row>
    <row r="950" spans="6:6">
      <c r="F950"/>
    </row>
    <row r="951" spans="6:6">
      <c r="F951"/>
    </row>
    <row r="952" spans="6:6">
      <c r="F952"/>
    </row>
    <row r="953" spans="6:6">
      <c r="F953"/>
    </row>
    <row r="954" spans="6:6">
      <c r="F954"/>
    </row>
    <row r="955" spans="6:6">
      <c r="F955"/>
    </row>
    <row r="956" spans="6:6">
      <c r="F956"/>
    </row>
    <row r="957" spans="6:6">
      <c r="F957"/>
    </row>
    <row r="958" spans="6:6">
      <c r="F958"/>
    </row>
    <row r="959" spans="6:6">
      <c r="F959"/>
    </row>
    <row r="960" spans="6:6">
      <c r="F960"/>
    </row>
    <row r="961" spans="6:6">
      <c r="F961"/>
    </row>
    <row r="962" spans="6:6">
      <c r="F962"/>
    </row>
    <row r="963" spans="6:6">
      <c r="F963"/>
    </row>
    <row r="964" spans="6:6">
      <c r="F964"/>
    </row>
    <row r="965" spans="6:6">
      <c r="F965"/>
    </row>
    <row r="966" spans="6:6">
      <c r="F966"/>
    </row>
    <row r="967" spans="6:6">
      <c r="F967"/>
    </row>
    <row r="968" spans="6:6">
      <c r="F968"/>
    </row>
    <row r="969" spans="6:6">
      <c r="F969"/>
    </row>
    <row r="970" spans="6:6">
      <c r="F970"/>
    </row>
    <row r="971" spans="6:6">
      <c r="F971"/>
    </row>
    <row r="972" spans="6:6">
      <c r="F972"/>
    </row>
    <row r="973" spans="6:6">
      <c r="F973"/>
    </row>
    <row r="974" spans="6:6">
      <c r="F974"/>
    </row>
    <row r="975" spans="6:6">
      <c r="F975"/>
    </row>
    <row r="976" spans="6:6">
      <c r="F976"/>
    </row>
    <row r="977" spans="6:6">
      <c r="F977"/>
    </row>
    <row r="978" spans="6:6">
      <c r="F978"/>
    </row>
    <row r="979" spans="6:6">
      <c r="F979"/>
    </row>
    <row r="980" spans="6:6">
      <c r="F980"/>
    </row>
    <row r="981" spans="6:6">
      <c r="F981"/>
    </row>
    <row r="982" spans="6:6">
      <c r="F982"/>
    </row>
    <row r="983" spans="6:6">
      <c r="F983"/>
    </row>
    <row r="984" spans="6:6">
      <c r="F984"/>
    </row>
    <row r="985" spans="6:6">
      <c r="F985"/>
    </row>
    <row r="986" spans="6:6">
      <c r="F986"/>
    </row>
    <row r="987" spans="6:6">
      <c r="F987"/>
    </row>
    <row r="988" spans="6:6">
      <c r="F988"/>
    </row>
    <row r="989" spans="6:6">
      <c r="F989"/>
    </row>
    <row r="990" spans="6:6">
      <c r="F990"/>
    </row>
    <row r="991" spans="6:6">
      <c r="F991"/>
    </row>
    <row r="992" spans="6:6">
      <c r="F992"/>
    </row>
    <row r="993" spans="6:6">
      <c r="F993"/>
    </row>
    <row r="994" spans="6:6">
      <c r="F994"/>
    </row>
    <row r="995" spans="6:6">
      <c r="F995"/>
    </row>
    <row r="996" spans="6:6">
      <c r="F996"/>
    </row>
    <row r="997" spans="6:6">
      <c r="F997"/>
    </row>
    <row r="998" spans="6:6">
      <c r="F998"/>
    </row>
    <row r="999" spans="6:6">
      <c r="F999"/>
    </row>
    <row r="1000" spans="6:6">
      <c r="F1000"/>
    </row>
    <row r="1001" spans="6:6">
      <c r="F1001"/>
    </row>
    <row r="1002" spans="6:6">
      <c r="F1002"/>
    </row>
    <row r="1003" spans="6:6">
      <c r="F1003"/>
    </row>
    <row r="1004" spans="6:6">
      <c r="F1004"/>
    </row>
    <row r="1005" spans="6:6">
      <c r="F1005"/>
    </row>
    <row r="1006" spans="6:6">
      <c r="F1006"/>
    </row>
    <row r="1007" spans="6:6">
      <c r="F1007"/>
    </row>
    <row r="1008" spans="6:6">
      <c r="F1008"/>
    </row>
    <row r="1009" spans="6:6">
      <c r="F1009"/>
    </row>
    <row r="1010" spans="6:6">
      <c r="F1010"/>
    </row>
    <row r="1011" spans="6:6">
      <c r="F1011"/>
    </row>
    <row r="1012" spans="6:6">
      <c r="F1012"/>
    </row>
    <row r="1013" spans="6:6">
      <c r="F1013"/>
    </row>
    <row r="1014" spans="6:6">
      <c r="F1014"/>
    </row>
    <row r="1015" spans="6:6">
      <c r="F1015"/>
    </row>
    <row r="1016" spans="6:6">
      <c r="F1016"/>
    </row>
    <row r="1017" spans="6:6">
      <c r="F1017"/>
    </row>
    <row r="1018" spans="6:6">
      <c r="F1018"/>
    </row>
    <row r="1019" spans="6:6">
      <c r="F1019"/>
    </row>
    <row r="1020" spans="6:6">
      <c r="F1020"/>
    </row>
    <row r="1021" spans="6:6">
      <c r="F1021"/>
    </row>
    <row r="1022" spans="6:6">
      <c r="F1022"/>
    </row>
    <row r="1023" spans="6:6">
      <c r="F1023"/>
    </row>
    <row r="1024" spans="6:6">
      <c r="F1024"/>
    </row>
    <row r="1025" spans="6:6">
      <c r="F1025"/>
    </row>
    <row r="1026" spans="6:6">
      <c r="F1026"/>
    </row>
    <row r="1027" spans="6:6">
      <c r="F1027"/>
    </row>
    <row r="1028" spans="6:6">
      <c r="F1028"/>
    </row>
    <row r="1029" spans="6:6">
      <c r="F1029"/>
    </row>
    <row r="1030" spans="6:6">
      <c r="F1030"/>
    </row>
    <row r="1031" spans="6:6">
      <c r="F1031"/>
    </row>
    <row r="1032" spans="6:6">
      <c r="F1032"/>
    </row>
    <row r="1033" spans="6:6">
      <c r="F1033"/>
    </row>
    <row r="1034" spans="6:6">
      <c r="F1034"/>
    </row>
    <row r="1035" spans="6:6">
      <c r="F1035"/>
    </row>
    <row r="1036" spans="6:6">
      <c r="F1036"/>
    </row>
    <row r="1037" spans="6:6">
      <c r="F1037"/>
    </row>
    <row r="1038" spans="6:6">
      <c r="F1038"/>
    </row>
    <row r="1039" spans="6:6">
      <c r="F1039"/>
    </row>
    <row r="1040" spans="6:6">
      <c r="F1040"/>
    </row>
    <row r="1041" spans="6:6">
      <c r="F1041"/>
    </row>
    <row r="1042" spans="6:6">
      <c r="F1042"/>
    </row>
    <row r="1043" spans="6:6">
      <c r="F1043"/>
    </row>
    <row r="1044" spans="6:6">
      <c r="F1044"/>
    </row>
    <row r="1045" spans="6:6">
      <c r="F1045"/>
    </row>
    <row r="1046" spans="6:6">
      <c r="F1046"/>
    </row>
    <row r="1047" spans="6:6">
      <c r="F1047"/>
    </row>
    <row r="1048" spans="6:6">
      <c r="F1048"/>
    </row>
    <row r="1049" spans="6:6">
      <c r="F1049"/>
    </row>
    <row r="1050" spans="6:6">
      <c r="F1050"/>
    </row>
    <row r="1051" spans="6:6">
      <c r="F1051"/>
    </row>
    <row r="1052" spans="6:6">
      <c r="F1052"/>
    </row>
    <row r="1053" spans="6:6">
      <c r="F1053"/>
    </row>
    <row r="1054" spans="6:6">
      <c r="F1054"/>
    </row>
    <row r="1055" spans="6:6">
      <c r="F1055"/>
    </row>
    <row r="1056" spans="6:6">
      <c r="F1056"/>
    </row>
    <row r="1057" spans="6:6">
      <c r="F1057"/>
    </row>
    <row r="1058" spans="6:6">
      <c r="F1058"/>
    </row>
    <row r="1059" spans="6:6">
      <c r="F1059"/>
    </row>
    <row r="1060" spans="6:6">
      <c r="F1060"/>
    </row>
    <row r="1061" spans="6:6">
      <c r="F1061"/>
    </row>
    <row r="1062" spans="6:6">
      <c r="F1062"/>
    </row>
    <row r="1063" spans="6:6">
      <c r="F1063"/>
    </row>
    <row r="1064" spans="6:6">
      <c r="F1064"/>
    </row>
    <row r="1065" spans="6:6">
      <c r="F1065"/>
    </row>
    <row r="1066" spans="6:6">
      <c r="F1066"/>
    </row>
    <row r="1067" spans="6:6">
      <c r="F1067"/>
    </row>
    <row r="1068" spans="6:6">
      <c r="F1068"/>
    </row>
    <row r="1069" spans="6:6">
      <c r="F1069"/>
    </row>
    <row r="1070" spans="6:6">
      <c r="F1070"/>
    </row>
    <row r="1071" spans="6:6">
      <c r="F1071"/>
    </row>
    <row r="1072" spans="6:6">
      <c r="F1072"/>
    </row>
    <row r="1073" spans="6:6">
      <c r="F1073"/>
    </row>
    <row r="1074" spans="6:6">
      <c r="F1074"/>
    </row>
    <row r="1075" spans="6:6">
      <c r="F1075"/>
    </row>
    <row r="1076" spans="6:6">
      <c r="F1076"/>
    </row>
    <row r="1077" spans="6:6">
      <c r="F1077"/>
    </row>
    <row r="1078" spans="6:6">
      <c r="F1078"/>
    </row>
    <row r="1079" spans="6:6">
      <c r="F1079"/>
    </row>
    <row r="1080" spans="6:6">
      <c r="F1080"/>
    </row>
    <row r="1081" spans="6:6">
      <c r="F1081"/>
    </row>
    <row r="1082" spans="6:6">
      <c r="F1082"/>
    </row>
    <row r="1083" spans="6:6">
      <c r="F1083"/>
    </row>
    <row r="1084" spans="6:6">
      <c r="F1084"/>
    </row>
    <row r="1085" spans="6:6">
      <c r="F1085"/>
    </row>
    <row r="1086" spans="6:6">
      <c r="F1086"/>
    </row>
    <row r="1087" spans="6:6">
      <c r="F1087"/>
    </row>
    <row r="1088" spans="6:6">
      <c r="F1088"/>
    </row>
    <row r="1089" spans="6:6">
      <c r="F1089"/>
    </row>
    <row r="1090" spans="6:6">
      <c r="F1090"/>
    </row>
    <row r="1091" spans="6:6">
      <c r="F1091"/>
    </row>
    <row r="1092" spans="6:6">
      <c r="F1092"/>
    </row>
    <row r="1093" spans="6:6">
      <c r="F1093"/>
    </row>
    <row r="1094" spans="6:6">
      <c r="F1094"/>
    </row>
    <row r="1095" spans="6:6">
      <c r="F1095"/>
    </row>
    <row r="1096" spans="6:6">
      <c r="F1096"/>
    </row>
    <row r="1097" spans="6:6">
      <c r="F1097"/>
    </row>
    <row r="1098" spans="6:6">
      <c r="F1098"/>
    </row>
    <row r="1099" spans="6:6">
      <c r="F1099"/>
    </row>
    <row r="1100" spans="6:6">
      <c r="F1100"/>
    </row>
    <row r="1101" spans="6:6">
      <c r="F1101"/>
    </row>
    <row r="1102" spans="6:6">
      <c r="F1102"/>
    </row>
    <row r="1103" spans="6:6">
      <c r="F1103"/>
    </row>
    <row r="1104" spans="6:6">
      <c r="F1104"/>
    </row>
    <row r="1105" spans="6:6">
      <c r="F1105"/>
    </row>
    <row r="1106" spans="6:6">
      <c r="F1106"/>
    </row>
    <row r="1107" spans="6:6">
      <c r="F1107"/>
    </row>
    <row r="1108" spans="6:6">
      <c r="F1108"/>
    </row>
    <row r="1109" spans="6:6">
      <c r="F1109"/>
    </row>
    <row r="1110" spans="6:6">
      <c r="F1110"/>
    </row>
    <row r="1111" spans="6:6">
      <c r="F1111"/>
    </row>
    <row r="1112" spans="6:6">
      <c r="F1112"/>
    </row>
    <row r="1113" spans="6:6">
      <c r="F1113"/>
    </row>
    <row r="1114" spans="6:6">
      <c r="F1114"/>
    </row>
    <row r="1115" spans="6:6">
      <c r="F1115"/>
    </row>
    <row r="1116" spans="6:6">
      <c r="F1116"/>
    </row>
    <row r="1117" spans="6:6">
      <c r="F1117"/>
    </row>
    <row r="1118" spans="6:6">
      <c r="F1118"/>
    </row>
    <row r="1119" spans="6:6">
      <c r="F1119"/>
    </row>
    <row r="1120" spans="6:6">
      <c r="F1120"/>
    </row>
    <row r="1121" spans="6:6">
      <c r="F1121"/>
    </row>
    <row r="1122" spans="6:6">
      <c r="F1122"/>
    </row>
    <row r="1123" spans="6:6">
      <c r="F1123"/>
    </row>
    <row r="1124" spans="6:6">
      <c r="F1124"/>
    </row>
    <row r="1125" spans="6:6">
      <c r="F1125"/>
    </row>
    <row r="1126" spans="6:6">
      <c r="F1126"/>
    </row>
    <row r="1127" spans="6:6">
      <c r="F1127"/>
    </row>
    <row r="1128" spans="6:6">
      <c r="F1128"/>
    </row>
    <row r="1129" spans="6:6">
      <c r="F1129"/>
    </row>
    <row r="1130" spans="6:6">
      <c r="F1130"/>
    </row>
    <row r="1131" spans="6:6">
      <c r="F1131"/>
    </row>
    <row r="1132" spans="6:6">
      <c r="F1132"/>
    </row>
    <row r="1133" spans="6:6">
      <c r="F1133"/>
    </row>
    <row r="1134" spans="6:6">
      <c r="F1134"/>
    </row>
    <row r="1135" spans="6:6">
      <c r="F1135"/>
    </row>
    <row r="1136" spans="6:6">
      <c r="F1136"/>
    </row>
    <row r="1137" spans="6:6">
      <c r="F1137"/>
    </row>
    <row r="1138" spans="6:6">
      <c r="F1138"/>
    </row>
    <row r="1139" spans="6:6">
      <c r="F1139"/>
    </row>
    <row r="1140" spans="6:6">
      <c r="F1140"/>
    </row>
    <row r="1141" spans="6:6">
      <c r="F1141"/>
    </row>
    <row r="1142" spans="6:6">
      <c r="F1142"/>
    </row>
    <row r="1143" spans="6:6">
      <c r="F1143"/>
    </row>
    <row r="1144" spans="6:6">
      <c r="F1144"/>
    </row>
    <row r="1145" spans="6:6">
      <c r="F1145"/>
    </row>
    <row r="1146" spans="6:6">
      <c r="F1146"/>
    </row>
    <row r="1147" spans="6:6">
      <c r="F1147"/>
    </row>
    <row r="1148" spans="6:6">
      <c r="F1148"/>
    </row>
    <row r="1149" spans="6:6">
      <c r="F1149"/>
    </row>
    <row r="1150" spans="6:6">
      <c r="F1150"/>
    </row>
    <row r="1151" spans="6:6">
      <c r="F1151"/>
    </row>
    <row r="1152" spans="6:6">
      <c r="F1152"/>
    </row>
    <row r="1153" spans="6:6">
      <c r="F1153"/>
    </row>
    <row r="1154" spans="6:6">
      <c r="F1154"/>
    </row>
    <row r="1155" spans="6:6">
      <c r="F1155"/>
    </row>
    <row r="1156" spans="6:6">
      <c r="F1156"/>
    </row>
    <row r="1157" spans="6:6">
      <c r="F1157"/>
    </row>
    <row r="1158" spans="6:6">
      <c r="F1158"/>
    </row>
    <row r="1159" spans="6:6">
      <c r="F1159"/>
    </row>
    <row r="1160" spans="6:6">
      <c r="F1160"/>
    </row>
    <row r="1161" spans="6:6">
      <c r="F1161"/>
    </row>
    <row r="1162" spans="6:6">
      <c r="F1162"/>
    </row>
    <row r="1163" spans="6:6">
      <c r="F1163"/>
    </row>
    <row r="1164" spans="6:6">
      <c r="F1164"/>
    </row>
    <row r="1165" spans="6:6">
      <c r="F1165"/>
    </row>
    <row r="1166" spans="6:6">
      <c r="F1166"/>
    </row>
    <row r="1167" spans="6:6">
      <c r="F1167"/>
    </row>
    <row r="1168" spans="6:6">
      <c r="F1168"/>
    </row>
    <row r="1169" spans="6:6">
      <c r="F1169"/>
    </row>
    <row r="1170" spans="6:6">
      <c r="F1170"/>
    </row>
    <row r="1171" spans="6:6">
      <c r="F1171"/>
    </row>
    <row r="1172" spans="6:6">
      <c r="F1172"/>
    </row>
    <row r="1173" spans="6:6">
      <c r="F1173"/>
    </row>
    <row r="1174" spans="6:6">
      <c r="F1174"/>
    </row>
    <row r="1175" spans="6:6">
      <c r="F1175"/>
    </row>
    <row r="1176" spans="6:6">
      <c r="F1176"/>
    </row>
    <row r="1177" spans="6:6">
      <c r="F1177"/>
    </row>
    <row r="1178" spans="6:6">
      <c r="F1178"/>
    </row>
    <row r="1179" spans="6:6">
      <c r="F1179"/>
    </row>
    <row r="1180" spans="6:6">
      <c r="F1180"/>
    </row>
    <row r="1181" spans="6:6">
      <c r="F1181"/>
    </row>
    <row r="1182" spans="6:6">
      <c r="F1182"/>
    </row>
    <row r="1183" spans="6:6">
      <c r="F1183"/>
    </row>
    <row r="1184" spans="6:6">
      <c r="F1184"/>
    </row>
    <row r="1185" spans="6:6">
      <c r="F1185"/>
    </row>
    <row r="1186" spans="6:6">
      <c r="F1186"/>
    </row>
    <row r="1187" spans="6:6">
      <c r="F1187"/>
    </row>
    <row r="1188" spans="6:6">
      <c r="F1188"/>
    </row>
    <row r="1189" spans="6:6">
      <c r="F1189"/>
    </row>
    <row r="1190" spans="6:6">
      <c r="F1190"/>
    </row>
    <row r="1191" spans="6:6">
      <c r="F1191"/>
    </row>
    <row r="1192" spans="6:6">
      <c r="F1192"/>
    </row>
    <row r="1193" spans="6:6">
      <c r="F1193"/>
    </row>
    <row r="1194" spans="6:6">
      <c r="F1194"/>
    </row>
    <row r="1195" spans="6:6">
      <c r="F1195"/>
    </row>
    <row r="1196" spans="6:6">
      <c r="F1196"/>
    </row>
    <row r="1197" spans="6:6">
      <c r="F1197"/>
    </row>
    <row r="1198" spans="6:6">
      <c r="F1198"/>
    </row>
    <row r="1199" spans="6:6">
      <c r="F1199"/>
    </row>
    <row r="1200" spans="6:6">
      <c r="F1200"/>
    </row>
    <row r="1201" spans="6:6">
      <c r="F1201"/>
    </row>
    <row r="1202" spans="6:6">
      <c r="F1202"/>
    </row>
    <row r="1203" spans="6:6">
      <c r="F1203"/>
    </row>
    <row r="1204" spans="6:6">
      <c r="F1204"/>
    </row>
    <row r="1205" spans="6:6">
      <c r="F1205"/>
    </row>
    <row r="1206" spans="6:6">
      <c r="F1206"/>
    </row>
    <row r="1207" spans="6:6">
      <c r="F1207"/>
    </row>
    <row r="1208" spans="6:6">
      <c r="F1208"/>
    </row>
    <row r="1209" spans="6:6">
      <c r="F1209"/>
    </row>
    <row r="1210" spans="6:6">
      <c r="F1210"/>
    </row>
    <row r="1211" spans="6:6">
      <c r="F1211"/>
    </row>
    <row r="1212" spans="6:6">
      <c r="F1212"/>
    </row>
    <row r="1213" spans="6:6">
      <c r="F1213"/>
    </row>
    <row r="1214" spans="6:6">
      <c r="F1214"/>
    </row>
    <row r="1215" spans="6:6">
      <c r="F1215"/>
    </row>
    <row r="1216" spans="6:6">
      <c r="F1216"/>
    </row>
    <row r="1217" spans="6:6">
      <c r="F1217"/>
    </row>
    <row r="1218" spans="6:6">
      <c r="F1218"/>
    </row>
    <row r="1219" spans="6:6">
      <c r="F1219"/>
    </row>
    <row r="1220" spans="6:6">
      <c r="F1220"/>
    </row>
    <row r="1221" spans="6:6">
      <c r="F1221"/>
    </row>
    <row r="1222" spans="6:6">
      <c r="F1222"/>
    </row>
    <row r="1223" spans="6:6">
      <c r="F1223"/>
    </row>
    <row r="1224" spans="6:6">
      <c r="F1224"/>
    </row>
    <row r="1225" spans="6:6">
      <c r="F1225"/>
    </row>
    <row r="1226" spans="6:6">
      <c r="F1226"/>
    </row>
    <row r="1227" spans="6:6">
      <c r="F1227"/>
    </row>
    <row r="1228" spans="6:6">
      <c r="F1228"/>
    </row>
    <row r="1229" spans="6:6">
      <c r="F1229"/>
    </row>
    <row r="1230" spans="6:6">
      <c r="F1230"/>
    </row>
    <row r="1231" spans="6:6">
      <c r="F1231"/>
    </row>
    <row r="1232" spans="6:6">
      <c r="F1232"/>
    </row>
    <row r="1233" spans="6:6">
      <c r="F1233"/>
    </row>
    <row r="1234" spans="6:6">
      <c r="F1234"/>
    </row>
    <row r="1235" spans="6:6">
      <c r="F1235"/>
    </row>
    <row r="1236" spans="6:6">
      <c r="F1236"/>
    </row>
    <row r="1237" spans="6:6">
      <c r="F1237"/>
    </row>
    <row r="1238" spans="6:6">
      <c r="F1238"/>
    </row>
    <row r="1239" spans="6:6">
      <c r="F1239"/>
    </row>
    <row r="1240" spans="6:6">
      <c r="F1240"/>
    </row>
    <row r="1241" spans="6:6">
      <c r="F1241"/>
    </row>
    <row r="1242" spans="6:6">
      <c r="F1242"/>
    </row>
    <row r="1243" spans="6:6">
      <c r="F1243"/>
    </row>
    <row r="1244" spans="6:6">
      <c r="F1244"/>
    </row>
    <row r="1245" spans="6:6">
      <c r="F1245"/>
    </row>
    <row r="1246" spans="6:6">
      <c r="F1246"/>
    </row>
    <row r="1247" spans="6:6">
      <c r="F1247"/>
    </row>
    <row r="1248" spans="6:6">
      <c r="F1248"/>
    </row>
    <row r="1249" spans="6:6">
      <c r="F1249"/>
    </row>
    <row r="1250" spans="6:6">
      <c r="F1250"/>
    </row>
    <row r="1251" spans="6:6">
      <c r="F1251"/>
    </row>
    <row r="1252" spans="6:6">
      <c r="F1252"/>
    </row>
    <row r="1253" spans="6:6">
      <c r="F1253"/>
    </row>
    <row r="1254" spans="6:6">
      <c r="F1254"/>
    </row>
    <row r="1255" spans="6:6">
      <c r="F1255"/>
    </row>
    <row r="1256" spans="6:6">
      <c r="F1256"/>
    </row>
    <row r="1257" spans="6:6">
      <c r="F1257"/>
    </row>
    <row r="1258" spans="6:6">
      <c r="F1258"/>
    </row>
    <row r="1259" spans="6:6">
      <c r="F1259"/>
    </row>
    <row r="1260" spans="6:6">
      <c r="F1260"/>
    </row>
    <row r="1261" spans="6:6">
      <c r="F1261"/>
    </row>
    <row r="1262" spans="6:6">
      <c r="F1262"/>
    </row>
    <row r="1263" spans="6:6">
      <c r="F1263"/>
    </row>
    <row r="1264" spans="6:6">
      <c r="F1264"/>
    </row>
    <row r="1265" spans="6:6">
      <c r="F1265"/>
    </row>
    <row r="1266" spans="6:6">
      <c r="F1266"/>
    </row>
    <row r="1267" spans="6:6">
      <c r="F1267"/>
    </row>
    <row r="1268" spans="6:6">
      <c r="F1268"/>
    </row>
    <row r="1269" spans="6:6">
      <c r="F1269"/>
    </row>
    <row r="1270" spans="6:6">
      <c r="F1270"/>
    </row>
    <row r="1271" spans="6:6">
      <c r="F1271"/>
    </row>
    <row r="1272" spans="6:6">
      <c r="F1272"/>
    </row>
    <row r="1273" spans="6:6">
      <c r="F1273"/>
    </row>
    <row r="1274" spans="6:6">
      <c r="F1274"/>
    </row>
    <row r="1275" spans="6:6">
      <c r="F1275"/>
    </row>
    <row r="1276" spans="6:6">
      <c r="F1276"/>
    </row>
    <row r="1277" spans="6:6">
      <c r="F1277"/>
    </row>
    <row r="1278" spans="6:6">
      <c r="F1278"/>
    </row>
    <row r="1279" spans="6:6">
      <c r="F1279"/>
    </row>
    <row r="1280" spans="6:6">
      <c r="F1280"/>
    </row>
    <row r="1281" spans="6:6">
      <c r="F1281"/>
    </row>
    <row r="1282" spans="6:6">
      <c r="F1282"/>
    </row>
    <row r="1283" spans="6:6">
      <c r="F1283"/>
    </row>
    <row r="1284" spans="6:6">
      <c r="F1284"/>
    </row>
    <row r="1285" spans="6:6">
      <c r="F1285"/>
    </row>
    <row r="1286" spans="6:6">
      <c r="F1286"/>
    </row>
    <row r="1287" spans="6:6">
      <c r="F1287"/>
    </row>
    <row r="1288" spans="6:6">
      <c r="F1288"/>
    </row>
    <row r="1289" spans="6:6">
      <c r="F1289"/>
    </row>
    <row r="1290" spans="6:6">
      <c r="F1290"/>
    </row>
    <row r="1291" spans="6:6">
      <c r="F1291"/>
    </row>
    <row r="1292" spans="6:6">
      <c r="F1292"/>
    </row>
    <row r="1293" spans="6:6">
      <c r="F1293"/>
    </row>
    <row r="1294" spans="6:6">
      <c r="F1294"/>
    </row>
    <row r="1295" spans="6:6">
      <c r="F1295"/>
    </row>
    <row r="1296" spans="6:6">
      <c r="F1296"/>
    </row>
    <row r="1297" spans="6:6">
      <c r="F1297"/>
    </row>
    <row r="1298" spans="6:6">
      <c r="F1298"/>
    </row>
    <row r="1299" spans="6:6">
      <c r="F1299"/>
    </row>
    <row r="1300" spans="6:6">
      <c r="F1300"/>
    </row>
    <row r="1301" spans="6:6">
      <c r="F1301"/>
    </row>
    <row r="1302" spans="6:6">
      <c r="F1302"/>
    </row>
    <row r="1303" spans="6:6">
      <c r="F1303"/>
    </row>
    <row r="1304" spans="6:6">
      <c r="F1304"/>
    </row>
    <row r="1305" spans="6:6">
      <c r="F1305"/>
    </row>
    <row r="1306" spans="6:6">
      <c r="F1306"/>
    </row>
    <row r="1307" spans="6:6">
      <c r="F1307"/>
    </row>
    <row r="1308" spans="6:6">
      <c r="F1308"/>
    </row>
    <row r="1309" spans="6:6">
      <c r="F1309"/>
    </row>
    <row r="1310" spans="6:6">
      <c r="F1310"/>
    </row>
    <row r="1311" spans="6:6">
      <c r="F1311"/>
    </row>
    <row r="1312" spans="6:6">
      <c r="F1312"/>
    </row>
    <row r="1313" spans="6:6">
      <c r="F1313"/>
    </row>
    <row r="1314" spans="6:6">
      <c r="F1314"/>
    </row>
    <row r="1315" spans="6:6">
      <c r="F1315"/>
    </row>
    <row r="1316" spans="6:6">
      <c r="F1316"/>
    </row>
    <row r="1317" spans="6:6">
      <c r="F1317"/>
    </row>
    <row r="1318" spans="6:6">
      <c r="F1318"/>
    </row>
    <row r="1319" spans="6:6">
      <c r="F1319"/>
    </row>
    <row r="1320" spans="6:6">
      <c r="F1320"/>
    </row>
    <row r="1321" spans="6:6">
      <c r="F1321"/>
    </row>
    <row r="1322" spans="6:6">
      <c r="F1322"/>
    </row>
    <row r="1323" spans="6:6">
      <c r="F1323"/>
    </row>
    <row r="1324" spans="6:6">
      <c r="F1324"/>
    </row>
    <row r="1325" spans="6:6">
      <c r="F1325"/>
    </row>
    <row r="1326" spans="6:6">
      <c r="F1326"/>
    </row>
    <row r="1327" spans="6:6">
      <c r="F1327"/>
    </row>
    <row r="1328" spans="6:6">
      <c r="F1328"/>
    </row>
    <row r="1329" spans="6:6">
      <c r="F1329"/>
    </row>
    <row r="1330" spans="6:6">
      <c r="F1330"/>
    </row>
    <row r="1331" spans="6:6">
      <c r="F1331"/>
    </row>
    <row r="1332" spans="6:6">
      <c r="F1332"/>
    </row>
    <row r="1333" spans="6:6">
      <c r="F1333"/>
    </row>
    <row r="1334" spans="6:6">
      <c r="F1334"/>
    </row>
    <row r="1335" spans="6:6">
      <c r="F1335"/>
    </row>
    <row r="1336" spans="6:6">
      <c r="F1336"/>
    </row>
    <row r="1337" spans="6:6">
      <c r="F1337"/>
    </row>
    <row r="1338" spans="6:6">
      <c r="F1338"/>
    </row>
    <row r="1339" spans="6:6">
      <c r="F1339"/>
    </row>
    <row r="1340" spans="6:6">
      <c r="F1340"/>
    </row>
    <row r="1341" spans="6:6">
      <c r="F1341"/>
    </row>
    <row r="1342" spans="6:6">
      <c r="F1342"/>
    </row>
    <row r="1343" spans="6:6">
      <c r="F1343"/>
    </row>
    <row r="1344" spans="6:6">
      <c r="F1344"/>
    </row>
    <row r="1345" spans="6:6">
      <c r="F1345"/>
    </row>
    <row r="1346" spans="6:6">
      <c r="F1346"/>
    </row>
    <row r="1347" spans="6:6">
      <c r="F1347"/>
    </row>
    <row r="1348" spans="6:6">
      <c r="F1348"/>
    </row>
    <row r="1349" spans="6:6">
      <c r="F1349"/>
    </row>
    <row r="1350" spans="6:6">
      <c r="F1350"/>
    </row>
    <row r="1351" spans="6:6">
      <c r="F1351"/>
    </row>
    <row r="1352" spans="6:6">
      <c r="F1352"/>
    </row>
    <row r="1353" spans="6:6">
      <c r="F1353"/>
    </row>
    <row r="1354" spans="6:6">
      <c r="F1354"/>
    </row>
    <row r="1355" spans="6:6">
      <c r="F1355"/>
    </row>
    <row r="1356" spans="6:6">
      <c r="F1356"/>
    </row>
    <row r="1357" spans="6:6">
      <c r="F1357"/>
    </row>
    <row r="1358" spans="6:6">
      <c r="F1358"/>
    </row>
    <row r="1359" spans="6:6">
      <c r="F1359"/>
    </row>
    <row r="1360" spans="6:6">
      <c r="F1360"/>
    </row>
    <row r="1361" spans="6:6">
      <c r="F1361"/>
    </row>
    <row r="1362" spans="6:6">
      <c r="F1362"/>
    </row>
    <row r="1363" spans="6:6">
      <c r="F1363"/>
    </row>
    <row r="1364" spans="6:6">
      <c r="F1364"/>
    </row>
    <row r="1365" spans="6:6">
      <c r="F1365"/>
    </row>
    <row r="1366" spans="6:6">
      <c r="F1366"/>
    </row>
    <row r="1367" spans="6:6">
      <c r="F1367"/>
    </row>
    <row r="1368" spans="6:6">
      <c r="F1368"/>
    </row>
    <row r="1369" spans="6:6">
      <c r="F1369"/>
    </row>
    <row r="1370" spans="6:6">
      <c r="F1370"/>
    </row>
    <row r="1371" spans="6:6">
      <c r="F1371"/>
    </row>
    <row r="1372" spans="6:6">
      <c r="F1372"/>
    </row>
    <row r="1373" spans="6:6">
      <c r="F1373"/>
    </row>
    <row r="1374" spans="6:6">
      <c r="F1374"/>
    </row>
    <row r="1375" spans="6:6">
      <c r="F1375"/>
    </row>
    <row r="1376" spans="6:6">
      <c r="F1376"/>
    </row>
    <row r="1377" spans="6:6">
      <c r="F1377"/>
    </row>
    <row r="1378" spans="6:6">
      <c r="F1378"/>
    </row>
    <row r="1379" spans="6:6">
      <c r="F1379"/>
    </row>
    <row r="1380" spans="6:6">
      <c r="F1380"/>
    </row>
    <row r="1381" spans="6:6">
      <c r="F1381"/>
    </row>
    <row r="1382" spans="6:6">
      <c r="F1382"/>
    </row>
    <row r="1383" spans="6:6">
      <c r="F1383"/>
    </row>
    <row r="1384" spans="6:6">
      <c r="F1384"/>
    </row>
    <row r="1385" spans="6:6">
      <c r="F1385"/>
    </row>
    <row r="1386" spans="6:6">
      <c r="F1386"/>
    </row>
    <row r="1387" spans="6:6">
      <c r="F1387"/>
    </row>
    <row r="1388" spans="6:6">
      <c r="F1388"/>
    </row>
    <row r="1389" spans="6:6">
      <c r="F1389"/>
    </row>
    <row r="1390" spans="6:6">
      <c r="F1390"/>
    </row>
    <row r="1391" spans="6:6">
      <c r="F1391"/>
    </row>
    <row r="1392" spans="6:6">
      <c r="F1392"/>
    </row>
    <row r="1393" spans="6:6">
      <c r="F1393"/>
    </row>
    <row r="1394" spans="6:6">
      <c r="F1394"/>
    </row>
    <row r="1395" spans="6:6">
      <c r="F1395"/>
    </row>
    <row r="1396" spans="6:6">
      <c r="F1396"/>
    </row>
    <row r="1397" spans="6:6">
      <c r="F1397"/>
    </row>
    <row r="1398" spans="6:6">
      <c r="F1398"/>
    </row>
    <row r="1399" spans="6:6">
      <c r="F1399"/>
    </row>
    <row r="1400" spans="6:6">
      <c r="F1400"/>
    </row>
    <row r="1401" spans="6:6">
      <c r="F1401"/>
    </row>
    <row r="1402" spans="6:6">
      <c r="F1402"/>
    </row>
    <row r="1403" spans="6:6">
      <c r="F1403"/>
    </row>
    <row r="1404" spans="6:6">
      <c r="F1404"/>
    </row>
    <row r="1405" spans="6:6">
      <c r="F1405"/>
    </row>
    <row r="1406" spans="6:6">
      <c r="F1406"/>
    </row>
    <row r="1407" spans="6:6">
      <c r="F1407"/>
    </row>
    <row r="1408" spans="6:6">
      <c r="F1408"/>
    </row>
    <row r="1409" spans="6:6">
      <c r="F1409"/>
    </row>
    <row r="1410" spans="6:6">
      <c r="F1410"/>
    </row>
    <row r="1411" spans="6:6">
      <c r="F1411"/>
    </row>
    <row r="1412" spans="6:6">
      <c r="F1412"/>
    </row>
    <row r="1413" spans="6:6">
      <c r="F1413"/>
    </row>
    <row r="1414" spans="6:6">
      <c r="F1414"/>
    </row>
    <row r="1415" spans="6:6">
      <c r="F1415"/>
    </row>
    <row r="1416" spans="6:6">
      <c r="F1416"/>
    </row>
    <row r="1417" spans="6:6">
      <c r="F1417"/>
    </row>
    <row r="1418" spans="6:6">
      <c r="F1418"/>
    </row>
    <row r="1419" spans="6:6">
      <c r="F1419"/>
    </row>
    <row r="1420" spans="6:6">
      <c r="F1420"/>
    </row>
    <row r="1421" spans="6:6">
      <c r="F1421"/>
    </row>
    <row r="1422" spans="6:6">
      <c r="F1422"/>
    </row>
    <row r="1423" spans="6:6">
      <c r="F1423"/>
    </row>
    <row r="1424" spans="6:6">
      <c r="F1424"/>
    </row>
    <row r="1425" spans="6:6">
      <c r="F1425"/>
    </row>
    <row r="1426" spans="6:6">
      <c r="F1426"/>
    </row>
    <row r="1427" spans="6:6">
      <c r="F1427"/>
    </row>
    <row r="1428" spans="6:6">
      <c r="F1428"/>
    </row>
    <row r="1429" spans="6:6">
      <c r="F1429"/>
    </row>
    <row r="1430" spans="6:6">
      <c r="F1430"/>
    </row>
    <row r="1431" spans="6:6">
      <c r="F1431"/>
    </row>
    <row r="1432" spans="6:6">
      <c r="F1432"/>
    </row>
    <row r="1433" spans="6:6">
      <c r="F1433"/>
    </row>
    <row r="1434" spans="6:6">
      <c r="F1434"/>
    </row>
    <row r="1435" spans="6:6">
      <c r="F1435"/>
    </row>
    <row r="1436" spans="6:6">
      <c r="F1436"/>
    </row>
    <row r="1437" spans="6:6">
      <c r="F1437"/>
    </row>
    <row r="1438" spans="6:6">
      <c r="F1438"/>
    </row>
    <row r="1439" spans="6:6">
      <c r="F1439"/>
    </row>
    <row r="1440" spans="6:6">
      <c r="F1440"/>
    </row>
    <row r="1441" spans="6:6">
      <c r="F1441"/>
    </row>
    <row r="1442" spans="6:6">
      <c r="F1442"/>
    </row>
    <row r="1443" spans="6:6">
      <c r="F1443"/>
    </row>
    <row r="1444" spans="6:6">
      <c r="F1444"/>
    </row>
    <row r="1445" spans="6:6">
      <c r="F1445"/>
    </row>
    <row r="1446" spans="6:6">
      <c r="F1446"/>
    </row>
    <row r="1447" spans="6:6">
      <c r="F1447"/>
    </row>
    <row r="1448" spans="6:6">
      <c r="F1448"/>
    </row>
    <row r="1449" spans="6:6">
      <c r="F1449"/>
    </row>
    <row r="1450" spans="6:6">
      <c r="F1450"/>
    </row>
    <row r="1451" spans="6:6">
      <c r="F1451"/>
    </row>
    <row r="1452" spans="6:6">
      <c r="F1452"/>
    </row>
    <row r="1453" spans="6:6">
      <c r="F1453"/>
    </row>
    <row r="1454" spans="6:6">
      <c r="F1454"/>
    </row>
    <row r="1455" spans="6:6">
      <c r="F1455"/>
    </row>
    <row r="1456" spans="6:6">
      <c r="F1456"/>
    </row>
    <row r="1457" spans="6:6">
      <c r="F1457"/>
    </row>
    <row r="1458" spans="6:6">
      <c r="F1458"/>
    </row>
    <row r="1459" spans="6:6">
      <c r="F1459"/>
    </row>
    <row r="1460" spans="6:6">
      <c r="F1460"/>
    </row>
    <row r="1461" spans="6:6">
      <c r="F1461"/>
    </row>
    <row r="1462" spans="6:6">
      <c r="F1462"/>
    </row>
    <row r="1463" spans="6:6">
      <c r="F1463"/>
    </row>
    <row r="1464" spans="6:6">
      <c r="F1464"/>
    </row>
    <row r="1465" spans="6:6">
      <c r="F1465"/>
    </row>
    <row r="1466" spans="6:6">
      <c r="F1466"/>
    </row>
    <row r="1467" spans="6:6">
      <c r="F1467"/>
    </row>
    <row r="1468" spans="6:6">
      <c r="F1468"/>
    </row>
    <row r="1469" spans="6:6">
      <c r="F1469"/>
    </row>
    <row r="1470" spans="6:6">
      <c r="F1470"/>
    </row>
    <row r="1471" spans="6:6">
      <c r="F1471"/>
    </row>
    <row r="1472" spans="6:6">
      <c r="F1472"/>
    </row>
    <row r="1473" spans="6:6">
      <c r="F1473"/>
    </row>
    <row r="1474" spans="6:6">
      <c r="F1474"/>
    </row>
    <row r="1475" spans="6:6">
      <c r="F1475"/>
    </row>
    <row r="1476" spans="6:6">
      <c r="F1476"/>
    </row>
    <row r="1477" spans="6:6">
      <c r="F1477"/>
    </row>
    <row r="1478" spans="6:6">
      <c r="F1478"/>
    </row>
    <row r="1479" spans="6:6">
      <c r="F1479"/>
    </row>
    <row r="1480" spans="6:6">
      <c r="F1480"/>
    </row>
    <row r="1481" spans="6:6">
      <c r="F1481"/>
    </row>
    <row r="1482" spans="6:6">
      <c r="F1482"/>
    </row>
    <row r="1483" spans="6:6">
      <c r="F1483"/>
    </row>
    <row r="1484" spans="6:6">
      <c r="F1484"/>
    </row>
    <row r="1485" spans="6:6">
      <c r="F1485"/>
    </row>
    <row r="1486" spans="6:6">
      <c r="F1486"/>
    </row>
    <row r="1487" spans="6:6">
      <c r="F1487"/>
    </row>
    <row r="1488" spans="6:6">
      <c r="F1488"/>
    </row>
    <row r="1489" spans="6:6">
      <c r="F1489"/>
    </row>
    <row r="1490" spans="6:6">
      <c r="F1490"/>
    </row>
    <row r="1491" spans="6:6">
      <c r="F1491"/>
    </row>
    <row r="1492" spans="6:6">
      <c r="F1492"/>
    </row>
    <row r="1493" spans="6:6">
      <c r="F1493"/>
    </row>
    <row r="1494" spans="6:6">
      <c r="F1494"/>
    </row>
    <row r="1495" spans="6:6">
      <c r="F1495"/>
    </row>
    <row r="1496" spans="6:6">
      <c r="F1496"/>
    </row>
    <row r="1497" spans="6:6">
      <c r="F1497"/>
    </row>
    <row r="1498" spans="6:6">
      <c r="F1498"/>
    </row>
    <row r="1499" spans="6:6">
      <c r="F1499"/>
    </row>
    <row r="1500" spans="6:6">
      <c r="F1500"/>
    </row>
    <row r="1501" spans="6:6">
      <c r="F1501"/>
    </row>
    <row r="1502" spans="6:6">
      <c r="F1502"/>
    </row>
    <row r="1503" spans="6:6">
      <c r="F1503"/>
    </row>
    <row r="1504" spans="6:6">
      <c r="F1504"/>
    </row>
    <row r="1505" spans="6:6">
      <c r="F1505"/>
    </row>
    <row r="1506" spans="6:6">
      <c r="F1506"/>
    </row>
    <row r="1507" spans="6:6">
      <c r="F1507"/>
    </row>
    <row r="1508" spans="6:6">
      <c r="F1508"/>
    </row>
    <row r="1509" spans="6:6">
      <c r="F1509"/>
    </row>
    <row r="1510" spans="6:6">
      <c r="F1510"/>
    </row>
    <row r="1511" spans="6:6">
      <c r="F1511"/>
    </row>
    <row r="1512" spans="6:6">
      <c r="F1512"/>
    </row>
    <row r="1513" spans="6:6">
      <c r="F1513"/>
    </row>
    <row r="1514" spans="6:6">
      <c r="F1514"/>
    </row>
    <row r="1515" spans="6:6">
      <c r="F1515"/>
    </row>
    <row r="1516" spans="6:6">
      <c r="F1516"/>
    </row>
    <row r="1517" spans="6:6">
      <c r="F1517"/>
    </row>
    <row r="1518" spans="6:6">
      <c r="F1518"/>
    </row>
    <row r="1519" spans="6:6">
      <c r="F1519"/>
    </row>
    <row r="1520" spans="6:6">
      <c r="F1520"/>
    </row>
    <row r="1521" spans="6:6">
      <c r="F1521"/>
    </row>
    <row r="1522" spans="6:6">
      <c r="F1522"/>
    </row>
    <row r="1523" spans="6:6">
      <c r="F1523"/>
    </row>
    <row r="1524" spans="6:6">
      <c r="F1524"/>
    </row>
    <row r="1525" spans="6:6">
      <c r="F1525"/>
    </row>
    <row r="1526" spans="6:6">
      <c r="F1526"/>
    </row>
    <row r="1527" spans="6:6">
      <c r="F1527"/>
    </row>
    <row r="1528" spans="6:6">
      <c r="F1528"/>
    </row>
    <row r="1529" spans="6:6">
      <c r="F1529"/>
    </row>
    <row r="1530" spans="6:6">
      <c r="F1530"/>
    </row>
    <row r="1531" spans="6:6">
      <c r="F1531"/>
    </row>
    <row r="1532" spans="6:6">
      <c r="F1532"/>
    </row>
    <row r="1533" spans="6:6">
      <c r="F1533"/>
    </row>
    <row r="1534" spans="6:6">
      <c r="F1534"/>
    </row>
    <row r="1535" spans="6:6">
      <c r="F1535"/>
    </row>
    <row r="1536" spans="6:6">
      <c r="F1536"/>
    </row>
    <row r="1537" spans="6:6">
      <c r="F1537"/>
    </row>
    <row r="1538" spans="6:6">
      <c r="F1538"/>
    </row>
    <row r="1539" spans="6:6">
      <c r="F1539"/>
    </row>
    <row r="1540" spans="6:6">
      <c r="F1540"/>
    </row>
    <row r="1541" spans="6:6">
      <c r="F1541"/>
    </row>
    <row r="1542" spans="6:6">
      <c r="F1542"/>
    </row>
    <row r="1543" spans="6:6">
      <c r="F1543"/>
    </row>
    <row r="1544" spans="6:6">
      <c r="F1544"/>
    </row>
    <row r="1545" spans="6:6">
      <c r="F1545"/>
    </row>
    <row r="1546" spans="6:6">
      <c r="F1546"/>
    </row>
    <row r="1547" spans="6:6">
      <c r="F1547"/>
    </row>
    <row r="1548" spans="6:6">
      <c r="F1548"/>
    </row>
    <row r="1549" spans="6:6">
      <c r="F1549"/>
    </row>
    <row r="1550" spans="6:6">
      <c r="F1550"/>
    </row>
    <row r="1551" spans="6:6">
      <c r="F1551"/>
    </row>
    <row r="1552" spans="6:6">
      <c r="F1552"/>
    </row>
    <row r="1553" spans="6:6">
      <c r="F1553"/>
    </row>
    <row r="1554" spans="6:6">
      <c r="F1554"/>
    </row>
    <row r="1555" spans="6:6">
      <c r="F1555"/>
    </row>
    <row r="1556" spans="6:6">
      <c r="F1556"/>
    </row>
    <row r="1557" spans="6:6">
      <c r="F1557"/>
    </row>
    <row r="1558" spans="6:6">
      <c r="F1558"/>
    </row>
    <row r="1559" spans="6:6">
      <c r="F1559"/>
    </row>
    <row r="1560" spans="6:6">
      <c r="F1560"/>
    </row>
    <row r="1561" spans="6:6">
      <c r="F1561"/>
    </row>
    <row r="1562" spans="6:6">
      <c r="F1562"/>
    </row>
    <row r="1563" spans="6:6">
      <c r="F1563"/>
    </row>
    <row r="1564" spans="6:6">
      <c r="F1564"/>
    </row>
    <row r="1565" spans="6:6">
      <c r="F1565"/>
    </row>
    <row r="1566" spans="6:6">
      <c r="F1566"/>
    </row>
    <row r="1567" spans="6:6">
      <c r="F1567"/>
    </row>
    <row r="1568" spans="6:6">
      <c r="F1568"/>
    </row>
    <row r="1569" spans="6:6">
      <c r="F1569"/>
    </row>
    <row r="1570" spans="6:6">
      <c r="F1570"/>
    </row>
    <row r="1571" spans="6:6">
      <c r="F1571"/>
    </row>
    <row r="1572" spans="6:6">
      <c r="F1572"/>
    </row>
    <row r="1573" spans="6:6">
      <c r="F1573"/>
    </row>
    <row r="1574" spans="6:6">
      <c r="F1574"/>
    </row>
    <row r="1575" spans="6:6">
      <c r="F1575"/>
    </row>
    <row r="1576" spans="6:6">
      <c r="F1576"/>
    </row>
    <row r="1577" spans="6:6">
      <c r="F1577"/>
    </row>
    <row r="1578" spans="6:6">
      <c r="F1578"/>
    </row>
    <row r="1579" spans="6:6">
      <c r="F1579"/>
    </row>
    <row r="1580" spans="6:6">
      <c r="F1580"/>
    </row>
    <row r="1581" spans="6:6">
      <c r="F1581"/>
    </row>
    <row r="1582" spans="6:6">
      <c r="F1582"/>
    </row>
    <row r="1583" spans="6:6">
      <c r="F1583"/>
    </row>
    <row r="1584" spans="6:6">
      <c r="F1584"/>
    </row>
    <row r="1585" spans="6:6">
      <c r="F1585"/>
    </row>
    <row r="1586" spans="6:6">
      <c r="F1586"/>
    </row>
    <row r="1587" spans="6:6">
      <c r="F1587"/>
    </row>
    <row r="1588" spans="6:6">
      <c r="F1588"/>
    </row>
    <row r="1589" spans="6:6">
      <c r="F1589"/>
    </row>
    <row r="1590" spans="6:6">
      <c r="F1590"/>
    </row>
    <row r="1591" spans="6:6">
      <c r="F1591"/>
    </row>
    <row r="1592" spans="6:6">
      <c r="F1592"/>
    </row>
    <row r="1593" spans="6:6">
      <c r="F1593"/>
    </row>
    <row r="1594" spans="6:6">
      <c r="F1594"/>
    </row>
    <row r="1595" spans="6:6">
      <c r="F1595"/>
    </row>
    <row r="1596" spans="6:6">
      <c r="F1596"/>
    </row>
    <row r="1597" spans="6:6">
      <c r="F1597"/>
    </row>
    <row r="1598" spans="6:6">
      <c r="F1598"/>
    </row>
    <row r="1599" spans="6:6">
      <c r="F1599"/>
    </row>
    <row r="1600" spans="6:6">
      <c r="F1600"/>
    </row>
    <row r="1601" spans="6:6">
      <c r="F1601"/>
    </row>
    <row r="1602" spans="6:6">
      <c r="F1602"/>
    </row>
    <row r="1603" spans="6:6">
      <c r="F1603"/>
    </row>
    <row r="1604" spans="6:6">
      <c r="F1604"/>
    </row>
    <row r="1605" spans="6:6">
      <c r="F1605"/>
    </row>
    <row r="1606" spans="6:6">
      <c r="F1606"/>
    </row>
    <row r="1607" spans="6:6">
      <c r="F1607"/>
    </row>
    <row r="1608" spans="6:6">
      <c r="F1608"/>
    </row>
    <row r="1609" spans="6:6">
      <c r="F1609"/>
    </row>
    <row r="1610" spans="6:6">
      <c r="F1610"/>
    </row>
    <row r="1611" spans="6:6">
      <c r="F1611"/>
    </row>
    <row r="1612" spans="6:6">
      <c r="F1612"/>
    </row>
    <row r="1613" spans="6:6">
      <c r="F1613"/>
    </row>
    <row r="1614" spans="6:6">
      <c r="F1614"/>
    </row>
    <row r="1615" spans="6:6">
      <c r="F1615"/>
    </row>
    <row r="1616" spans="6:6">
      <c r="F1616"/>
    </row>
    <row r="1617" spans="6:6">
      <c r="F1617"/>
    </row>
    <row r="1618" spans="6:6">
      <c r="F1618"/>
    </row>
    <row r="1619" spans="6:6">
      <c r="F1619"/>
    </row>
    <row r="1620" spans="6:6">
      <c r="F1620"/>
    </row>
    <row r="1621" spans="6:6">
      <c r="F1621"/>
    </row>
    <row r="1622" spans="6:6">
      <c r="F1622"/>
    </row>
    <row r="1623" spans="6:6">
      <c r="F1623"/>
    </row>
    <row r="1624" spans="6:6">
      <c r="F1624"/>
    </row>
    <row r="1625" spans="6:6">
      <c r="F1625"/>
    </row>
    <row r="1626" spans="6:6">
      <c r="F1626"/>
    </row>
    <row r="1627" spans="6:6">
      <c r="F1627"/>
    </row>
    <row r="1628" spans="6:6">
      <c r="F1628"/>
    </row>
    <row r="1629" spans="6:6">
      <c r="F1629"/>
    </row>
    <row r="1630" spans="6:6">
      <c r="F1630"/>
    </row>
    <row r="1631" spans="6:6">
      <c r="F1631"/>
    </row>
    <row r="1632" spans="6:6">
      <c r="F1632"/>
    </row>
    <row r="1633" spans="6:6">
      <c r="F1633"/>
    </row>
    <row r="1634" spans="6:6">
      <c r="F1634"/>
    </row>
    <row r="1635" spans="6:6">
      <c r="F1635"/>
    </row>
    <row r="1636" spans="6:6">
      <c r="F1636"/>
    </row>
    <row r="1637" spans="6:6">
      <c r="F1637"/>
    </row>
    <row r="1638" spans="6:6">
      <c r="F1638"/>
    </row>
    <row r="1639" spans="6:6">
      <c r="F1639"/>
    </row>
    <row r="1640" spans="6:6">
      <c r="F1640"/>
    </row>
    <row r="1641" spans="6:6">
      <c r="F1641"/>
    </row>
    <row r="1642" spans="6:6">
      <c r="F1642"/>
    </row>
    <row r="1643" spans="6:6">
      <c r="F1643"/>
    </row>
    <row r="1644" spans="6:6">
      <c r="F1644"/>
    </row>
    <row r="1645" spans="6:6">
      <c r="F1645"/>
    </row>
    <row r="1646" spans="6:6">
      <c r="F1646"/>
    </row>
    <row r="1647" spans="6:6">
      <c r="F1647"/>
    </row>
    <row r="1648" spans="6:6">
      <c r="F1648"/>
    </row>
    <row r="1649" spans="6:6">
      <c r="F1649"/>
    </row>
    <row r="1650" spans="6:6">
      <c r="F1650"/>
    </row>
    <row r="1651" spans="6:6">
      <c r="F1651"/>
    </row>
    <row r="1652" spans="6:6">
      <c r="F1652"/>
    </row>
    <row r="1653" spans="6:6">
      <c r="F1653"/>
    </row>
    <row r="1654" spans="6:6">
      <c r="F1654"/>
    </row>
    <row r="1655" spans="6:6">
      <c r="F1655"/>
    </row>
    <row r="1656" spans="6:6">
      <c r="F1656"/>
    </row>
    <row r="1657" spans="6:6">
      <c r="F1657"/>
    </row>
    <row r="1658" spans="6:6">
      <c r="F1658"/>
    </row>
    <row r="1659" spans="6:6">
      <c r="F1659"/>
    </row>
    <row r="1660" spans="6:6">
      <c r="F1660"/>
    </row>
    <row r="1661" spans="6:6">
      <c r="F1661"/>
    </row>
    <row r="1662" spans="6:6">
      <c r="F1662"/>
    </row>
    <row r="1663" spans="6:6">
      <c r="F1663"/>
    </row>
    <row r="1664" spans="6:6">
      <c r="F1664"/>
    </row>
    <row r="1665" spans="6:6">
      <c r="F1665"/>
    </row>
    <row r="1666" spans="6:6">
      <c r="F1666"/>
    </row>
    <row r="1667" spans="6:6">
      <c r="F1667"/>
    </row>
    <row r="1668" spans="6:6">
      <c r="F1668"/>
    </row>
    <row r="1669" spans="6:6">
      <c r="F1669"/>
    </row>
    <row r="1670" spans="6:6">
      <c r="F1670"/>
    </row>
    <row r="1671" spans="6:6">
      <c r="F1671"/>
    </row>
    <row r="1672" spans="6:6">
      <c r="F1672"/>
    </row>
    <row r="1673" spans="6:6">
      <c r="F1673"/>
    </row>
    <row r="1674" spans="6:6">
      <c r="F1674"/>
    </row>
    <row r="1675" spans="6:6">
      <c r="F1675"/>
    </row>
    <row r="1676" spans="6:6">
      <c r="F1676"/>
    </row>
    <row r="1677" spans="6:6">
      <c r="F1677"/>
    </row>
    <row r="1678" spans="6:6">
      <c r="F1678"/>
    </row>
    <row r="1679" spans="6:6">
      <c r="F1679"/>
    </row>
    <row r="1680" spans="6:6">
      <c r="F1680"/>
    </row>
    <row r="1681" spans="6:6">
      <c r="F1681"/>
    </row>
    <row r="1682" spans="6:6">
      <c r="F1682"/>
    </row>
    <row r="1683" spans="6:6">
      <c r="F1683"/>
    </row>
    <row r="1684" spans="6:6">
      <c r="F1684"/>
    </row>
    <row r="1685" spans="6:6">
      <c r="F1685"/>
    </row>
    <row r="1686" spans="6:6">
      <c r="F1686"/>
    </row>
    <row r="1687" spans="6:6">
      <c r="F1687"/>
    </row>
    <row r="1688" spans="6:6">
      <c r="F1688"/>
    </row>
    <row r="1689" spans="6:6">
      <c r="F1689"/>
    </row>
    <row r="1690" spans="6:6">
      <c r="F1690"/>
    </row>
    <row r="1691" spans="6:6">
      <c r="F1691"/>
    </row>
    <row r="1692" spans="6:6">
      <c r="F1692"/>
    </row>
    <row r="1693" spans="6:6">
      <c r="F1693"/>
    </row>
    <row r="1694" spans="6:6">
      <c r="F1694"/>
    </row>
    <row r="1695" spans="6:6">
      <c r="F1695"/>
    </row>
    <row r="1696" spans="6:6">
      <c r="F1696"/>
    </row>
    <row r="1697" spans="6:6">
      <c r="F1697"/>
    </row>
    <row r="1698" spans="6:6">
      <c r="F1698"/>
    </row>
    <row r="1699" spans="6:6">
      <c r="F1699"/>
    </row>
    <row r="1700" spans="6:6">
      <c r="F1700"/>
    </row>
    <row r="1701" spans="6:6">
      <c r="F1701"/>
    </row>
    <row r="1702" spans="6:6">
      <c r="F1702"/>
    </row>
    <row r="1703" spans="6:6">
      <c r="F1703"/>
    </row>
    <row r="1704" spans="6:6">
      <c r="F1704"/>
    </row>
    <row r="1705" spans="6:6">
      <c r="F1705"/>
    </row>
    <row r="1706" spans="6:6">
      <c r="F1706"/>
    </row>
    <row r="1707" spans="6:6">
      <c r="F1707"/>
    </row>
    <row r="1708" spans="6:6">
      <c r="F1708"/>
    </row>
    <row r="1709" spans="6:6">
      <c r="F1709"/>
    </row>
    <row r="1710" spans="6:6">
      <c r="F1710"/>
    </row>
    <row r="1711" spans="6:6">
      <c r="F1711"/>
    </row>
    <row r="1712" spans="6:6">
      <c r="F1712"/>
    </row>
    <row r="1713" spans="6:6">
      <c r="F1713"/>
    </row>
    <row r="1714" spans="6:6">
      <c r="F1714"/>
    </row>
    <row r="1715" spans="6:6">
      <c r="F1715"/>
    </row>
    <row r="1716" spans="6:6">
      <c r="F1716"/>
    </row>
    <row r="1717" spans="6:6">
      <c r="F1717"/>
    </row>
    <row r="1718" spans="6:6">
      <c r="F1718"/>
    </row>
    <row r="1719" spans="6:6">
      <c r="F1719"/>
    </row>
    <row r="1720" spans="6:6">
      <c r="F1720"/>
    </row>
    <row r="1721" spans="6:6">
      <c r="F1721"/>
    </row>
    <row r="1722" spans="6:6">
      <c r="F1722"/>
    </row>
    <row r="1723" spans="6:6">
      <c r="F1723"/>
    </row>
    <row r="1724" spans="6:6">
      <c r="F1724"/>
    </row>
    <row r="1725" spans="6:6">
      <c r="F1725"/>
    </row>
    <row r="1726" spans="6:6">
      <c r="F1726"/>
    </row>
    <row r="1727" spans="6:6">
      <c r="F1727"/>
    </row>
    <row r="1728" spans="6:6">
      <c r="F1728"/>
    </row>
    <row r="1729" spans="6:6">
      <c r="F1729"/>
    </row>
    <row r="1730" spans="6:6">
      <c r="F1730"/>
    </row>
    <row r="1731" spans="6:6">
      <c r="F1731"/>
    </row>
    <row r="1732" spans="6:6">
      <c r="F1732"/>
    </row>
    <row r="1733" spans="6:6">
      <c r="F1733"/>
    </row>
    <row r="1734" spans="6:6">
      <c r="F1734"/>
    </row>
    <row r="1735" spans="6:6">
      <c r="F1735"/>
    </row>
    <row r="1736" spans="6:6">
      <c r="F1736"/>
    </row>
    <row r="1737" spans="6:6">
      <c r="F1737"/>
    </row>
    <row r="1738" spans="6:6">
      <c r="F1738"/>
    </row>
    <row r="1739" spans="6:6">
      <c r="F1739"/>
    </row>
    <row r="1740" spans="6:6">
      <c r="F1740"/>
    </row>
    <row r="1741" spans="6:6">
      <c r="F1741"/>
    </row>
    <row r="1742" spans="6:6">
      <c r="F1742"/>
    </row>
    <row r="1743" spans="6:6">
      <c r="F1743"/>
    </row>
    <row r="1744" spans="6:6">
      <c r="F1744"/>
    </row>
    <row r="1745" spans="6:6">
      <c r="F1745"/>
    </row>
    <row r="1746" spans="6:6">
      <c r="F1746"/>
    </row>
    <row r="1747" spans="6:6">
      <c r="F1747"/>
    </row>
    <row r="1748" spans="6:6">
      <c r="F1748"/>
    </row>
    <row r="1749" spans="6:6">
      <c r="F1749"/>
    </row>
    <row r="1750" spans="6:6">
      <c r="F1750"/>
    </row>
    <row r="1751" spans="6:6">
      <c r="F1751"/>
    </row>
    <row r="1752" spans="6:6">
      <c r="F1752"/>
    </row>
    <row r="1753" spans="6:6">
      <c r="F1753"/>
    </row>
    <row r="1754" spans="6:6">
      <c r="F1754"/>
    </row>
    <row r="1755" spans="6:6">
      <c r="F1755"/>
    </row>
    <row r="1756" spans="6:6">
      <c r="F1756"/>
    </row>
    <row r="1757" spans="6:6">
      <c r="F1757"/>
    </row>
    <row r="1758" spans="6:6">
      <c r="F1758"/>
    </row>
    <row r="1759" spans="6:6">
      <c r="F1759"/>
    </row>
    <row r="1760" spans="6:6">
      <c r="F1760"/>
    </row>
    <row r="1761" spans="6:6">
      <c r="F1761"/>
    </row>
    <row r="1762" spans="6:6">
      <c r="F1762"/>
    </row>
    <row r="1763" spans="6:6">
      <c r="F1763"/>
    </row>
    <row r="1764" spans="6:6">
      <c r="F1764"/>
    </row>
    <row r="1765" spans="6:6">
      <c r="F1765"/>
    </row>
    <row r="1766" spans="6:6">
      <c r="F1766"/>
    </row>
    <row r="1767" spans="6:6">
      <c r="F1767"/>
    </row>
    <row r="1768" spans="6:6">
      <c r="F1768"/>
    </row>
    <row r="1769" spans="6:6">
      <c r="F1769"/>
    </row>
    <row r="1770" spans="6:6">
      <c r="F1770"/>
    </row>
    <row r="1771" spans="6:6">
      <c r="F1771"/>
    </row>
    <row r="1772" spans="6:6">
      <c r="F1772"/>
    </row>
    <row r="1773" spans="6:6">
      <c r="F1773"/>
    </row>
    <row r="1774" spans="6:6">
      <c r="F1774"/>
    </row>
    <row r="1775" spans="6:6">
      <c r="F1775"/>
    </row>
    <row r="1776" spans="6:6">
      <c r="F1776"/>
    </row>
    <row r="1777" spans="6:6">
      <c r="F1777"/>
    </row>
    <row r="1778" spans="6:6">
      <c r="F1778"/>
    </row>
    <row r="1779" spans="6:6">
      <c r="F1779"/>
    </row>
    <row r="1780" spans="6:6">
      <c r="F1780"/>
    </row>
    <row r="1781" spans="6:6">
      <c r="F1781"/>
    </row>
    <row r="1782" spans="6:6">
      <c r="F1782"/>
    </row>
    <row r="1783" spans="6:6">
      <c r="F1783"/>
    </row>
    <row r="1784" spans="6:6">
      <c r="F1784"/>
    </row>
    <row r="1785" spans="6:6">
      <c r="F1785"/>
    </row>
    <row r="1786" spans="6:6">
      <c r="F1786"/>
    </row>
    <row r="1787" spans="6:6">
      <c r="F1787"/>
    </row>
    <row r="1788" spans="6:6">
      <c r="F1788"/>
    </row>
    <row r="1789" spans="6:6">
      <c r="F1789"/>
    </row>
    <row r="1790" spans="6:6">
      <c r="F1790"/>
    </row>
    <row r="1791" spans="6:6">
      <c r="F1791"/>
    </row>
    <row r="1792" spans="6:6">
      <c r="F1792"/>
    </row>
    <row r="1793" spans="6:6">
      <c r="F1793"/>
    </row>
    <row r="1794" spans="6:6">
      <c r="F1794"/>
    </row>
    <row r="1795" spans="6:6">
      <c r="F1795"/>
    </row>
    <row r="1796" spans="6:6">
      <c r="F1796"/>
    </row>
    <row r="1797" spans="6:6">
      <c r="F1797"/>
    </row>
    <row r="1798" spans="6:6">
      <c r="F1798"/>
    </row>
    <row r="1799" spans="6:6">
      <c r="F1799"/>
    </row>
    <row r="1800" spans="6:6">
      <c r="F1800"/>
    </row>
    <row r="1801" spans="6:6">
      <c r="F1801"/>
    </row>
    <row r="1802" spans="6:6">
      <c r="F1802"/>
    </row>
    <row r="1803" spans="6:6">
      <c r="F1803"/>
    </row>
    <row r="1804" spans="6:6">
      <c r="F1804"/>
    </row>
    <row r="1805" spans="6:6">
      <c r="F1805"/>
    </row>
    <row r="1806" spans="6:6">
      <c r="F1806"/>
    </row>
    <row r="1807" spans="6:6">
      <c r="F1807"/>
    </row>
    <row r="1808" spans="6:6">
      <c r="F1808"/>
    </row>
    <row r="1809" spans="6:6">
      <c r="F1809"/>
    </row>
    <row r="1810" spans="6:6">
      <c r="F1810"/>
    </row>
    <row r="1811" spans="6:6">
      <c r="F1811"/>
    </row>
    <row r="1812" spans="6:6">
      <c r="F1812"/>
    </row>
    <row r="1813" spans="6:6">
      <c r="F1813"/>
    </row>
    <row r="1814" spans="6:6">
      <c r="F1814"/>
    </row>
    <row r="1815" spans="6:6">
      <c r="F1815"/>
    </row>
    <row r="1816" spans="6:6">
      <c r="F1816"/>
    </row>
    <row r="1817" spans="6:6">
      <c r="F1817"/>
    </row>
    <row r="1818" spans="6:6">
      <c r="F1818"/>
    </row>
    <row r="1819" spans="6:6">
      <c r="F1819"/>
    </row>
    <row r="1820" spans="6:6">
      <c r="F1820"/>
    </row>
    <row r="1821" spans="6:6">
      <c r="F1821"/>
    </row>
    <row r="1822" spans="6:6">
      <c r="F1822"/>
    </row>
    <row r="1823" spans="6:6">
      <c r="F1823"/>
    </row>
    <row r="1824" spans="6:6">
      <c r="F1824"/>
    </row>
    <row r="1825" spans="6:6">
      <c r="F1825"/>
    </row>
    <row r="1826" spans="6:6">
      <c r="F1826"/>
    </row>
    <row r="1827" spans="6:6">
      <c r="F1827"/>
    </row>
    <row r="1828" spans="6:6">
      <c r="F1828"/>
    </row>
    <row r="1829" spans="6:6">
      <c r="F1829"/>
    </row>
    <row r="1830" spans="6:6">
      <c r="F1830"/>
    </row>
    <row r="1831" spans="6:6">
      <c r="F1831"/>
    </row>
    <row r="1832" spans="6:6">
      <c r="F1832"/>
    </row>
    <row r="1833" spans="6:6">
      <c r="F1833"/>
    </row>
    <row r="1834" spans="6:6">
      <c r="F1834"/>
    </row>
    <row r="1835" spans="6:6">
      <c r="F1835"/>
    </row>
    <row r="1836" spans="6:6">
      <c r="F1836"/>
    </row>
    <row r="1837" spans="6:6">
      <c r="F1837"/>
    </row>
    <row r="1838" spans="6:6">
      <c r="F1838"/>
    </row>
    <row r="1839" spans="6:6">
      <c r="F1839"/>
    </row>
    <row r="1840" spans="6:6">
      <c r="F1840"/>
    </row>
    <row r="1841" spans="6:6">
      <c r="F1841"/>
    </row>
    <row r="1842" spans="6:6">
      <c r="F1842"/>
    </row>
    <row r="1843" spans="6:6">
      <c r="F1843"/>
    </row>
    <row r="1844" spans="6:6">
      <c r="F1844"/>
    </row>
    <row r="1845" spans="6:6">
      <c r="F1845"/>
    </row>
    <row r="1846" spans="6:6">
      <c r="F1846"/>
    </row>
    <row r="1847" spans="6:6">
      <c r="F1847"/>
    </row>
    <row r="1848" spans="6:6">
      <c r="F1848"/>
    </row>
    <row r="1849" spans="6:6">
      <c r="F1849"/>
    </row>
    <row r="1850" spans="6:6">
      <c r="F1850"/>
    </row>
    <row r="1851" spans="6:6">
      <c r="F1851"/>
    </row>
    <row r="1852" spans="6:6">
      <c r="F1852"/>
    </row>
    <row r="1853" spans="6:6">
      <c r="F1853"/>
    </row>
    <row r="1854" spans="6:6">
      <c r="F1854"/>
    </row>
    <row r="1855" spans="6:6">
      <c r="F1855"/>
    </row>
    <row r="1856" spans="6:6">
      <c r="F1856"/>
    </row>
    <row r="1857" spans="6:6">
      <c r="F1857"/>
    </row>
    <row r="1858" spans="6:6">
      <c r="F1858"/>
    </row>
    <row r="1859" spans="6:6">
      <c r="F1859"/>
    </row>
    <row r="1860" spans="6:6">
      <c r="F1860"/>
    </row>
    <row r="1861" spans="6:6">
      <c r="F1861"/>
    </row>
    <row r="1862" spans="6:6">
      <c r="F1862"/>
    </row>
    <row r="1863" spans="6:6">
      <c r="F1863"/>
    </row>
    <row r="1864" spans="6:6">
      <c r="F1864"/>
    </row>
    <row r="1865" spans="6:6">
      <c r="F1865"/>
    </row>
    <row r="1866" spans="6:6">
      <c r="F1866"/>
    </row>
    <row r="1867" spans="6:6">
      <c r="F1867"/>
    </row>
    <row r="1868" spans="6:6">
      <c r="F1868"/>
    </row>
    <row r="1869" spans="6:6">
      <c r="F1869"/>
    </row>
    <row r="1870" spans="6:6">
      <c r="F1870"/>
    </row>
    <row r="1871" spans="6:6">
      <c r="F1871"/>
    </row>
    <row r="1872" spans="6:6">
      <c r="F1872"/>
    </row>
    <row r="1873" spans="6:6">
      <c r="F1873"/>
    </row>
    <row r="1874" spans="6:6">
      <c r="F1874"/>
    </row>
    <row r="1875" spans="6:6">
      <c r="F1875"/>
    </row>
    <row r="1876" spans="6:6">
      <c r="F1876"/>
    </row>
    <row r="1877" spans="6:6">
      <c r="F1877"/>
    </row>
    <row r="1878" spans="6:6">
      <c r="F1878"/>
    </row>
    <row r="1879" spans="6:6">
      <c r="F1879"/>
    </row>
    <row r="1880" spans="6:6">
      <c r="F1880"/>
    </row>
    <row r="1881" spans="6:6">
      <c r="F1881"/>
    </row>
    <row r="1882" spans="6:6">
      <c r="F1882"/>
    </row>
    <row r="1883" spans="6:6">
      <c r="F1883"/>
    </row>
    <row r="1884" spans="6:6">
      <c r="F1884"/>
    </row>
    <row r="1885" spans="6:6">
      <c r="F1885"/>
    </row>
    <row r="1886" spans="6:6">
      <c r="F1886"/>
    </row>
    <row r="1887" spans="6:6">
      <c r="F1887"/>
    </row>
    <row r="1888" spans="6:6">
      <c r="F1888"/>
    </row>
    <row r="1889" spans="6:6">
      <c r="F1889"/>
    </row>
    <row r="1890" spans="6:6">
      <c r="F1890"/>
    </row>
    <row r="1891" spans="6:6">
      <c r="F1891"/>
    </row>
    <row r="1892" spans="6:6">
      <c r="F1892"/>
    </row>
    <row r="1893" spans="6:6">
      <c r="F1893"/>
    </row>
    <row r="1894" spans="6:6">
      <c r="F1894"/>
    </row>
    <row r="1895" spans="6:6">
      <c r="F1895"/>
    </row>
    <row r="1896" spans="6:6">
      <c r="F1896"/>
    </row>
    <row r="1897" spans="6:6">
      <c r="F1897"/>
    </row>
    <row r="1898" spans="6:6">
      <c r="F1898"/>
    </row>
    <row r="1899" spans="6:6">
      <c r="F1899"/>
    </row>
    <row r="1900" spans="6:6">
      <c r="F1900"/>
    </row>
    <row r="1901" spans="6:6">
      <c r="F1901"/>
    </row>
    <row r="1902" spans="6:6">
      <c r="F1902"/>
    </row>
    <row r="1903" spans="6:6">
      <c r="F1903"/>
    </row>
    <row r="1904" spans="6:6">
      <c r="F1904"/>
    </row>
    <row r="1905" spans="6:6">
      <c r="F1905"/>
    </row>
    <row r="1906" spans="6:6">
      <c r="F1906"/>
    </row>
    <row r="1907" spans="6:6">
      <c r="F1907"/>
    </row>
    <row r="1908" spans="6:6">
      <c r="F1908"/>
    </row>
    <row r="1909" spans="6:6">
      <c r="F1909"/>
    </row>
    <row r="1910" spans="6:6">
      <c r="F1910"/>
    </row>
    <row r="1911" spans="6:6">
      <c r="F1911"/>
    </row>
    <row r="1912" spans="6:6">
      <c r="F1912"/>
    </row>
    <row r="1913" spans="6:6">
      <c r="F1913"/>
    </row>
    <row r="1914" spans="6:6">
      <c r="F1914"/>
    </row>
    <row r="1915" spans="6:6">
      <c r="F1915"/>
    </row>
    <row r="1916" spans="6:6">
      <c r="F1916"/>
    </row>
    <row r="1917" spans="6:6">
      <c r="F1917"/>
    </row>
    <row r="1918" spans="6:6">
      <c r="F1918"/>
    </row>
    <row r="1919" spans="6:6">
      <c r="F1919"/>
    </row>
    <row r="1920" spans="6:6">
      <c r="F1920"/>
    </row>
    <row r="1921" spans="6:6">
      <c r="F1921"/>
    </row>
    <row r="1922" spans="6:6">
      <c r="F1922"/>
    </row>
    <row r="1923" spans="6:6">
      <c r="F1923"/>
    </row>
    <row r="1924" spans="6:6">
      <c r="F1924"/>
    </row>
    <row r="1925" spans="6:6">
      <c r="F1925"/>
    </row>
    <row r="1926" spans="6:6">
      <c r="F1926"/>
    </row>
    <row r="1927" spans="6:6">
      <c r="F1927"/>
    </row>
    <row r="1928" spans="6:6">
      <c r="F1928"/>
    </row>
    <row r="1929" spans="6:6">
      <c r="F1929"/>
    </row>
    <row r="1930" spans="6:6">
      <c r="F1930"/>
    </row>
    <row r="1931" spans="6:6">
      <c r="F1931"/>
    </row>
    <row r="1932" spans="6:6">
      <c r="F1932"/>
    </row>
    <row r="1933" spans="6:6">
      <c r="F1933"/>
    </row>
    <row r="1934" spans="6:6">
      <c r="F1934"/>
    </row>
    <row r="1935" spans="6:6">
      <c r="F1935"/>
    </row>
    <row r="1936" spans="6:6">
      <c r="F1936"/>
    </row>
    <row r="1937" spans="6:6">
      <c r="F1937"/>
    </row>
    <row r="1938" spans="6:6">
      <c r="F1938"/>
    </row>
    <row r="1939" spans="6:6">
      <c r="F1939"/>
    </row>
    <row r="1940" spans="6:6">
      <c r="F1940"/>
    </row>
    <row r="1941" spans="6:6">
      <c r="F1941"/>
    </row>
    <row r="1942" spans="6:6">
      <c r="F1942"/>
    </row>
    <row r="1943" spans="6:6">
      <c r="F1943"/>
    </row>
    <row r="1944" spans="6:6">
      <c r="F1944"/>
    </row>
    <row r="1945" spans="6:6">
      <c r="F1945"/>
    </row>
    <row r="1946" spans="6:6">
      <c r="F1946"/>
    </row>
    <row r="1947" spans="6:6">
      <c r="F1947"/>
    </row>
    <row r="1948" spans="6:6">
      <c r="F1948"/>
    </row>
    <row r="1949" spans="6:6">
      <c r="F1949"/>
    </row>
    <row r="1950" spans="6:6">
      <c r="F1950"/>
    </row>
    <row r="1951" spans="6:6">
      <c r="F1951"/>
    </row>
    <row r="1952" spans="6:6">
      <c r="F1952"/>
    </row>
    <row r="1953" spans="6:6">
      <c r="F1953"/>
    </row>
    <row r="1954" spans="6:6">
      <c r="F1954"/>
    </row>
    <row r="1955" spans="6:6">
      <c r="F1955"/>
    </row>
    <row r="1956" spans="6:6">
      <c r="F1956"/>
    </row>
    <row r="1957" spans="6:6">
      <c r="F1957"/>
    </row>
    <row r="1958" spans="6:6">
      <c r="F1958"/>
    </row>
    <row r="1959" spans="6:6">
      <c r="F1959"/>
    </row>
    <row r="1960" spans="6:6">
      <c r="F1960"/>
    </row>
    <row r="1961" spans="6:6">
      <c r="F1961"/>
    </row>
    <row r="1962" spans="6:6">
      <c r="F1962"/>
    </row>
    <row r="1963" spans="6:6">
      <c r="F1963"/>
    </row>
    <row r="1964" spans="6:6">
      <c r="F1964"/>
    </row>
    <row r="1965" spans="6:6">
      <c r="F1965"/>
    </row>
    <row r="1966" spans="6:6">
      <c r="F1966"/>
    </row>
    <row r="1967" spans="6:6">
      <c r="F1967"/>
    </row>
    <row r="1968" spans="6:6">
      <c r="F1968"/>
    </row>
    <row r="1969" spans="6:6">
      <c r="F1969"/>
    </row>
    <row r="1970" spans="6:6">
      <c r="F1970"/>
    </row>
    <row r="1971" spans="6:6">
      <c r="F1971"/>
    </row>
    <row r="1972" spans="6:6">
      <c r="F1972"/>
    </row>
    <row r="1973" spans="6:6">
      <c r="F1973"/>
    </row>
    <row r="1974" spans="6:6">
      <c r="F1974"/>
    </row>
    <row r="1975" spans="6:6">
      <c r="F1975"/>
    </row>
    <row r="1976" spans="6:6">
      <c r="F1976"/>
    </row>
    <row r="1977" spans="6:6">
      <c r="F1977"/>
    </row>
    <row r="1978" spans="6:6">
      <c r="F1978"/>
    </row>
    <row r="1979" spans="6:6">
      <c r="F1979"/>
    </row>
    <row r="1980" spans="6:6">
      <c r="F1980"/>
    </row>
    <row r="1981" spans="6:6">
      <c r="F1981"/>
    </row>
    <row r="1982" spans="6:6">
      <c r="F1982"/>
    </row>
    <row r="1983" spans="6:6">
      <c r="F1983"/>
    </row>
    <row r="1984" spans="6:6">
      <c r="F1984"/>
    </row>
    <row r="1985" spans="6:6">
      <c r="F1985"/>
    </row>
    <row r="1986" spans="6:6">
      <c r="F1986"/>
    </row>
    <row r="1987" spans="6:6">
      <c r="F1987"/>
    </row>
    <row r="1988" spans="6:6">
      <c r="F1988"/>
    </row>
    <row r="1989" spans="6:6">
      <c r="F1989"/>
    </row>
    <row r="1990" spans="6:6">
      <c r="F1990"/>
    </row>
    <row r="1991" spans="6:6">
      <c r="F1991"/>
    </row>
    <row r="1992" spans="6:6">
      <c r="F1992"/>
    </row>
    <row r="1993" spans="6:6">
      <c r="F1993"/>
    </row>
    <row r="1994" spans="6:6">
      <c r="F1994"/>
    </row>
    <row r="1995" spans="6:6">
      <c r="F1995"/>
    </row>
    <row r="1996" spans="6:6">
      <c r="F1996"/>
    </row>
    <row r="1997" spans="6:6">
      <c r="F1997"/>
    </row>
    <row r="1998" spans="6:6">
      <c r="F1998"/>
    </row>
    <row r="1999" spans="6:6">
      <c r="F1999"/>
    </row>
    <row r="2000" spans="6:6">
      <c r="F2000"/>
    </row>
    <row r="2001" spans="6:6">
      <c r="F2001"/>
    </row>
    <row r="2002" spans="6:6">
      <c r="F2002"/>
    </row>
    <row r="2003" spans="6:6">
      <c r="F2003"/>
    </row>
    <row r="2004" spans="6:6">
      <c r="F2004"/>
    </row>
    <row r="2005" spans="6:6">
      <c r="F2005"/>
    </row>
    <row r="2006" spans="6:6">
      <c r="F2006"/>
    </row>
    <row r="2007" spans="6:6">
      <c r="F2007"/>
    </row>
    <row r="2008" spans="6:6">
      <c r="F2008"/>
    </row>
    <row r="2009" spans="6:6">
      <c r="F2009"/>
    </row>
    <row r="2010" spans="6:6">
      <c r="F2010"/>
    </row>
    <row r="2011" spans="6:6">
      <c r="F2011"/>
    </row>
    <row r="2012" spans="6:6">
      <c r="F2012"/>
    </row>
    <row r="2013" spans="6:6">
      <c r="F2013"/>
    </row>
    <row r="2014" spans="6:6">
      <c r="F2014"/>
    </row>
    <row r="2015" spans="6:6">
      <c r="F2015"/>
    </row>
    <row r="2016" spans="6:6">
      <c r="F2016"/>
    </row>
    <row r="2017" spans="6:6">
      <c r="F2017"/>
    </row>
    <row r="2018" spans="6:6">
      <c r="F2018"/>
    </row>
    <row r="2019" spans="6:6">
      <c r="F2019"/>
    </row>
    <row r="2020" spans="6:6">
      <c r="F2020"/>
    </row>
    <row r="2021" spans="6:6">
      <c r="F2021"/>
    </row>
    <row r="2022" spans="6:6">
      <c r="F2022"/>
    </row>
    <row r="2023" spans="6:6">
      <c r="F2023"/>
    </row>
    <row r="2024" spans="6:6">
      <c r="F2024"/>
    </row>
    <row r="2025" spans="6:6">
      <c r="F2025"/>
    </row>
    <row r="2026" spans="6:6">
      <c r="F2026"/>
    </row>
    <row r="2027" spans="6:6">
      <c r="F2027"/>
    </row>
    <row r="2028" spans="6:6">
      <c r="F2028"/>
    </row>
    <row r="2029" spans="6:6">
      <c r="F2029"/>
    </row>
    <row r="2030" spans="6:6">
      <c r="F2030"/>
    </row>
    <row r="2031" spans="6:6">
      <c r="F2031"/>
    </row>
    <row r="2032" spans="6:6">
      <c r="F2032"/>
    </row>
    <row r="2033" spans="6:6">
      <c r="F2033"/>
    </row>
    <row r="2034" spans="6:6">
      <c r="F2034"/>
    </row>
    <row r="2035" spans="6:6">
      <c r="F2035"/>
    </row>
    <row r="2036" spans="6:6">
      <c r="F2036"/>
    </row>
    <row r="2037" spans="6:6">
      <c r="F2037"/>
    </row>
    <row r="2038" spans="6:6">
      <c r="F2038"/>
    </row>
    <row r="2039" spans="6:6">
      <c r="F2039"/>
    </row>
    <row r="2040" spans="6:6">
      <c r="F2040"/>
    </row>
    <row r="2041" spans="6:6">
      <c r="F2041"/>
    </row>
    <row r="2042" spans="6:6">
      <c r="F2042"/>
    </row>
    <row r="2043" spans="6:6">
      <c r="F2043"/>
    </row>
    <row r="2044" spans="6:6">
      <c r="F2044"/>
    </row>
    <row r="2045" spans="6:6">
      <c r="F2045"/>
    </row>
    <row r="2046" spans="6:6">
      <c r="F2046"/>
    </row>
    <row r="2047" spans="6:6">
      <c r="F2047"/>
    </row>
    <row r="2048" spans="6:6">
      <c r="F2048"/>
    </row>
    <row r="2049" spans="6:6">
      <c r="F2049"/>
    </row>
    <row r="2050" spans="6:6">
      <c r="F2050"/>
    </row>
    <row r="2051" spans="6:6">
      <c r="F2051"/>
    </row>
    <row r="2052" spans="6:6">
      <c r="F2052"/>
    </row>
    <row r="2053" spans="6:6">
      <c r="F2053"/>
    </row>
    <row r="2054" spans="6:6">
      <c r="F2054"/>
    </row>
    <row r="2055" spans="6:6">
      <c r="F2055"/>
    </row>
    <row r="2056" spans="6:6">
      <c r="F2056"/>
    </row>
    <row r="2057" spans="6:6">
      <c r="F2057"/>
    </row>
    <row r="2058" spans="6:6">
      <c r="F2058"/>
    </row>
    <row r="2059" spans="6:6">
      <c r="F2059"/>
    </row>
    <row r="2060" spans="6:6">
      <c r="F2060"/>
    </row>
    <row r="2061" spans="6:6">
      <c r="F2061"/>
    </row>
    <row r="2062" spans="6:6">
      <c r="F2062"/>
    </row>
    <row r="2063" spans="6:6">
      <c r="F2063"/>
    </row>
    <row r="2064" spans="6:6">
      <c r="F2064"/>
    </row>
    <row r="2065" spans="6:6">
      <c r="F2065"/>
    </row>
    <row r="2066" spans="6:6">
      <c r="F2066"/>
    </row>
    <row r="2067" spans="6:6">
      <c r="F2067"/>
    </row>
    <row r="2068" spans="6:6">
      <c r="F2068"/>
    </row>
    <row r="2069" spans="6:6">
      <c r="F2069"/>
    </row>
    <row r="2070" spans="6:6">
      <c r="F2070"/>
    </row>
    <row r="2071" spans="6:6">
      <c r="F2071"/>
    </row>
    <row r="2072" spans="6:6">
      <c r="F2072"/>
    </row>
    <row r="2073" spans="6:6">
      <c r="F2073"/>
    </row>
    <row r="2074" spans="6:6">
      <c r="F2074"/>
    </row>
    <row r="2075" spans="6:6">
      <c r="F2075"/>
    </row>
    <row r="2076" spans="6:6">
      <c r="F2076"/>
    </row>
    <row r="2077" spans="6:6">
      <c r="F2077"/>
    </row>
    <row r="2078" spans="6:6">
      <c r="F2078"/>
    </row>
    <row r="2079" spans="6:6">
      <c r="F2079"/>
    </row>
    <row r="2080" spans="6:6">
      <c r="F2080"/>
    </row>
    <row r="2081" spans="6:6">
      <c r="F2081"/>
    </row>
    <row r="2082" spans="6:6">
      <c r="F2082"/>
    </row>
    <row r="2083" spans="6:6">
      <c r="F2083"/>
    </row>
    <row r="2084" spans="6:6">
      <c r="F2084"/>
    </row>
    <row r="2085" spans="6:6">
      <c r="F2085"/>
    </row>
    <row r="2086" spans="6:6">
      <c r="F2086"/>
    </row>
    <row r="2087" spans="6:6">
      <c r="F2087"/>
    </row>
    <row r="2088" spans="6:6">
      <c r="F2088"/>
    </row>
    <row r="2089" spans="6:6">
      <c r="F2089"/>
    </row>
    <row r="2090" spans="6:6">
      <c r="F2090"/>
    </row>
    <row r="2091" spans="6:6">
      <c r="F2091"/>
    </row>
    <row r="2092" spans="6:6">
      <c r="F2092"/>
    </row>
    <row r="2093" spans="6:6">
      <c r="F2093"/>
    </row>
    <row r="2094" spans="6:6">
      <c r="F2094"/>
    </row>
    <row r="2095" spans="6:6">
      <c r="F2095"/>
    </row>
    <row r="2096" spans="6:6">
      <c r="F2096"/>
    </row>
    <row r="2097" spans="6:6">
      <c r="F2097"/>
    </row>
    <row r="2098" spans="6:6">
      <c r="F2098"/>
    </row>
    <row r="2099" spans="6:6">
      <c r="F2099"/>
    </row>
    <row r="2100" spans="6:6">
      <c r="F2100"/>
    </row>
    <row r="2101" spans="6:6">
      <c r="F2101"/>
    </row>
    <row r="2102" spans="6:6">
      <c r="F2102"/>
    </row>
    <row r="2103" spans="6:6">
      <c r="F2103"/>
    </row>
    <row r="2104" spans="6:6">
      <c r="F2104"/>
    </row>
    <row r="2105" spans="6:6">
      <c r="F2105"/>
    </row>
    <row r="2106" spans="6:6">
      <c r="F2106"/>
    </row>
    <row r="2107" spans="6:6">
      <c r="F2107"/>
    </row>
    <row r="2108" spans="6:6">
      <c r="F2108"/>
    </row>
    <row r="2109" spans="6:6">
      <c r="F2109"/>
    </row>
    <row r="2110" spans="6:6">
      <c r="F2110"/>
    </row>
    <row r="2111" spans="6:6">
      <c r="F2111"/>
    </row>
    <row r="2112" spans="6:6">
      <c r="F2112"/>
    </row>
    <row r="2113" spans="6:6">
      <c r="F2113"/>
    </row>
    <row r="2114" spans="6:6">
      <c r="F2114"/>
    </row>
    <row r="2115" spans="6:6">
      <c r="F2115"/>
    </row>
    <row r="2116" spans="6:6">
      <c r="F2116"/>
    </row>
    <row r="2117" spans="6:6">
      <c r="F2117"/>
    </row>
    <row r="2118" spans="6:6">
      <c r="F2118"/>
    </row>
    <row r="2119" spans="6:6">
      <c r="F2119"/>
    </row>
    <row r="2120" spans="6:6">
      <c r="F2120"/>
    </row>
    <row r="2121" spans="6:6">
      <c r="F2121"/>
    </row>
    <row r="2122" spans="6:6">
      <c r="F2122"/>
    </row>
    <row r="2123" spans="6:6">
      <c r="F2123"/>
    </row>
    <row r="2124" spans="6:6">
      <c r="F2124"/>
    </row>
    <row r="2125" spans="6:6">
      <c r="F2125"/>
    </row>
    <row r="2126" spans="6:6">
      <c r="F2126"/>
    </row>
    <row r="2127" spans="6:6">
      <c r="F2127"/>
    </row>
    <row r="2128" spans="6:6">
      <c r="F2128"/>
    </row>
    <row r="2129" spans="6:6">
      <c r="F2129"/>
    </row>
    <row r="2130" spans="6:6">
      <c r="F2130"/>
    </row>
    <row r="2131" spans="6:6">
      <c r="F2131"/>
    </row>
    <row r="2132" spans="6:6">
      <c r="F2132"/>
    </row>
    <row r="2133" spans="6:6">
      <c r="F2133"/>
    </row>
    <row r="2134" spans="6:6">
      <c r="F2134"/>
    </row>
    <row r="2135" spans="6:6">
      <c r="F2135"/>
    </row>
    <row r="2136" spans="6:6">
      <c r="F2136"/>
    </row>
    <row r="2137" spans="6:6">
      <c r="F2137"/>
    </row>
    <row r="2138" spans="6:6">
      <c r="F2138"/>
    </row>
    <row r="2139" spans="6:6">
      <c r="F2139"/>
    </row>
    <row r="2140" spans="6:6">
      <c r="F2140"/>
    </row>
    <row r="2141" spans="6:6">
      <c r="F2141"/>
    </row>
    <row r="2142" spans="6:6">
      <c r="F2142"/>
    </row>
    <row r="2143" spans="6:6">
      <c r="F2143"/>
    </row>
    <row r="2144" spans="6:6">
      <c r="F2144"/>
    </row>
    <row r="2145" spans="6:6">
      <c r="F2145"/>
    </row>
    <row r="2146" spans="6:6">
      <c r="F2146"/>
    </row>
    <row r="2147" spans="6:6">
      <c r="F2147"/>
    </row>
    <row r="2148" spans="6:6">
      <c r="F2148"/>
    </row>
    <row r="2149" spans="6:6">
      <c r="F2149"/>
    </row>
    <row r="2150" spans="6:6">
      <c r="F2150"/>
    </row>
    <row r="2151" spans="6:6">
      <c r="F2151"/>
    </row>
    <row r="2152" spans="6:6">
      <c r="F2152"/>
    </row>
    <row r="2153" spans="6:6">
      <c r="F2153"/>
    </row>
    <row r="2154" spans="6:6">
      <c r="F2154"/>
    </row>
    <row r="2155" spans="6:6">
      <c r="F2155"/>
    </row>
    <row r="2156" spans="6:6">
      <c r="F2156"/>
    </row>
    <row r="2157" spans="6:6">
      <c r="F2157"/>
    </row>
    <row r="2158" spans="6:6">
      <c r="F2158"/>
    </row>
    <row r="2159" spans="6:6">
      <c r="F2159"/>
    </row>
    <row r="2160" spans="6:6">
      <c r="F2160"/>
    </row>
    <row r="2161" spans="6:6">
      <c r="F2161"/>
    </row>
    <row r="2162" spans="6:6">
      <c r="F2162"/>
    </row>
    <row r="2163" spans="6:6">
      <c r="F2163"/>
    </row>
    <row r="2164" spans="6:6">
      <c r="F2164"/>
    </row>
    <row r="2165" spans="6:6">
      <c r="F2165"/>
    </row>
    <row r="2166" spans="6:6">
      <c r="F2166"/>
    </row>
    <row r="2167" spans="6:6">
      <c r="F2167"/>
    </row>
    <row r="2168" spans="6:6">
      <c r="F2168"/>
    </row>
    <row r="2169" spans="6:6">
      <c r="F2169"/>
    </row>
    <row r="2170" spans="6:6">
      <c r="F2170"/>
    </row>
    <row r="2171" spans="6:6">
      <c r="F2171"/>
    </row>
    <row r="2172" spans="6:6">
      <c r="F2172"/>
    </row>
    <row r="2173" spans="6:6">
      <c r="F2173"/>
    </row>
    <row r="2174" spans="6:6">
      <c r="F2174"/>
    </row>
    <row r="2175" spans="6:6">
      <c r="F2175"/>
    </row>
    <row r="2176" spans="6:6">
      <c r="F2176"/>
    </row>
    <row r="2177" spans="6:6">
      <c r="F2177"/>
    </row>
    <row r="2178" spans="6:6">
      <c r="F2178"/>
    </row>
    <row r="2179" spans="6:6">
      <c r="F2179"/>
    </row>
    <row r="2180" spans="6:6">
      <c r="F2180"/>
    </row>
    <row r="2181" spans="6:6">
      <c r="F2181"/>
    </row>
    <row r="2182" spans="6:6">
      <c r="F2182"/>
    </row>
    <row r="2183" spans="6:6">
      <c r="F2183"/>
    </row>
    <row r="2184" spans="6:6">
      <c r="F2184"/>
    </row>
    <row r="2185" spans="6:6">
      <c r="F2185"/>
    </row>
    <row r="2186" spans="6:6">
      <c r="F2186"/>
    </row>
    <row r="2187" spans="6:6">
      <c r="F2187"/>
    </row>
    <row r="2188" spans="6:6">
      <c r="F2188"/>
    </row>
    <row r="2189" spans="6:6">
      <c r="F2189"/>
    </row>
    <row r="2190" spans="6:6">
      <c r="F2190"/>
    </row>
    <row r="2191" spans="6:6">
      <c r="F2191"/>
    </row>
    <row r="2192" spans="6:6">
      <c r="F2192"/>
    </row>
    <row r="2193" spans="6:6">
      <c r="F2193"/>
    </row>
    <row r="2194" spans="6:6">
      <c r="F2194"/>
    </row>
    <row r="2195" spans="6:6">
      <c r="F2195"/>
    </row>
    <row r="2196" spans="6:6">
      <c r="F2196"/>
    </row>
    <row r="2197" spans="6:6">
      <c r="F2197"/>
    </row>
    <row r="2198" spans="6:6">
      <c r="F2198"/>
    </row>
    <row r="2199" spans="6:6">
      <c r="F2199"/>
    </row>
    <row r="2200" spans="6:6">
      <c r="F2200"/>
    </row>
    <row r="2201" spans="6:6">
      <c r="F2201"/>
    </row>
    <row r="2202" spans="6:6">
      <c r="F2202"/>
    </row>
    <row r="2203" spans="6:6">
      <c r="F2203"/>
    </row>
    <row r="2204" spans="6:6">
      <c r="F2204"/>
    </row>
    <row r="2205" spans="6:6">
      <c r="F2205"/>
    </row>
    <row r="2206" spans="6:6">
      <c r="F2206"/>
    </row>
    <row r="2207" spans="6:6">
      <c r="F2207"/>
    </row>
    <row r="2208" spans="6:6">
      <c r="F2208"/>
    </row>
    <row r="2209" spans="6:6">
      <c r="F2209"/>
    </row>
    <row r="2210" spans="6:6">
      <c r="F2210"/>
    </row>
    <row r="2211" spans="6:6">
      <c r="F2211"/>
    </row>
    <row r="2212" spans="6:6">
      <c r="F2212"/>
    </row>
    <row r="2213" spans="6:6">
      <c r="F2213"/>
    </row>
    <row r="2214" spans="6:6">
      <c r="F2214"/>
    </row>
    <row r="2215" spans="6:6">
      <c r="F2215"/>
    </row>
    <row r="2216" spans="6:6">
      <c r="F2216"/>
    </row>
    <row r="2217" spans="6:6">
      <c r="F2217"/>
    </row>
    <row r="2218" spans="6:6">
      <c r="F2218"/>
    </row>
    <row r="2219" spans="6:6">
      <c r="F2219"/>
    </row>
    <row r="2220" spans="6:6">
      <c r="F2220"/>
    </row>
    <row r="2221" spans="6:6">
      <c r="F2221"/>
    </row>
    <row r="2222" spans="6:6">
      <c r="F2222"/>
    </row>
    <row r="2223" spans="6:6">
      <c r="F2223"/>
    </row>
    <row r="2224" spans="6:6">
      <c r="F2224"/>
    </row>
    <row r="2225" spans="6:6">
      <c r="F2225"/>
    </row>
    <row r="2226" spans="6:6">
      <c r="F2226"/>
    </row>
    <row r="2227" spans="6:6">
      <c r="F2227"/>
    </row>
    <row r="2228" spans="6:6">
      <c r="F2228"/>
    </row>
    <row r="2229" spans="6:6">
      <c r="F2229"/>
    </row>
    <row r="2230" spans="6:6">
      <c r="F2230"/>
    </row>
    <row r="2231" spans="6:6">
      <c r="F2231"/>
    </row>
    <row r="2232" spans="6:6">
      <c r="F2232"/>
    </row>
    <row r="2233" spans="6:6">
      <c r="F2233"/>
    </row>
    <row r="2234" spans="6:6">
      <c r="F2234"/>
    </row>
    <row r="2235" spans="6:6">
      <c r="F2235"/>
    </row>
    <row r="2236" spans="6:6">
      <c r="F2236"/>
    </row>
    <row r="2237" spans="6:6">
      <c r="F2237"/>
    </row>
    <row r="2238" spans="6:6">
      <c r="F2238"/>
    </row>
    <row r="2239" spans="6:6">
      <c r="F2239"/>
    </row>
    <row r="2240" spans="6:6">
      <c r="F2240"/>
    </row>
    <row r="2241" spans="6:6">
      <c r="F2241"/>
    </row>
    <row r="2242" spans="6:6">
      <c r="F2242"/>
    </row>
    <row r="2243" spans="6:6">
      <c r="F2243"/>
    </row>
    <row r="2244" spans="6:6">
      <c r="F2244"/>
    </row>
    <row r="2245" spans="6:6">
      <c r="F2245"/>
    </row>
    <row r="2246" spans="6:6">
      <c r="F2246"/>
    </row>
    <row r="2247" spans="6:6">
      <c r="F2247"/>
    </row>
    <row r="2248" spans="6:6">
      <c r="F2248"/>
    </row>
    <row r="2249" spans="6:6">
      <c r="F2249"/>
    </row>
    <row r="2250" spans="6:6">
      <c r="F2250"/>
    </row>
    <row r="2251" spans="6:6">
      <c r="F2251"/>
    </row>
    <row r="2252" spans="6:6">
      <c r="F2252"/>
    </row>
    <row r="2253" spans="6:6">
      <c r="F2253"/>
    </row>
    <row r="2254" spans="6:6">
      <c r="F2254"/>
    </row>
    <row r="2255" spans="6:6">
      <c r="F2255"/>
    </row>
    <row r="2256" spans="6:6">
      <c r="F2256"/>
    </row>
    <row r="2257" spans="6:6">
      <c r="F2257"/>
    </row>
    <row r="2258" spans="6:6">
      <c r="F2258"/>
    </row>
    <row r="2259" spans="6:6">
      <c r="F2259"/>
    </row>
    <row r="2260" spans="6:6">
      <c r="F2260"/>
    </row>
    <row r="2261" spans="6:6">
      <c r="F2261"/>
    </row>
    <row r="2262" spans="6:6">
      <c r="F2262"/>
    </row>
    <row r="2263" spans="6:6">
      <c r="F2263"/>
    </row>
    <row r="2264" spans="6:6">
      <c r="F2264"/>
    </row>
    <row r="2265" spans="6:6">
      <c r="F2265"/>
    </row>
    <row r="2266" spans="6:6">
      <c r="F2266"/>
    </row>
    <row r="2267" spans="6:6">
      <c r="F2267"/>
    </row>
    <row r="2268" spans="6:6">
      <c r="F2268"/>
    </row>
    <row r="2269" spans="6:6">
      <c r="F2269"/>
    </row>
    <row r="2270" spans="6:6">
      <c r="F2270"/>
    </row>
    <row r="2271" spans="6:6">
      <c r="F2271"/>
    </row>
    <row r="2272" spans="6:6">
      <c r="F2272"/>
    </row>
    <row r="2273" spans="6:6">
      <c r="F2273"/>
    </row>
    <row r="2274" spans="6:6">
      <c r="F2274"/>
    </row>
    <row r="2275" spans="6:6">
      <c r="F2275"/>
    </row>
    <row r="2276" spans="6:6">
      <c r="F2276"/>
    </row>
    <row r="2277" spans="6:6">
      <c r="F2277"/>
    </row>
    <row r="2278" spans="6:6">
      <c r="F2278"/>
    </row>
    <row r="2279" spans="6:6">
      <c r="F2279"/>
    </row>
    <row r="2280" spans="6:6">
      <c r="F2280"/>
    </row>
    <row r="2281" spans="6:6">
      <c r="F2281"/>
    </row>
    <row r="2282" spans="6:6">
      <c r="F2282"/>
    </row>
    <row r="2283" spans="6:6">
      <c r="F2283"/>
    </row>
    <row r="2284" spans="6:6">
      <c r="F2284"/>
    </row>
    <row r="2285" spans="6:6">
      <c r="F2285"/>
    </row>
    <row r="2286" spans="6:6">
      <c r="F2286"/>
    </row>
    <row r="2287" spans="6:6">
      <c r="F2287"/>
    </row>
    <row r="2288" spans="6:6">
      <c r="F2288"/>
    </row>
    <row r="2289" spans="6:6">
      <c r="F2289"/>
    </row>
    <row r="2290" spans="6:6">
      <c r="F2290"/>
    </row>
    <row r="2291" spans="6:6">
      <c r="F2291"/>
    </row>
    <row r="2292" spans="6:6">
      <c r="F2292"/>
    </row>
    <row r="2293" spans="6:6">
      <c r="F2293"/>
    </row>
    <row r="2294" spans="6:6">
      <c r="F2294"/>
    </row>
    <row r="2295" spans="6:6">
      <c r="F2295"/>
    </row>
    <row r="2296" spans="6:6">
      <c r="F2296"/>
    </row>
    <row r="2297" spans="6:6">
      <c r="F2297"/>
    </row>
    <row r="2298" spans="6:6">
      <c r="F2298"/>
    </row>
    <row r="2299" spans="6:6">
      <c r="F2299"/>
    </row>
    <row r="2300" spans="6:6">
      <c r="F2300"/>
    </row>
    <row r="2301" spans="6:6">
      <c r="F2301"/>
    </row>
    <row r="2302" spans="6:6">
      <c r="F2302"/>
    </row>
    <row r="2303" spans="6:6">
      <c r="F2303"/>
    </row>
    <row r="2304" spans="6:6">
      <c r="F2304"/>
    </row>
    <row r="2305" spans="6:6">
      <c r="F2305"/>
    </row>
    <row r="2306" spans="6:6">
      <c r="F2306"/>
    </row>
    <row r="2307" spans="6:6">
      <c r="F2307"/>
    </row>
    <row r="2308" spans="6:6">
      <c r="F2308"/>
    </row>
    <row r="2309" spans="6:6">
      <c r="F2309"/>
    </row>
    <row r="2310" spans="6:6">
      <c r="F2310"/>
    </row>
    <row r="2311" spans="6:6">
      <c r="F2311"/>
    </row>
    <row r="2312" spans="6:6">
      <c r="F2312"/>
    </row>
    <row r="2313" spans="6:6">
      <c r="F2313"/>
    </row>
    <row r="2314" spans="6:6">
      <c r="F2314"/>
    </row>
    <row r="2315" spans="6:6">
      <c r="F2315"/>
    </row>
    <row r="2316" spans="6:6">
      <c r="F2316"/>
    </row>
    <row r="2317" spans="6:6">
      <c r="F2317"/>
    </row>
    <row r="2318" spans="6:6">
      <c r="F2318"/>
    </row>
    <row r="2319" spans="6:6">
      <c r="F2319"/>
    </row>
    <row r="2320" spans="6:6">
      <c r="F2320"/>
    </row>
    <row r="2321" spans="6:6">
      <c r="F2321"/>
    </row>
    <row r="2322" spans="6:6">
      <c r="F2322"/>
    </row>
    <row r="2323" spans="6:6">
      <c r="F2323"/>
    </row>
    <row r="2324" spans="6:6">
      <c r="F2324"/>
    </row>
    <row r="2325" spans="6:6">
      <c r="F2325"/>
    </row>
    <row r="2326" spans="6:6">
      <c r="F2326"/>
    </row>
    <row r="2327" spans="6:6">
      <c r="F2327"/>
    </row>
    <row r="2328" spans="6:6">
      <c r="F2328"/>
    </row>
    <row r="2329" spans="6:6">
      <c r="F2329"/>
    </row>
    <row r="2330" spans="6:6">
      <c r="F2330"/>
    </row>
    <row r="2331" spans="6:6">
      <c r="F2331"/>
    </row>
    <row r="2332" spans="6:6">
      <c r="F2332"/>
    </row>
    <row r="2333" spans="6:6">
      <c r="F2333"/>
    </row>
    <row r="2334" spans="6:6">
      <c r="F2334"/>
    </row>
    <row r="2335" spans="6:6">
      <c r="F2335"/>
    </row>
    <row r="2336" spans="6:6">
      <c r="F2336"/>
    </row>
    <row r="2337" spans="6:6">
      <c r="F2337"/>
    </row>
    <row r="2338" spans="6:6">
      <c r="F2338"/>
    </row>
    <row r="2339" spans="6:6">
      <c r="F2339"/>
    </row>
    <row r="2340" spans="6:6">
      <c r="F2340"/>
    </row>
    <row r="2341" spans="6:6">
      <c r="F2341"/>
    </row>
    <row r="2342" spans="6:6">
      <c r="F2342"/>
    </row>
    <row r="2343" spans="6:6">
      <c r="F2343"/>
    </row>
    <row r="2344" spans="6:6">
      <c r="F2344"/>
    </row>
    <row r="2345" spans="6:6">
      <c r="F2345"/>
    </row>
    <row r="2346" spans="6:6">
      <c r="F2346"/>
    </row>
    <row r="2347" spans="6:6">
      <c r="F2347"/>
    </row>
    <row r="2348" spans="6:6">
      <c r="F2348"/>
    </row>
    <row r="2349" spans="6:6">
      <c r="F2349"/>
    </row>
    <row r="2350" spans="6:6">
      <c r="F2350"/>
    </row>
    <row r="2351" spans="6:6">
      <c r="F2351"/>
    </row>
    <row r="2352" spans="6:6">
      <c r="F2352"/>
    </row>
    <row r="2353" spans="6:6">
      <c r="F2353"/>
    </row>
    <row r="2354" spans="6:6">
      <c r="F2354"/>
    </row>
    <row r="2355" spans="6:6">
      <c r="F2355"/>
    </row>
    <row r="2356" spans="6:6">
      <c r="F2356"/>
    </row>
    <row r="2357" spans="6:6">
      <c r="F2357"/>
    </row>
    <row r="2358" spans="6:6">
      <c r="F2358"/>
    </row>
    <row r="2359" spans="6:6">
      <c r="F2359"/>
    </row>
    <row r="2360" spans="6:6">
      <c r="F2360"/>
    </row>
    <row r="2361" spans="6:6">
      <c r="F2361"/>
    </row>
    <row r="2362" spans="6:6">
      <c r="F2362"/>
    </row>
    <row r="2363" spans="6:6">
      <c r="F2363"/>
    </row>
    <row r="2364" spans="6:6">
      <c r="F2364"/>
    </row>
    <row r="2365" spans="6:6">
      <c r="F2365"/>
    </row>
    <row r="2366" spans="6:6">
      <c r="F2366"/>
    </row>
    <row r="2367" spans="6:6">
      <c r="F2367"/>
    </row>
    <row r="2368" spans="6:6">
      <c r="F2368"/>
    </row>
    <row r="2369" spans="6:6">
      <c r="F2369"/>
    </row>
    <row r="2370" spans="6:6">
      <c r="F2370"/>
    </row>
    <row r="2371" spans="6:6">
      <c r="F2371"/>
    </row>
    <row r="2372" spans="6:6">
      <c r="F2372"/>
    </row>
    <row r="2373" spans="6:6">
      <c r="F2373"/>
    </row>
    <row r="2374" spans="6:6">
      <c r="F2374"/>
    </row>
    <row r="2375" spans="6:6">
      <c r="F2375"/>
    </row>
    <row r="2376" spans="6:6">
      <c r="F2376"/>
    </row>
    <row r="2377" spans="6:6">
      <c r="F2377"/>
    </row>
    <row r="2378" spans="6:6">
      <c r="F2378"/>
    </row>
    <row r="2379" spans="6:6">
      <c r="F2379"/>
    </row>
    <row r="2380" spans="6:6">
      <c r="F2380"/>
    </row>
    <row r="2381" spans="6:6">
      <c r="F2381"/>
    </row>
    <row r="2382" spans="6:6">
      <c r="F2382"/>
    </row>
    <row r="2383" spans="6:6">
      <c r="F2383"/>
    </row>
    <row r="2384" spans="6:6">
      <c r="F2384"/>
    </row>
    <row r="2385" spans="6:6">
      <c r="F2385"/>
    </row>
    <row r="2386" spans="6:6">
      <c r="F2386"/>
    </row>
    <row r="2387" spans="6:6">
      <c r="F2387"/>
    </row>
    <row r="2388" spans="6:6">
      <c r="F2388"/>
    </row>
    <row r="2389" spans="6:6">
      <c r="F2389"/>
    </row>
    <row r="2390" spans="6:6">
      <c r="F2390"/>
    </row>
    <row r="2391" spans="6:6">
      <c r="F2391"/>
    </row>
    <row r="2392" spans="6:6">
      <c r="F2392"/>
    </row>
    <row r="2393" spans="6:6">
      <c r="F2393"/>
    </row>
    <row r="2394" spans="6:6">
      <c r="F2394"/>
    </row>
    <row r="2395" spans="6:6">
      <c r="F2395"/>
    </row>
    <row r="2396" spans="6:6">
      <c r="F2396"/>
    </row>
    <row r="2397" spans="6:6">
      <c r="F2397"/>
    </row>
    <row r="2398" spans="6:6">
      <c r="F2398"/>
    </row>
    <row r="2399" spans="6:6">
      <c r="F2399"/>
    </row>
    <row r="2400" spans="6:6">
      <c r="F2400"/>
    </row>
    <row r="2401" spans="6:6">
      <c r="F2401"/>
    </row>
    <row r="2402" spans="6:6">
      <c r="F2402"/>
    </row>
    <row r="2403" spans="6:6">
      <c r="F2403"/>
    </row>
    <row r="2404" spans="6:6">
      <c r="F2404"/>
    </row>
    <row r="2405" spans="6:6">
      <c r="F2405"/>
    </row>
    <row r="2406" spans="6:6">
      <c r="F2406"/>
    </row>
    <row r="2407" spans="6:6">
      <c r="F2407"/>
    </row>
    <row r="2408" spans="6:6">
      <c r="F2408"/>
    </row>
    <row r="2409" spans="6:6">
      <c r="F2409"/>
    </row>
    <row r="2410" spans="6:6">
      <c r="F2410"/>
    </row>
    <row r="2411" spans="6:6">
      <c r="F2411"/>
    </row>
    <row r="2412" spans="6:6">
      <c r="F2412"/>
    </row>
    <row r="2413" spans="6:6">
      <c r="F2413"/>
    </row>
    <row r="2414" spans="6:6">
      <c r="F2414"/>
    </row>
    <row r="2415" spans="6:6">
      <c r="F2415"/>
    </row>
    <row r="2416" spans="6:6">
      <c r="F2416"/>
    </row>
    <row r="2417" spans="6:6">
      <c r="F2417"/>
    </row>
    <row r="2418" spans="6:6">
      <c r="F2418"/>
    </row>
    <row r="2419" spans="6:6">
      <c r="F2419"/>
    </row>
    <row r="2420" spans="6:6">
      <c r="F2420"/>
    </row>
    <row r="2421" spans="6:6">
      <c r="F2421"/>
    </row>
    <row r="2422" spans="6:6">
      <c r="F2422"/>
    </row>
    <row r="2423" spans="6:6">
      <c r="F2423"/>
    </row>
    <row r="2424" spans="6:6">
      <c r="F2424"/>
    </row>
    <row r="2425" spans="6:6">
      <c r="F2425"/>
    </row>
    <row r="2426" spans="6:6">
      <c r="F2426"/>
    </row>
    <row r="2427" spans="6:6">
      <c r="F2427"/>
    </row>
    <row r="2428" spans="6:6">
      <c r="F2428"/>
    </row>
    <row r="2429" spans="6:6">
      <c r="F2429"/>
    </row>
    <row r="2430" spans="6:6">
      <c r="F2430"/>
    </row>
    <row r="2431" spans="6:6">
      <c r="F2431"/>
    </row>
    <row r="2432" spans="6:6">
      <c r="F2432"/>
    </row>
    <row r="2433" spans="6:6">
      <c r="F2433"/>
    </row>
    <row r="2434" spans="6:6">
      <c r="F2434"/>
    </row>
    <row r="2435" spans="6:6">
      <c r="F2435"/>
    </row>
    <row r="2436" spans="6:6">
      <c r="F2436"/>
    </row>
    <row r="2437" spans="6:6">
      <c r="F2437"/>
    </row>
    <row r="2438" spans="6:6">
      <c r="F2438"/>
    </row>
    <row r="2439" spans="6:6">
      <c r="F2439"/>
    </row>
    <row r="2440" spans="6:6">
      <c r="F2440"/>
    </row>
    <row r="2441" spans="6:6">
      <c r="F2441"/>
    </row>
    <row r="2442" spans="6:6">
      <c r="F2442"/>
    </row>
    <row r="2443" spans="6:6">
      <c r="F2443"/>
    </row>
    <row r="2444" spans="6:6">
      <c r="F2444"/>
    </row>
    <row r="2445" spans="6:6">
      <c r="F2445"/>
    </row>
    <row r="2446" spans="6:6">
      <c r="F2446"/>
    </row>
    <row r="2447" spans="6:6">
      <c r="F2447"/>
    </row>
    <row r="2448" spans="6:6">
      <c r="F2448"/>
    </row>
    <row r="2449" spans="6:6">
      <c r="F2449"/>
    </row>
    <row r="2450" spans="6:6">
      <c r="F2450"/>
    </row>
    <row r="2451" spans="6:6">
      <c r="F2451"/>
    </row>
    <row r="2452" spans="6:6">
      <c r="F2452"/>
    </row>
    <row r="2453" spans="6:6">
      <c r="F2453"/>
    </row>
    <row r="2454" spans="6:6">
      <c r="F2454"/>
    </row>
    <row r="2455" spans="6:6">
      <c r="F2455"/>
    </row>
    <row r="2456" spans="6:6">
      <c r="F2456"/>
    </row>
    <row r="2457" spans="6:6">
      <c r="F2457"/>
    </row>
    <row r="2458" spans="6:6">
      <c r="F2458"/>
    </row>
    <row r="2459" spans="6:6">
      <c r="F2459"/>
    </row>
    <row r="2460" spans="6:6">
      <c r="F2460"/>
    </row>
    <row r="2461" spans="6:6">
      <c r="F2461"/>
    </row>
    <row r="2462" spans="6:6">
      <c r="F2462"/>
    </row>
    <row r="2463" spans="6:6">
      <c r="F2463"/>
    </row>
    <row r="2464" spans="6:6">
      <c r="F2464"/>
    </row>
    <row r="2465" spans="6:6">
      <c r="F2465"/>
    </row>
    <row r="2466" spans="6:6">
      <c r="F2466"/>
    </row>
    <row r="2467" spans="6:6">
      <c r="F2467"/>
    </row>
    <row r="2468" spans="6:6">
      <c r="F2468"/>
    </row>
    <row r="2469" spans="6:6">
      <c r="F2469"/>
    </row>
    <row r="2470" spans="6:6">
      <c r="F2470"/>
    </row>
    <row r="2471" spans="6:6">
      <c r="F2471"/>
    </row>
    <row r="2472" spans="6:6">
      <c r="F2472"/>
    </row>
    <row r="2473" spans="6:6">
      <c r="F2473"/>
    </row>
    <row r="2474" spans="6:6">
      <c r="F2474"/>
    </row>
    <row r="2475" spans="6:6">
      <c r="F2475"/>
    </row>
    <row r="2476" spans="6:6">
      <c r="F2476"/>
    </row>
    <row r="2477" spans="6:6">
      <c r="F2477"/>
    </row>
    <row r="2478" spans="6:6">
      <c r="F2478"/>
    </row>
    <row r="2479" spans="6:6">
      <c r="F2479"/>
    </row>
    <row r="2480" spans="6:6">
      <c r="F2480"/>
    </row>
    <row r="2481" spans="6:6">
      <c r="F2481"/>
    </row>
    <row r="2482" spans="6:6">
      <c r="F2482"/>
    </row>
    <row r="2483" spans="6:6">
      <c r="F2483"/>
    </row>
    <row r="2484" spans="6:6">
      <c r="F2484"/>
    </row>
    <row r="2485" spans="6:6">
      <c r="F2485"/>
    </row>
    <row r="2486" spans="6:6">
      <c r="F2486"/>
    </row>
    <row r="2487" spans="6:6">
      <c r="F2487"/>
    </row>
    <row r="2488" spans="6:6">
      <c r="F2488"/>
    </row>
    <row r="2489" spans="6:6">
      <c r="F2489"/>
    </row>
    <row r="2490" spans="6:6">
      <c r="F2490"/>
    </row>
    <row r="2491" spans="6:6">
      <c r="F2491"/>
    </row>
    <row r="2492" spans="6:6">
      <c r="F2492"/>
    </row>
    <row r="2493" spans="6:6">
      <c r="F2493"/>
    </row>
    <row r="2494" spans="6:6">
      <c r="F2494"/>
    </row>
    <row r="2495" spans="6:6">
      <c r="F2495"/>
    </row>
    <row r="2496" spans="6:6">
      <c r="F2496"/>
    </row>
    <row r="2497" spans="6:6">
      <c r="F2497"/>
    </row>
    <row r="2498" spans="6:6">
      <c r="F2498"/>
    </row>
    <row r="2499" spans="6:6">
      <c r="F2499"/>
    </row>
    <row r="2500" spans="6:6">
      <c r="F2500"/>
    </row>
    <row r="2501" spans="6:6">
      <c r="F2501"/>
    </row>
    <row r="2502" spans="6:6">
      <c r="F2502"/>
    </row>
    <row r="2503" spans="6:6">
      <c r="F2503"/>
    </row>
    <row r="2504" spans="6:6">
      <c r="F2504"/>
    </row>
    <row r="2505" spans="6:6">
      <c r="F2505"/>
    </row>
    <row r="2506" spans="6:6">
      <c r="F2506"/>
    </row>
    <row r="2507" spans="6:6">
      <c r="F2507"/>
    </row>
    <row r="2508" spans="6:6">
      <c r="F2508"/>
    </row>
    <row r="2509" spans="6:6">
      <c r="F2509"/>
    </row>
    <row r="2510" spans="6:6">
      <c r="F2510"/>
    </row>
    <row r="2511" spans="6:6">
      <c r="F2511"/>
    </row>
    <row r="2512" spans="6:6">
      <c r="F2512"/>
    </row>
    <row r="2513" spans="6:6">
      <c r="F2513"/>
    </row>
    <row r="2514" spans="6:6">
      <c r="F2514"/>
    </row>
    <row r="2515" spans="6:6">
      <c r="F2515"/>
    </row>
    <row r="2516" spans="6:6">
      <c r="F2516"/>
    </row>
    <row r="2517" spans="6:6">
      <c r="F2517"/>
    </row>
    <row r="2518" spans="6:6">
      <c r="F2518"/>
    </row>
    <row r="2519" spans="6:6">
      <c r="F2519"/>
    </row>
    <row r="2520" spans="6:6">
      <c r="F2520"/>
    </row>
    <row r="2521" spans="6:6">
      <c r="F2521"/>
    </row>
    <row r="2522" spans="6:6">
      <c r="F2522"/>
    </row>
    <row r="2523" spans="6:6">
      <c r="F2523"/>
    </row>
    <row r="2524" spans="6:6">
      <c r="F2524"/>
    </row>
    <row r="2525" spans="6:6">
      <c r="F2525"/>
    </row>
    <row r="2526" spans="6:6">
      <c r="F2526"/>
    </row>
    <row r="2527" spans="6:6">
      <c r="F2527"/>
    </row>
    <row r="2528" spans="6:6">
      <c r="F2528"/>
    </row>
    <row r="2529" spans="6:6">
      <c r="F2529"/>
    </row>
    <row r="2530" spans="6:6">
      <c r="F2530"/>
    </row>
    <row r="2531" spans="6:6">
      <c r="F2531"/>
    </row>
    <row r="2532" spans="6:6">
      <c r="F2532"/>
    </row>
    <row r="2533" spans="6:6">
      <c r="F2533"/>
    </row>
    <row r="2534" spans="6:6">
      <c r="F2534"/>
    </row>
    <row r="2535" spans="6:6">
      <c r="F2535"/>
    </row>
    <row r="2536" spans="6:6">
      <c r="F2536"/>
    </row>
    <row r="2537" spans="6:6">
      <c r="F2537"/>
    </row>
    <row r="2538" spans="6:6">
      <c r="F2538"/>
    </row>
    <row r="2539" spans="6:6">
      <c r="F2539"/>
    </row>
    <row r="2540" spans="6:6">
      <c r="F2540"/>
    </row>
    <row r="2541" spans="6:6">
      <c r="F2541"/>
    </row>
    <row r="2542" spans="6:6">
      <c r="F2542"/>
    </row>
    <row r="2543" spans="6:6">
      <c r="F2543"/>
    </row>
    <row r="2544" spans="6:6">
      <c r="F2544"/>
    </row>
    <row r="2545" spans="6:6">
      <c r="F2545"/>
    </row>
    <row r="2546" spans="6:6">
      <c r="F2546"/>
    </row>
    <row r="2547" spans="6:6">
      <c r="F2547"/>
    </row>
    <row r="2548" spans="6:6">
      <c r="F2548"/>
    </row>
    <row r="2549" spans="6:6">
      <c r="F2549"/>
    </row>
    <row r="2550" spans="6:6">
      <c r="F2550"/>
    </row>
    <row r="2551" spans="6:6">
      <c r="F2551"/>
    </row>
    <row r="2552" spans="6:6">
      <c r="F2552"/>
    </row>
    <row r="2553" spans="6:6">
      <c r="F2553"/>
    </row>
    <row r="2554" spans="6:6">
      <c r="F2554"/>
    </row>
    <row r="2555" spans="6:6">
      <c r="F2555"/>
    </row>
    <row r="2556" spans="6:6">
      <c r="F2556"/>
    </row>
    <row r="2557" spans="6:6">
      <c r="F2557"/>
    </row>
    <row r="2558" spans="6:6">
      <c r="F2558"/>
    </row>
    <row r="2559" spans="6:6">
      <c r="F2559"/>
    </row>
    <row r="2560" spans="6:6">
      <c r="F2560"/>
    </row>
    <row r="2561" spans="6:6">
      <c r="F2561"/>
    </row>
    <row r="2562" spans="6:6">
      <c r="F2562"/>
    </row>
    <row r="2563" spans="6:6">
      <c r="F2563"/>
    </row>
    <row r="2564" spans="6:6">
      <c r="F2564"/>
    </row>
    <row r="2565" spans="6:6">
      <c r="F2565"/>
    </row>
    <row r="2566" spans="6:6">
      <c r="F2566"/>
    </row>
    <row r="2567" spans="6:6">
      <c r="F2567"/>
    </row>
    <row r="2568" spans="6:6">
      <c r="F2568"/>
    </row>
    <row r="2569" spans="6:6">
      <c r="F2569"/>
    </row>
    <row r="2570" spans="6:6">
      <c r="F2570"/>
    </row>
    <row r="2571" spans="6:6">
      <c r="F2571"/>
    </row>
    <row r="2572" spans="6:6">
      <c r="F2572"/>
    </row>
    <row r="2573" spans="6:6">
      <c r="F2573"/>
    </row>
    <row r="2574" spans="6:6">
      <c r="F2574"/>
    </row>
    <row r="2575" spans="6:6">
      <c r="F2575"/>
    </row>
    <row r="2576" spans="6:6">
      <c r="F2576"/>
    </row>
    <row r="2577" spans="6:6">
      <c r="F2577"/>
    </row>
    <row r="2578" spans="6:6">
      <c r="F2578"/>
    </row>
    <row r="2579" spans="6:6">
      <c r="F2579"/>
    </row>
    <row r="2580" spans="6:6">
      <c r="F2580"/>
    </row>
    <row r="2581" spans="6:6">
      <c r="F2581"/>
    </row>
    <row r="2582" spans="6:6">
      <c r="F2582"/>
    </row>
    <row r="2583" spans="6:6">
      <c r="F2583"/>
    </row>
    <row r="2584" spans="6:6">
      <c r="F2584"/>
    </row>
    <row r="2585" spans="6:6">
      <c r="F2585"/>
    </row>
    <row r="2586" spans="6:6">
      <c r="F2586"/>
    </row>
    <row r="2587" spans="6:6">
      <c r="F2587"/>
    </row>
    <row r="2588" spans="6:6">
      <c r="F2588"/>
    </row>
    <row r="2589" spans="6:6">
      <c r="F2589"/>
    </row>
    <row r="2590" spans="6:6">
      <c r="F2590"/>
    </row>
    <row r="2591" spans="6:6">
      <c r="F2591"/>
    </row>
    <row r="2592" spans="6:6">
      <c r="F2592"/>
    </row>
    <row r="2593" spans="6:6">
      <c r="F2593"/>
    </row>
    <row r="2594" spans="6:6">
      <c r="F2594"/>
    </row>
    <row r="2595" spans="6:6">
      <c r="F2595"/>
    </row>
    <row r="2596" spans="6:6">
      <c r="F2596"/>
    </row>
    <row r="2597" spans="6:6">
      <c r="F2597"/>
    </row>
    <row r="2598" spans="6:6">
      <c r="F2598"/>
    </row>
    <row r="2599" spans="6:6">
      <c r="F2599"/>
    </row>
    <row r="2600" spans="6:6">
      <c r="F2600"/>
    </row>
    <row r="2601" spans="6:6">
      <c r="F2601"/>
    </row>
    <row r="2602" spans="6:6">
      <c r="F2602"/>
    </row>
    <row r="2603" spans="6:6">
      <c r="F2603"/>
    </row>
    <row r="2604" spans="6:6">
      <c r="F2604"/>
    </row>
    <row r="2605" spans="6:6">
      <c r="F2605"/>
    </row>
    <row r="2606" spans="6:6">
      <c r="F2606"/>
    </row>
    <row r="2607" spans="6:6">
      <c r="F2607"/>
    </row>
    <row r="2608" spans="6:6">
      <c r="F2608"/>
    </row>
    <row r="2609" spans="6:6">
      <c r="F2609"/>
    </row>
    <row r="2610" spans="6:6">
      <c r="F2610"/>
    </row>
    <row r="2611" spans="6:6">
      <c r="F2611"/>
    </row>
    <row r="2612" spans="6:6">
      <c r="F2612"/>
    </row>
    <row r="2613" spans="6:6">
      <c r="F2613"/>
    </row>
    <row r="2614" spans="6:6">
      <c r="F2614"/>
    </row>
    <row r="2615" spans="6:6">
      <c r="F2615"/>
    </row>
    <row r="2616" spans="6:6">
      <c r="F2616"/>
    </row>
    <row r="2617" spans="6:6">
      <c r="F2617"/>
    </row>
    <row r="2618" spans="6:6">
      <c r="F2618"/>
    </row>
    <row r="2619" spans="6:6">
      <c r="F2619"/>
    </row>
    <row r="2620" spans="6:6">
      <c r="F2620"/>
    </row>
    <row r="2621" spans="6:6">
      <c r="F2621"/>
    </row>
    <row r="2622" spans="6:6">
      <c r="F2622"/>
    </row>
    <row r="2623" spans="6:6">
      <c r="F2623"/>
    </row>
    <row r="2624" spans="6:6">
      <c r="F2624"/>
    </row>
    <row r="2625" spans="6:6">
      <c r="F2625"/>
    </row>
    <row r="2626" spans="6:6">
      <c r="F2626"/>
    </row>
    <row r="2627" spans="6:6">
      <c r="F2627"/>
    </row>
    <row r="2628" spans="6:6">
      <c r="F2628"/>
    </row>
    <row r="2629" spans="6:6">
      <c r="F2629"/>
    </row>
    <row r="2630" spans="6:6">
      <c r="F2630"/>
    </row>
    <row r="2631" spans="6:6">
      <c r="F2631"/>
    </row>
    <row r="2632" spans="6:6">
      <c r="F2632"/>
    </row>
    <row r="2633" spans="6:6">
      <c r="F2633"/>
    </row>
    <row r="2634" spans="6:6">
      <c r="F2634"/>
    </row>
    <row r="2635" spans="6:6">
      <c r="F2635"/>
    </row>
    <row r="2636" spans="6:6">
      <c r="F2636"/>
    </row>
    <row r="2637" spans="6:6">
      <c r="F2637"/>
    </row>
    <row r="2638" spans="6:6">
      <c r="F2638"/>
    </row>
    <row r="2639" spans="6:6">
      <c r="F2639"/>
    </row>
    <row r="2640" spans="6:6">
      <c r="F2640"/>
    </row>
    <row r="2641" spans="6:6">
      <c r="F2641"/>
    </row>
    <row r="2642" spans="6:6">
      <c r="F2642"/>
    </row>
    <row r="2643" spans="6:6">
      <c r="F2643"/>
    </row>
    <row r="2644" spans="6:6">
      <c r="F2644"/>
    </row>
    <row r="2645" spans="6:6">
      <c r="F2645"/>
    </row>
    <row r="2646" spans="6:6">
      <c r="F2646"/>
    </row>
    <row r="2647" spans="6:6">
      <c r="F2647"/>
    </row>
    <row r="2648" spans="6:6">
      <c r="F2648"/>
    </row>
    <row r="2649" spans="6:6">
      <c r="F2649"/>
    </row>
    <row r="2650" spans="6:6">
      <c r="F2650"/>
    </row>
    <row r="2651" spans="6:6">
      <c r="F2651"/>
    </row>
    <row r="2652" spans="6:6">
      <c r="F2652"/>
    </row>
    <row r="2653" spans="6:6">
      <c r="F2653"/>
    </row>
    <row r="2654" spans="6:6">
      <c r="F2654"/>
    </row>
    <row r="2655" spans="6:6">
      <c r="F2655"/>
    </row>
    <row r="2656" spans="6:6">
      <c r="F2656"/>
    </row>
    <row r="2657" spans="6:6">
      <c r="F2657"/>
    </row>
    <row r="2658" spans="6:6">
      <c r="F2658"/>
    </row>
    <row r="2659" spans="6:6">
      <c r="F2659"/>
    </row>
    <row r="2660" spans="6:6">
      <c r="F2660"/>
    </row>
    <row r="2661" spans="6:6">
      <c r="F2661"/>
    </row>
    <row r="2662" spans="6:6">
      <c r="F2662"/>
    </row>
    <row r="2663" spans="6:6">
      <c r="F2663"/>
    </row>
    <row r="2664" spans="6:6">
      <c r="F2664"/>
    </row>
    <row r="2665" spans="6:6">
      <c r="F2665"/>
    </row>
    <row r="2666" spans="6:6">
      <c r="F2666"/>
    </row>
    <row r="2667" spans="6:6">
      <c r="F2667"/>
    </row>
    <row r="2668" spans="6:6">
      <c r="F2668"/>
    </row>
    <row r="2669" spans="6:6">
      <c r="F2669"/>
    </row>
    <row r="2670" spans="6:6">
      <c r="F2670"/>
    </row>
    <row r="2671" spans="6:6">
      <c r="F2671"/>
    </row>
    <row r="2672" spans="6:6">
      <c r="F2672"/>
    </row>
    <row r="2673" spans="6:6">
      <c r="F2673"/>
    </row>
    <row r="2674" spans="6:6">
      <c r="F2674"/>
    </row>
    <row r="2675" spans="6:6">
      <c r="F2675"/>
    </row>
    <row r="2676" spans="6:6">
      <c r="F2676"/>
    </row>
    <row r="2677" spans="6:6">
      <c r="F2677"/>
    </row>
    <row r="2678" spans="6:6">
      <c r="F2678"/>
    </row>
    <row r="2679" spans="6:6">
      <c r="F2679"/>
    </row>
    <row r="2680" spans="6:6">
      <c r="F2680"/>
    </row>
    <row r="2681" spans="6:6">
      <c r="F2681"/>
    </row>
    <row r="2682" spans="6:6">
      <c r="F2682"/>
    </row>
    <row r="2683" spans="6:6">
      <c r="F2683"/>
    </row>
    <row r="2684" spans="6:6">
      <c r="F2684"/>
    </row>
    <row r="2685" spans="6:6">
      <c r="F2685"/>
    </row>
    <row r="2686" spans="6:6">
      <c r="F2686"/>
    </row>
    <row r="2687" spans="6:6">
      <c r="F2687"/>
    </row>
    <row r="2688" spans="6:6">
      <c r="F2688"/>
    </row>
    <row r="2689" spans="6:6">
      <c r="F2689"/>
    </row>
    <row r="2690" spans="6:6">
      <c r="F2690"/>
    </row>
    <row r="2691" spans="6:6">
      <c r="F2691"/>
    </row>
    <row r="2692" spans="6:6">
      <c r="F2692"/>
    </row>
    <row r="2693" spans="6:6">
      <c r="F2693"/>
    </row>
    <row r="2694" spans="6:6">
      <c r="F2694"/>
    </row>
    <row r="2695" spans="6:6">
      <c r="F2695"/>
    </row>
    <row r="2696" spans="6:6">
      <c r="F2696"/>
    </row>
    <row r="2697" spans="6:6">
      <c r="F2697"/>
    </row>
    <row r="2698" spans="6:6">
      <c r="F2698"/>
    </row>
    <row r="2699" spans="6:6">
      <c r="F2699"/>
    </row>
    <row r="2700" spans="6:6">
      <c r="F2700"/>
    </row>
    <row r="2701" spans="6:6">
      <c r="F2701"/>
    </row>
    <row r="2702" spans="6:6">
      <c r="F2702"/>
    </row>
    <row r="2703" spans="6:6">
      <c r="F2703"/>
    </row>
    <row r="2704" spans="6:6">
      <c r="F2704"/>
    </row>
    <row r="2705" spans="6:6">
      <c r="F2705"/>
    </row>
    <row r="2706" spans="6:6">
      <c r="F2706"/>
    </row>
    <row r="2707" spans="6:6">
      <c r="F2707"/>
    </row>
    <row r="2708" spans="6:6">
      <c r="F2708"/>
    </row>
    <row r="2709" spans="6:6">
      <c r="F2709"/>
    </row>
    <row r="2710" spans="6:6">
      <c r="F2710"/>
    </row>
    <row r="2711" spans="6:6">
      <c r="F2711"/>
    </row>
    <row r="2712" spans="6:6">
      <c r="F2712"/>
    </row>
    <row r="2713" spans="6:6">
      <c r="F2713"/>
    </row>
    <row r="2714" spans="6:6">
      <c r="F2714"/>
    </row>
    <row r="2715" spans="6:6">
      <c r="F2715"/>
    </row>
    <row r="2716" spans="6:6">
      <c r="F2716"/>
    </row>
    <row r="2717" spans="6:6">
      <c r="F2717"/>
    </row>
    <row r="2718" spans="6:6">
      <c r="F2718"/>
    </row>
    <row r="2719" spans="6:6">
      <c r="F2719"/>
    </row>
    <row r="2720" spans="6:6">
      <c r="F2720"/>
    </row>
    <row r="2721" spans="6:6">
      <c r="F2721"/>
    </row>
    <row r="2722" spans="6:6">
      <c r="F2722"/>
    </row>
    <row r="2723" spans="6:6">
      <c r="F2723"/>
    </row>
    <row r="2724" spans="6:6">
      <c r="F2724"/>
    </row>
    <row r="2725" spans="6:6">
      <c r="F2725"/>
    </row>
    <row r="2726" spans="6:6">
      <c r="F2726"/>
    </row>
    <row r="2727" spans="6:6">
      <c r="F2727"/>
    </row>
    <row r="2728" spans="6:6">
      <c r="F2728"/>
    </row>
    <row r="2729" spans="6:6">
      <c r="F2729"/>
    </row>
    <row r="2730" spans="6:6">
      <c r="F2730"/>
    </row>
    <row r="2731" spans="6:6">
      <c r="F2731"/>
    </row>
    <row r="2732" spans="6:6">
      <c r="F2732"/>
    </row>
    <row r="2733" spans="6:6">
      <c r="F2733"/>
    </row>
    <row r="2734" spans="6:6">
      <c r="F2734"/>
    </row>
    <row r="2735" spans="6:6">
      <c r="F2735"/>
    </row>
    <row r="2736" spans="6:6">
      <c r="F2736"/>
    </row>
    <row r="2737" spans="6:6">
      <c r="F2737"/>
    </row>
    <row r="2738" spans="6:6">
      <c r="F2738"/>
    </row>
    <row r="2739" spans="6:6">
      <c r="F2739"/>
    </row>
    <row r="2740" spans="6:6">
      <c r="F2740"/>
    </row>
    <row r="2741" spans="6:6">
      <c r="F2741"/>
    </row>
    <row r="2742" spans="6:6">
      <c r="F2742"/>
    </row>
    <row r="2743" spans="6:6">
      <c r="F2743"/>
    </row>
    <row r="2744" spans="6:6">
      <c r="F2744"/>
    </row>
    <row r="2745" spans="6:6">
      <c r="F2745"/>
    </row>
    <row r="2746" spans="6:6">
      <c r="F2746"/>
    </row>
    <row r="2747" spans="6:6">
      <c r="F2747"/>
    </row>
    <row r="2748" spans="6:6">
      <c r="F2748"/>
    </row>
    <row r="2749" spans="6:6">
      <c r="F2749"/>
    </row>
    <row r="2750" spans="6:6">
      <c r="F2750"/>
    </row>
    <row r="2751" spans="6:6">
      <c r="F2751"/>
    </row>
    <row r="2752" spans="6:6">
      <c r="F2752"/>
    </row>
    <row r="2753" spans="6:6">
      <c r="F2753"/>
    </row>
    <row r="2754" spans="6:6">
      <c r="F2754"/>
    </row>
    <row r="2755" spans="6:6">
      <c r="F2755"/>
    </row>
    <row r="2756" spans="6:6">
      <c r="F2756"/>
    </row>
    <row r="2757" spans="6:6">
      <c r="F2757"/>
    </row>
    <row r="2758" spans="6:6">
      <c r="F2758"/>
    </row>
    <row r="2759" spans="6:6">
      <c r="F2759"/>
    </row>
    <row r="2760" spans="6:6">
      <c r="F2760"/>
    </row>
    <row r="2761" spans="6:6">
      <c r="F2761"/>
    </row>
    <row r="2762" spans="6:6">
      <c r="F2762"/>
    </row>
    <row r="2763" spans="6:6">
      <c r="F2763"/>
    </row>
    <row r="2764" spans="6:6">
      <c r="F2764"/>
    </row>
    <row r="2765" spans="6:6">
      <c r="F2765"/>
    </row>
    <row r="2766" spans="6:6">
      <c r="F2766"/>
    </row>
    <row r="2767" spans="6:6">
      <c r="F2767"/>
    </row>
    <row r="2768" spans="6:6">
      <c r="F2768"/>
    </row>
    <row r="2769" spans="6:6">
      <c r="F2769"/>
    </row>
    <row r="2770" spans="6:6">
      <c r="F2770"/>
    </row>
    <row r="2771" spans="6:6">
      <c r="F2771"/>
    </row>
    <row r="2772" spans="6:6">
      <c r="F2772"/>
    </row>
    <row r="2773" spans="6:6">
      <c r="F2773"/>
    </row>
    <row r="2774" spans="6:6">
      <c r="F2774"/>
    </row>
    <row r="2775" spans="6:6">
      <c r="F2775"/>
    </row>
    <row r="2776" spans="6:6">
      <c r="F2776"/>
    </row>
    <row r="2777" spans="6:6">
      <c r="F2777"/>
    </row>
    <row r="2778" spans="6:6">
      <c r="F2778"/>
    </row>
    <row r="2779" spans="6:6">
      <c r="F2779"/>
    </row>
    <row r="2780" spans="6:6">
      <c r="F2780"/>
    </row>
    <row r="2781" spans="6:6">
      <c r="F2781"/>
    </row>
    <row r="2782" spans="6:6">
      <c r="F2782"/>
    </row>
    <row r="2783" spans="6:6">
      <c r="F2783"/>
    </row>
    <row r="2784" spans="6:6">
      <c r="F2784"/>
    </row>
    <row r="2785" spans="6:6">
      <c r="F2785"/>
    </row>
    <row r="2786" spans="6:6">
      <c r="F2786"/>
    </row>
    <row r="2787" spans="6:6">
      <c r="F2787"/>
    </row>
    <row r="2788" spans="6:6">
      <c r="F2788"/>
    </row>
    <row r="2789" spans="6:6">
      <c r="F2789"/>
    </row>
    <row r="2790" spans="6:6">
      <c r="F2790"/>
    </row>
    <row r="2791" spans="6:6">
      <c r="F2791"/>
    </row>
    <row r="2792" spans="6:6">
      <c r="F2792"/>
    </row>
    <row r="2793" spans="6:6">
      <c r="F2793"/>
    </row>
    <row r="2794" spans="6:6">
      <c r="F2794"/>
    </row>
    <row r="2795" spans="6:6">
      <c r="F2795"/>
    </row>
    <row r="2796" spans="6:6">
      <c r="F2796"/>
    </row>
    <row r="2797" spans="6:6">
      <c r="F2797"/>
    </row>
    <row r="2798" spans="6:6">
      <c r="F2798"/>
    </row>
    <row r="2799" spans="6:6">
      <c r="F2799"/>
    </row>
    <row r="2800" spans="6:6">
      <c r="F2800"/>
    </row>
    <row r="2801" spans="6:6">
      <c r="F2801"/>
    </row>
    <row r="2802" spans="6:6">
      <c r="F2802"/>
    </row>
    <row r="2803" spans="6:6">
      <c r="F2803"/>
    </row>
    <row r="2804" spans="6:6">
      <c r="F2804"/>
    </row>
    <row r="2805" spans="6:6">
      <c r="F2805"/>
    </row>
    <row r="2806" spans="6:6">
      <c r="F2806"/>
    </row>
    <row r="2807" spans="6:6">
      <c r="F2807"/>
    </row>
    <row r="2808" spans="6:6">
      <c r="F2808"/>
    </row>
    <row r="2809" spans="6:6">
      <c r="F2809"/>
    </row>
    <row r="2810" spans="6:6">
      <c r="F2810"/>
    </row>
    <row r="2811" spans="6:6">
      <c r="F2811"/>
    </row>
    <row r="2812" spans="6:6">
      <c r="F2812"/>
    </row>
    <row r="2813" spans="6:6">
      <c r="F2813"/>
    </row>
    <row r="2814" spans="6:6">
      <c r="F2814"/>
    </row>
    <row r="2815" spans="6:6">
      <c r="F2815"/>
    </row>
    <row r="2816" spans="6:6">
      <c r="F2816"/>
    </row>
    <row r="2817" spans="6:6">
      <c r="F2817"/>
    </row>
    <row r="2818" spans="6:6">
      <c r="F2818"/>
    </row>
    <row r="2819" spans="6:6">
      <c r="F2819"/>
    </row>
    <row r="2820" spans="6:6">
      <c r="F2820"/>
    </row>
    <row r="2821" spans="6:6">
      <c r="F2821"/>
    </row>
    <row r="2822" spans="6:6">
      <c r="F2822"/>
    </row>
    <row r="2823" spans="6:6">
      <c r="F2823"/>
    </row>
    <row r="2824" spans="6:6">
      <c r="F2824"/>
    </row>
    <row r="2825" spans="6:6">
      <c r="F2825"/>
    </row>
    <row r="2826" spans="6:6">
      <c r="F2826"/>
    </row>
    <row r="2827" spans="6:6">
      <c r="F2827"/>
    </row>
    <row r="2828" spans="6:6">
      <c r="F2828"/>
    </row>
    <row r="2829" spans="6:6">
      <c r="F2829"/>
    </row>
    <row r="2830" spans="6:6">
      <c r="F2830"/>
    </row>
    <row r="2831" spans="6:6">
      <c r="F2831"/>
    </row>
    <row r="2832" spans="6:6">
      <c r="F2832"/>
    </row>
    <row r="2833" spans="6:6">
      <c r="F2833"/>
    </row>
    <row r="2834" spans="6:6">
      <c r="F2834"/>
    </row>
    <row r="2835" spans="6:6">
      <c r="F2835"/>
    </row>
    <row r="2836" spans="6:6">
      <c r="F2836"/>
    </row>
    <row r="2837" spans="6:6">
      <c r="F2837"/>
    </row>
    <row r="2838" spans="6:6">
      <c r="F2838"/>
    </row>
    <row r="2839" spans="6:6">
      <c r="F2839"/>
    </row>
    <row r="2840" spans="6:6">
      <c r="F2840"/>
    </row>
    <row r="2841" spans="6:6">
      <c r="F2841"/>
    </row>
    <row r="2842" spans="6:6">
      <c r="F2842"/>
    </row>
    <row r="2843" spans="6:6">
      <c r="F2843"/>
    </row>
    <row r="2844" spans="6:6">
      <c r="F2844"/>
    </row>
    <row r="2845" spans="6:6">
      <c r="F2845"/>
    </row>
    <row r="2846" spans="6:6">
      <c r="F2846"/>
    </row>
    <row r="2847" spans="6:6">
      <c r="F2847"/>
    </row>
    <row r="2848" spans="6:6">
      <c r="F2848"/>
    </row>
    <row r="2849" spans="6:6">
      <c r="F2849"/>
    </row>
    <row r="2850" spans="6:6">
      <c r="F2850"/>
    </row>
    <row r="2851" spans="6:6">
      <c r="F2851"/>
    </row>
    <row r="2852" spans="6:6">
      <c r="F2852"/>
    </row>
    <row r="2853" spans="6:6">
      <c r="F2853"/>
    </row>
    <row r="2854" spans="6:6">
      <c r="F2854"/>
    </row>
    <row r="2855" spans="6:6">
      <c r="F2855"/>
    </row>
    <row r="2856" spans="6:6">
      <c r="F2856"/>
    </row>
    <row r="2857" spans="6:6">
      <c r="F2857"/>
    </row>
    <row r="2858" spans="6:6">
      <c r="F2858"/>
    </row>
    <row r="2859" spans="6:6">
      <c r="F2859"/>
    </row>
    <row r="2860" spans="6:6">
      <c r="F2860"/>
    </row>
    <row r="2861" spans="6:6">
      <c r="F2861"/>
    </row>
    <row r="2862" spans="6:6">
      <c r="F2862"/>
    </row>
    <row r="2863" spans="6:6">
      <c r="F2863"/>
    </row>
    <row r="2864" spans="6:6">
      <c r="F2864"/>
    </row>
    <row r="2865" spans="6:6">
      <c r="F2865"/>
    </row>
    <row r="2866" spans="6:6">
      <c r="F2866"/>
    </row>
    <row r="2867" spans="6:6">
      <c r="F2867"/>
    </row>
    <row r="2868" spans="6:6">
      <c r="F2868"/>
    </row>
    <row r="2869" spans="6:6">
      <c r="F2869"/>
    </row>
    <row r="2870" spans="6:6">
      <c r="F2870"/>
    </row>
    <row r="2871" spans="6:6">
      <c r="F2871"/>
    </row>
    <row r="2872" spans="6:6">
      <c r="F2872"/>
    </row>
    <row r="2873" spans="6:6">
      <c r="F2873"/>
    </row>
    <row r="2874" spans="6:6">
      <c r="F2874"/>
    </row>
    <row r="2875" spans="6:6">
      <c r="F2875"/>
    </row>
    <row r="2876" spans="6:6">
      <c r="F2876"/>
    </row>
    <row r="2877" spans="6:6">
      <c r="F2877"/>
    </row>
    <row r="2878" spans="6:6">
      <c r="F2878"/>
    </row>
    <row r="2879" spans="6:6">
      <c r="F2879"/>
    </row>
    <row r="2880" spans="6:6">
      <c r="F2880"/>
    </row>
    <row r="2881" spans="6:6">
      <c r="F2881"/>
    </row>
    <row r="2882" spans="6:6">
      <c r="F2882"/>
    </row>
    <row r="2883" spans="6:6">
      <c r="F2883"/>
    </row>
    <row r="2884" spans="6:6">
      <c r="F2884"/>
    </row>
    <row r="2885" spans="6:6">
      <c r="F2885"/>
    </row>
    <row r="2886" spans="6:6">
      <c r="F2886"/>
    </row>
    <row r="2887" spans="6:6">
      <c r="F2887"/>
    </row>
    <row r="2888" spans="6:6">
      <c r="F2888"/>
    </row>
    <row r="2889" spans="6:6">
      <c r="F2889"/>
    </row>
    <row r="2890" spans="6:6">
      <c r="F2890"/>
    </row>
    <row r="2891" spans="6:6">
      <c r="F2891"/>
    </row>
    <row r="2892" spans="6:6">
      <c r="F2892"/>
    </row>
    <row r="2893" spans="6:6">
      <c r="F2893"/>
    </row>
    <row r="2894" spans="6:6">
      <c r="F2894"/>
    </row>
    <row r="2895" spans="6:6">
      <c r="F2895"/>
    </row>
    <row r="2896" spans="6:6">
      <c r="F2896"/>
    </row>
    <row r="2897" spans="6:6">
      <c r="F2897"/>
    </row>
    <row r="2898" spans="6:6">
      <c r="F2898"/>
    </row>
    <row r="2899" spans="6:6">
      <c r="F2899"/>
    </row>
    <row r="2900" spans="6:6">
      <c r="F2900"/>
    </row>
    <row r="2901" spans="6:6">
      <c r="F2901"/>
    </row>
    <row r="2902" spans="6:6">
      <c r="F2902"/>
    </row>
    <row r="2903" spans="6:6">
      <c r="F2903"/>
    </row>
    <row r="2904" spans="6:6">
      <c r="F2904"/>
    </row>
    <row r="2905" spans="6:6">
      <c r="F2905"/>
    </row>
    <row r="2906" spans="6:6">
      <c r="F2906"/>
    </row>
    <row r="2907" spans="6:6">
      <c r="F2907"/>
    </row>
    <row r="2908" spans="6:6">
      <c r="F2908"/>
    </row>
    <row r="2909" spans="6:6">
      <c r="F2909"/>
    </row>
    <row r="2910" spans="6:6">
      <c r="F2910"/>
    </row>
    <row r="2911" spans="6:6">
      <c r="F2911"/>
    </row>
    <row r="2912" spans="6:6">
      <c r="F2912"/>
    </row>
    <row r="2913" spans="6:6">
      <c r="F2913"/>
    </row>
    <row r="2914" spans="6:6">
      <c r="F2914"/>
    </row>
    <row r="2915" spans="6:6">
      <c r="F2915"/>
    </row>
    <row r="2916" spans="6:6">
      <c r="F2916"/>
    </row>
    <row r="2917" spans="6:6">
      <c r="F2917"/>
    </row>
    <row r="2918" spans="6:6">
      <c r="F2918"/>
    </row>
    <row r="2919" spans="6:6">
      <c r="F2919"/>
    </row>
    <row r="2920" spans="6:6">
      <c r="F2920"/>
    </row>
    <row r="2921" spans="6:6">
      <c r="F2921"/>
    </row>
    <row r="2922" spans="6:6">
      <c r="F2922"/>
    </row>
    <row r="2923" spans="6:6">
      <c r="F2923"/>
    </row>
    <row r="2924" spans="6:6">
      <c r="F2924"/>
    </row>
    <row r="2925" spans="6:6">
      <c r="F2925"/>
    </row>
    <row r="2926" spans="6:6">
      <c r="F2926"/>
    </row>
    <row r="2927" spans="6:6">
      <c r="F2927"/>
    </row>
    <row r="2928" spans="6:6">
      <c r="F2928"/>
    </row>
    <row r="2929" spans="6:6">
      <c r="F2929"/>
    </row>
    <row r="2930" spans="6:6">
      <c r="F2930"/>
    </row>
    <row r="2931" spans="6:6">
      <c r="F2931"/>
    </row>
    <row r="2932" spans="6:6">
      <c r="F2932"/>
    </row>
    <row r="2933" spans="6:6">
      <c r="F2933"/>
    </row>
    <row r="2934" spans="6:6">
      <c r="F2934"/>
    </row>
    <row r="2935" spans="6:6">
      <c r="F2935"/>
    </row>
    <row r="2936" spans="6:6">
      <c r="F2936"/>
    </row>
    <row r="2937" spans="6:6">
      <c r="F2937"/>
    </row>
    <row r="2938" spans="6:6">
      <c r="F2938"/>
    </row>
    <row r="2939" spans="6:6">
      <c r="F2939"/>
    </row>
    <row r="2940" spans="6:6">
      <c r="F2940"/>
    </row>
    <row r="2941" spans="6:6">
      <c r="F2941"/>
    </row>
    <row r="2942" spans="6:6">
      <c r="F2942"/>
    </row>
    <row r="2943" spans="6:6">
      <c r="F2943"/>
    </row>
    <row r="2944" spans="6:6">
      <c r="F2944"/>
    </row>
    <row r="2945" spans="6:6">
      <c r="F2945"/>
    </row>
    <row r="2946" spans="6:6">
      <c r="F2946"/>
    </row>
    <row r="2947" spans="6:6">
      <c r="F2947"/>
    </row>
    <row r="2948" spans="6:6">
      <c r="F2948"/>
    </row>
    <row r="2949" spans="6:6">
      <c r="F2949"/>
    </row>
    <row r="2950" spans="6:6">
      <c r="F2950"/>
    </row>
    <row r="2951" spans="6:6">
      <c r="F2951"/>
    </row>
    <row r="2952" spans="6:6">
      <c r="F2952"/>
    </row>
    <row r="2953" spans="6:6">
      <c r="F2953"/>
    </row>
    <row r="2954" spans="6:6">
      <c r="F2954"/>
    </row>
    <row r="2955" spans="6:6">
      <c r="F2955"/>
    </row>
    <row r="2956" spans="6:6">
      <c r="F2956"/>
    </row>
    <row r="2957" spans="6:6">
      <c r="F2957"/>
    </row>
    <row r="2958" spans="6:6">
      <c r="F2958"/>
    </row>
    <row r="2959" spans="6:6">
      <c r="F2959"/>
    </row>
    <row r="2960" spans="6:6">
      <c r="F2960"/>
    </row>
    <row r="2961" spans="6:6">
      <c r="F2961"/>
    </row>
    <row r="2962" spans="6:6">
      <c r="F2962"/>
    </row>
    <row r="2963" spans="6:6">
      <c r="F2963"/>
    </row>
    <row r="2964" spans="6:6">
      <c r="F2964"/>
    </row>
    <row r="2965" spans="6:6">
      <c r="F2965"/>
    </row>
    <row r="2966" spans="6:6">
      <c r="F2966"/>
    </row>
    <row r="2967" spans="6:6">
      <c r="F2967"/>
    </row>
    <row r="2968" spans="6:6">
      <c r="F2968"/>
    </row>
    <row r="2969" spans="6:6">
      <c r="F2969"/>
    </row>
    <row r="2970" spans="6:6">
      <c r="F2970"/>
    </row>
    <row r="2971" spans="6:6">
      <c r="F2971"/>
    </row>
    <row r="2972" spans="6:6">
      <c r="F2972"/>
    </row>
    <row r="2973" spans="6:6">
      <c r="F2973"/>
    </row>
    <row r="2974" spans="6:6">
      <c r="F2974"/>
    </row>
    <row r="2975" spans="6:6">
      <c r="F2975"/>
    </row>
    <row r="2976" spans="6:6">
      <c r="F2976"/>
    </row>
    <row r="2977" spans="6:6">
      <c r="F2977"/>
    </row>
    <row r="2978" spans="6:6">
      <c r="F2978"/>
    </row>
    <row r="2979" spans="6:6">
      <c r="F2979"/>
    </row>
    <row r="2980" spans="6:6">
      <c r="F2980"/>
    </row>
    <row r="2981" spans="6:6">
      <c r="F2981"/>
    </row>
    <row r="2982" spans="6:6">
      <c r="F2982"/>
    </row>
    <row r="2983" spans="6:6">
      <c r="F2983"/>
    </row>
    <row r="2984" spans="6:6">
      <c r="F2984"/>
    </row>
    <row r="2985" spans="6:6">
      <c r="F2985"/>
    </row>
    <row r="2986" spans="6:6">
      <c r="F2986"/>
    </row>
    <row r="2987" spans="6:6">
      <c r="F2987"/>
    </row>
    <row r="2988" spans="6:6">
      <c r="F2988"/>
    </row>
    <row r="2989" spans="6:6">
      <c r="F2989"/>
    </row>
    <row r="2990" spans="6:6">
      <c r="F2990"/>
    </row>
    <row r="2991" spans="6:6">
      <c r="F2991"/>
    </row>
    <row r="2992" spans="6:6">
      <c r="F2992"/>
    </row>
    <row r="2993" spans="6:6">
      <c r="F2993"/>
    </row>
    <row r="2994" spans="6:6">
      <c r="F2994"/>
    </row>
    <row r="2995" spans="6:6">
      <c r="F2995"/>
    </row>
    <row r="2996" spans="6:6">
      <c r="F2996"/>
    </row>
    <row r="2997" spans="6:6">
      <c r="F2997"/>
    </row>
    <row r="2998" spans="6:6">
      <c r="F2998"/>
    </row>
    <row r="2999" spans="6:6">
      <c r="F2999"/>
    </row>
    <row r="3000" spans="6:6">
      <c r="F3000"/>
    </row>
    <row r="3001" spans="6:6">
      <c r="F3001"/>
    </row>
    <row r="3002" spans="6:6">
      <c r="F3002"/>
    </row>
    <row r="3003" spans="6:6">
      <c r="F3003"/>
    </row>
    <row r="3004" spans="6:6">
      <c r="F3004"/>
    </row>
    <row r="3005" spans="6:6">
      <c r="F3005"/>
    </row>
    <row r="3006" spans="6:6">
      <c r="F3006"/>
    </row>
    <row r="3007" spans="6:6">
      <c r="F3007"/>
    </row>
    <row r="3008" spans="6:6">
      <c r="F3008"/>
    </row>
    <row r="3009" spans="6:6">
      <c r="F3009"/>
    </row>
    <row r="3010" spans="6:6">
      <c r="F3010"/>
    </row>
    <row r="3011" spans="6:6">
      <c r="F3011"/>
    </row>
    <row r="3012" spans="6:6">
      <c r="F3012"/>
    </row>
    <row r="3013" spans="6:6">
      <c r="F3013"/>
    </row>
    <row r="3014" spans="6:6">
      <c r="F3014"/>
    </row>
    <row r="3015" spans="6:6">
      <c r="F3015"/>
    </row>
    <row r="3016" spans="6:6">
      <c r="F3016"/>
    </row>
    <row r="3017" spans="6:6">
      <c r="F3017"/>
    </row>
    <row r="3018" spans="6:6">
      <c r="F3018"/>
    </row>
    <row r="3019" spans="6:6">
      <c r="F3019"/>
    </row>
    <row r="3020" spans="6:6">
      <c r="F3020"/>
    </row>
    <row r="3021" spans="6:6">
      <c r="F3021"/>
    </row>
    <row r="3022" spans="6:6">
      <c r="F3022"/>
    </row>
    <row r="3023" spans="6:6">
      <c r="F3023"/>
    </row>
    <row r="3024" spans="6:6">
      <c r="F3024"/>
    </row>
    <row r="3025" spans="6:6">
      <c r="F3025"/>
    </row>
    <row r="3026" spans="6:6">
      <c r="F3026"/>
    </row>
    <row r="3027" spans="6:6">
      <c r="F3027"/>
    </row>
    <row r="3028" spans="6:6">
      <c r="F3028"/>
    </row>
    <row r="3029" spans="6:6">
      <c r="F3029"/>
    </row>
    <row r="3030" spans="6:6">
      <c r="F3030"/>
    </row>
    <row r="3031" spans="6:6">
      <c r="F3031"/>
    </row>
    <row r="3032" spans="6:6">
      <c r="F3032"/>
    </row>
    <row r="3033" spans="6:6">
      <c r="F3033"/>
    </row>
    <row r="3034" spans="6:6">
      <c r="F3034"/>
    </row>
    <row r="3035" spans="6:6">
      <c r="F3035"/>
    </row>
    <row r="3036" spans="6:6">
      <c r="F3036"/>
    </row>
    <row r="3037" spans="6:6">
      <c r="F3037"/>
    </row>
    <row r="3038" spans="6:6">
      <c r="F3038"/>
    </row>
    <row r="3039" spans="6:6">
      <c r="F3039"/>
    </row>
    <row r="3040" spans="6:6">
      <c r="F3040"/>
    </row>
    <row r="3041" spans="6:6">
      <c r="F3041"/>
    </row>
    <row r="3042" spans="6:6">
      <c r="F3042"/>
    </row>
    <row r="3043" spans="6:6">
      <c r="F3043"/>
    </row>
    <row r="3044" spans="6:6">
      <c r="F3044"/>
    </row>
    <row r="3045" spans="6:6">
      <c r="F3045"/>
    </row>
    <row r="3046" spans="6:6">
      <c r="F3046"/>
    </row>
    <row r="3047" spans="6:6">
      <c r="F3047"/>
    </row>
    <row r="3048" spans="6:6">
      <c r="F3048"/>
    </row>
    <row r="3049" spans="6:6">
      <c r="F3049"/>
    </row>
    <row r="3050" spans="6:6">
      <c r="F3050"/>
    </row>
    <row r="3051" spans="6:6">
      <c r="F3051"/>
    </row>
    <row r="3052" spans="6:6">
      <c r="F3052"/>
    </row>
    <row r="3053" spans="6:6">
      <c r="F3053"/>
    </row>
    <row r="3054" spans="6:6">
      <c r="F3054"/>
    </row>
    <row r="3055" spans="6:6">
      <c r="F3055"/>
    </row>
    <row r="3056" spans="6:6">
      <c r="F3056"/>
    </row>
    <row r="3057" spans="6:6">
      <c r="F3057"/>
    </row>
    <row r="3058" spans="6:6">
      <c r="F3058"/>
    </row>
    <row r="3059" spans="6:6">
      <c r="F3059"/>
    </row>
    <row r="3060" spans="6:6">
      <c r="F3060"/>
    </row>
    <row r="3061" spans="6:6">
      <c r="F3061"/>
    </row>
    <row r="3062" spans="6:6">
      <c r="F3062"/>
    </row>
    <row r="3063" spans="6:6">
      <c r="F3063"/>
    </row>
    <row r="3064" spans="6:6">
      <c r="F3064"/>
    </row>
    <row r="3065" spans="6:6">
      <c r="F3065"/>
    </row>
    <row r="3066" spans="6:6">
      <c r="F3066"/>
    </row>
    <row r="3067" spans="6:6">
      <c r="F3067"/>
    </row>
    <row r="3068" spans="6:6">
      <c r="F3068"/>
    </row>
    <row r="3069" spans="6:6">
      <c r="F3069"/>
    </row>
    <row r="3070" spans="6:6">
      <c r="F3070"/>
    </row>
    <row r="3071" spans="6:6">
      <c r="F3071"/>
    </row>
    <row r="3072" spans="6:6">
      <c r="F3072"/>
    </row>
    <row r="3073" spans="6:6">
      <c r="F3073"/>
    </row>
    <row r="3074" spans="6:6">
      <c r="F3074"/>
    </row>
    <row r="3075" spans="6:6">
      <c r="F3075"/>
    </row>
    <row r="3076" spans="6:6">
      <c r="F3076"/>
    </row>
    <row r="3077" spans="6:6">
      <c r="F3077"/>
    </row>
    <row r="3078" spans="6:6">
      <c r="F3078"/>
    </row>
    <row r="3079" spans="6:6">
      <c r="F3079"/>
    </row>
    <row r="3080" spans="6:6">
      <c r="F3080"/>
    </row>
    <row r="3081" spans="6:6">
      <c r="F3081"/>
    </row>
    <row r="3082" spans="6:6">
      <c r="F3082"/>
    </row>
    <row r="3083" spans="6:6">
      <c r="F3083"/>
    </row>
    <row r="3084" spans="6:6">
      <c r="F3084"/>
    </row>
    <row r="3085" spans="6:6">
      <c r="F3085"/>
    </row>
    <row r="3086" spans="6:6">
      <c r="F3086"/>
    </row>
    <row r="3087" spans="6:6">
      <c r="F3087"/>
    </row>
    <row r="3088" spans="6:6">
      <c r="F3088"/>
    </row>
    <row r="3089" spans="6:6">
      <c r="F3089"/>
    </row>
    <row r="3090" spans="6:6">
      <c r="F3090"/>
    </row>
    <row r="3091" spans="6:6">
      <c r="F3091"/>
    </row>
    <row r="3092" spans="6:6">
      <c r="F3092"/>
    </row>
    <row r="3093" spans="6:6">
      <c r="F3093"/>
    </row>
    <row r="3094" spans="6:6">
      <c r="F3094"/>
    </row>
    <row r="3095" spans="6:6">
      <c r="F3095"/>
    </row>
    <row r="3096" spans="6:6">
      <c r="F3096"/>
    </row>
    <row r="3097" spans="6:6">
      <c r="F3097"/>
    </row>
    <row r="3098" spans="6:6">
      <c r="F3098"/>
    </row>
    <row r="3099" spans="6:6">
      <c r="F3099"/>
    </row>
    <row r="3100" spans="6:6">
      <c r="F3100"/>
    </row>
    <row r="3101" spans="6:6">
      <c r="F3101"/>
    </row>
    <row r="3102" spans="6:6">
      <c r="F3102"/>
    </row>
    <row r="3103" spans="6:6">
      <c r="F3103"/>
    </row>
    <row r="3104" spans="6:6">
      <c r="F3104"/>
    </row>
    <row r="3105" spans="6:6">
      <c r="F3105"/>
    </row>
    <row r="3106" spans="6:6">
      <c r="F3106"/>
    </row>
    <row r="3107" spans="6:6">
      <c r="F3107"/>
    </row>
    <row r="3108" spans="6:6">
      <c r="F3108"/>
    </row>
    <row r="3109" spans="6:6">
      <c r="F3109"/>
    </row>
    <row r="3110" spans="6:6">
      <c r="F3110"/>
    </row>
    <row r="3111" spans="6:6">
      <c r="F3111"/>
    </row>
    <row r="3112" spans="6:6">
      <c r="F3112"/>
    </row>
    <row r="3113" spans="6:6">
      <c r="F3113"/>
    </row>
    <row r="3114" spans="6:6">
      <c r="F3114"/>
    </row>
    <row r="3115" spans="6:6">
      <c r="F3115"/>
    </row>
    <row r="3116" spans="6:6">
      <c r="F3116"/>
    </row>
    <row r="3117" spans="6:6">
      <c r="F3117"/>
    </row>
    <row r="3118" spans="6:6">
      <c r="F3118"/>
    </row>
    <row r="3119" spans="6:6">
      <c r="F3119"/>
    </row>
    <row r="3120" spans="6:6">
      <c r="F3120"/>
    </row>
    <row r="3121" spans="6:6">
      <c r="F3121"/>
    </row>
    <row r="3122" spans="6:6">
      <c r="F3122"/>
    </row>
    <row r="3123" spans="6:6">
      <c r="F3123"/>
    </row>
    <row r="3124" spans="6:6">
      <c r="F3124"/>
    </row>
    <row r="3125" spans="6:6">
      <c r="F3125"/>
    </row>
    <row r="3126" spans="6:6">
      <c r="F3126"/>
    </row>
    <row r="3127" spans="6:6">
      <c r="F3127"/>
    </row>
    <row r="3128" spans="6:6">
      <c r="F3128"/>
    </row>
    <row r="3129" spans="6:6">
      <c r="F3129"/>
    </row>
    <row r="3130" spans="6:6">
      <c r="F3130"/>
    </row>
    <row r="3131" spans="6:6">
      <c r="F3131"/>
    </row>
    <row r="3132" spans="6:6">
      <c r="F3132"/>
    </row>
    <row r="3133" spans="6:6">
      <c r="F3133"/>
    </row>
    <row r="3134" spans="6:6">
      <c r="F3134"/>
    </row>
    <row r="3135" spans="6:6">
      <c r="F3135"/>
    </row>
    <row r="3136" spans="6:6">
      <c r="F3136"/>
    </row>
    <row r="3137" spans="6:6">
      <c r="F3137"/>
    </row>
    <row r="3138" spans="6:6">
      <c r="F3138"/>
    </row>
    <row r="3139" spans="6:6">
      <c r="F3139"/>
    </row>
    <row r="3140" spans="6:6">
      <c r="F3140"/>
    </row>
    <row r="3141" spans="6:6">
      <c r="F3141"/>
    </row>
    <row r="3142" spans="6:6">
      <c r="F3142"/>
    </row>
    <row r="3143" spans="6:6">
      <c r="F3143"/>
    </row>
    <row r="3144" spans="6:6">
      <c r="F3144"/>
    </row>
    <row r="3145" spans="6:6">
      <c r="F3145"/>
    </row>
    <row r="3146" spans="6:6">
      <c r="F3146"/>
    </row>
    <row r="3147" spans="6:6">
      <c r="F3147"/>
    </row>
    <row r="3148" spans="6:6">
      <c r="F3148"/>
    </row>
    <row r="3149" spans="6:6">
      <c r="F3149"/>
    </row>
    <row r="3150" spans="6:6">
      <c r="F3150"/>
    </row>
    <row r="3151" spans="6:6">
      <c r="F3151"/>
    </row>
    <row r="3152" spans="6:6">
      <c r="F3152"/>
    </row>
    <row r="3153" spans="6:6">
      <c r="F3153"/>
    </row>
    <row r="3154" spans="6:6">
      <c r="F3154"/>
    </row>
    <row r="3155" spans="6:6">
      <c r="F3155"/>
    </row>
    <row r="3156" spans="6:6">
      <c r="F3156"/>
    </row>
    <row r="3157" spans="6:6">
      <c r="F3157"/>
    </row>
    <row r="3158" spans="6:6">
      <c r="F3158"/>
    </row>
    <row r="3159" spans="6:6">
      <c r="F3159"/>
    </row>
    <row r="3160" spans="6:6">
      <c r="F3160"/>
    </row>
    <row r="3161" spans="6:6">
      <c r="F3161"/>
    </row>
    <row r="3162" spans="6:6">
      <c r="F3162"/>
    </row>
    <row r="3163" spans="6:6">
      <c r="F3163"/>
    </row>
    <row r="3164" spans="6:6">
      <c r="F3164"/>
    </row>
    <row r="3165" spans="6:6">
      <c r="F3165"/>
    </row>
    <row r="3166" spans="6:6">
      <c r="F3166"/>
    </row>
    <row r="3167" spans="6:6">
      <c r="F3167"/>
    </row>
    <row r="3168" spans="6:6">
      <c r="F3168"/>
    </row>
    <row r="3169" spans="6:6">
      <c r="F3169"/>
    </row>
    <row r="3170" spans="6:6">
      <c r="F3170"/>
    </row>
    <row r="3171" spans="6:6">
      <c r="F3171"/>
    </row>
    <row r="3172" spans="6:6">
      <c r="F3172"/>
    </row>
    <row r="3173" spans="6:6">
      <c r="F3173"/>
    </row>
    <row r="3174" spans="6:6">
      <c r="F3174"/>
    </row>
    <row r="3175" spans="6:6">
      <c r="F3175"/>
    </row>
    <row r="3176" spans="6:6">
      <c r="F3176"/>
    </row>
    <row r="3177" spans="6:6">
      <c r="F3177"/>
    </row>
    <row r="3178" spans="6:6">
      <c r="F3178"/>
    </row>
    <row r="3179" spans="6:6">
      <c r="F3179"/>
    </row>
    <row r="3180" spans="6:6">
      <c r="F3180"/>
    </row>
    <row r="3181" spans="6:6">
      <c r="F3181"/>
    </row>
    <row r="3182" spans="6:6">
      <c r="F3182"/>
    </row>
    <row r="3183" spans="6:6">
      <c r="F3183"/>
    </row>
    <row r="3184" spans="6:6">
      <c r="F3184"/>
    </row>
    <row r="3185" spans="6:6">
      <c r="F3185"/>
    </row>
    <row r="3186" spans="6:6">
      <c r="F3186"/>
    </row>
    <row r="3187" spans="6:6">
      <c r="F3187"/>
    </row>
    <row r="3188" spans="6:6">
      <c r="F3188"/>
    </row>
    <row r="3189" spans="6:6">
      <c r="F3189"/>
    </row>
    <row r="3190" spans="6:6">
      <c r="F3190"/>
    </row>
    <row r="3191" spans="6:6">
      <c r="F3191"/>
    </row>
    <row r="3192" spans="6:6">
      <c r="F3192"/>
    </row>
    <row r="3193" spans="6:6">
      <c r="F3193"/>
    </row>
    <row r="3194" spans="6:6">
      <c r="F3194"/>
    </row>
    <row r="3195" spans="6:6">
      <c r="F3195"/>
    </row>
    <row r="3196" spans="6:6">
      <c r="F3196"/>
    </row>
    <row r="3197" spans="6:6">
      <c r="F3197"/>
    </row>
    <row r="3198" spans="6:6">
      <c r="F3198"/>
    </row>
    <row r="3199" spans="6:6">
      <c r="F3199"/>
    </row>
    <row r="3200" spans="6:6">
      <c r="F3200"/>
    </row>
    <row r="3201" spans="6:6">
      <c r="F3201"/>
    </row>
    <row r="3202" spans="6:6">
      <c r="F3202"/>
    </row>
    <row r="3203" spans="6:6">
      <c r="F3203"/>
    </row>
    <row r="3204" spans="6:6">
      <c r="F3204"/>
    </row>
    <row r="3205" spans="6:6">
      <c r="F3205"/>
    </row>
    <row r="3206" spans="6:6">
      <c r="F320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89"/>
  <sheetViews>
    <sheetView tabSelected="1" topLeftCell="E1" workbookViewId="0">
      <selection activeCell="E5" sqref="E5"/>
    </sheetView>
  </sheetViews>
  <sheetFormatPr defaultColWidth="7" defaultRowHeight="15"/>
  <cols>
    <col min="1" max="1" width="10.85546875" style="9" bestFit="1" customWidth="1"/>
    <col min="2" max="2" width="12.28515625" style="9" bestFit="1" customWidth="1"/>
    <col min="3" max="3" width="7" style="2" hidden="1" customWidth="1"/>
    <col min="4" max="4" width="7" style="2" customWidth="1"/>
    <col min="5" max="5" width="104.85546875" style="2" customWidth="1"/>
    <col min="6" max="7" width="7" style="2" customWidth="1"/>
    <col min="8" max="8" width="11.28515625" style="2" customWidth="1"/>
    <col min="9" max="10" width="7" style="2"/>
    <col min="11" max="11" width="8" style="2" customWidth="1"/>
    <col min="12" max="14" width="7" style="2"/>
    <col min="15" max="15" width="8.42578125" style="12" customWidth="1"/>
    <col min="16" max="16384" width="7" style="2"/>
  </cols>
  <sheetData>
    <row r="1" spans="1:15" s="6" customFormat="1" ht="47.25">
      <c r="A1" s="4" t="s">
        <v>184</v>
      </c>
      <c r="B1" s="4" t="s">
        <v>195</v>
      </c>
      <c r="C1" s="4" t="s">
        <v>196</v>
      </c>
      <c r="D1" s="4" t="s">
        <v>197</v>
      </c>
      <c r="E1" s="4" t="s">
        <v>188</v>
      </c>
      <c r="F1" s="4" t="s">
        <v>198</v>
      </c>
      <c r="G1" s="4" t="s">
        <v>199</v>
      </c>
      <c r="H1" s="4" t="s">
        <v>196</v>
      </c>
      <c r="I1" s="4" t="s">
        <v>200</v>
      </c>
      <c r="J1" s="4" t="s">
        <v>220</v>
      </c>
      <c r="K1" s="4" t="s">
        <v>221</v>
      </c>
      <c r="L1" s="4" t="s">
        <v>219</v>
      </c>
      <c r="M1" s="5" t="s">
        <v>217</v>
      </c>
      <c r="N1" s="5" t="s">
        <v>218</v>
      </c>
      <c r="O1" s="5" t="s">
        <v>216</v>
      </c>
    </row>
    <row r="2" spans="1:15">
      <c r="A2" s="7"/>
      <c r="B2" s="7"/>
      <c r="C2" s="7"/>
      <c r="D2" s="7"/>
      <c r="E2" s="8" t="s">
        <v>201</v>
      </c>
      <c r="F2" s="7"/>
      <c r="G2" s="7"/>
      <c r="H2" s="7"/>
      <c r="I2" s="7"/>
      <c r="J2" s="7"/>
      <c r="K2" s="7"/>
      <c r="L2" s="7"/>
      <c r="M2" s="7"/>
      <c r="N2" s="7"/>
      <c r="O2" s="7"/>
    </row>
    <row r="3" spans="1:15">
      <c r="B3" s="10"/>
      <c r="C3" s="11"/>
      <c r="D3" s="11"/>
      <c r="E3" s="11" t="s">
        <v>137</v>
      </c>
      <c r="F3" s="11"/>
      <c r="G3" s="11"/>
      <c r="H3" s="11"/>
      <c r="I3" s="11"/>
      <c r="J3" s="11"/>
      <c r="K3" s="11"/>
      <c r="L3" s="11"/>
      <c r="M3" s="11"/>
      <c r="N3" s="11"/>
    </row>
    <row r="4" spans="1:15">
      <c r="A4" s="9" t="s">
        <v>185</v>
      </c>
      <c r="B4" s="13">
        <v>2</v>
      </c>
      <c r="C4" s="14">
        <f>IF(H4="low",1,IF(H4="medium",2,3))</f>
        <v>2</v>
      </c>
      <c r="D4" s="14" t="s">
        <v>134</v>
      </c>
      <c r="E4" s="14" t="s">
        <v>138</v>
      </c>
      <c r="F4" s="2">
        <v>0.41</v>
      </c>
      <c r="G4" s="2">
        <v>0.33384878305494498</v>
      </c>
      <c r="H4" s="15" t="s">
        <v>202</v>
      </c>
      <c r="I4" s="15">
        <v>1</v>
      </c>
      <c r="J4" s="15">
        <v>1</v>
      </c>
      <c r="K4" s="15">
        <v>1</v>
      </c>
      <c r="L4" s="15">
        <f>B4*C4</f>
        <v>4</v>
      </c>
      <c r="M4" s="16">
        <f>J4/SUM($J$4:$J$28)</f>
        <v>4.7619047619047616E-2</v>
      </c>
      <c r="N4" s="16">
        <f>K4/SUM($K$4:$K$28)</f>
        <v>2.564102564102564E-2</v>
      </c>
      <c r="O4" s="16">
        <f>L4/SUM($L$4:$L$28)</f>
        <v>5.0632911392405063E-2</v>
      </c>
    </row>
    <row r="5" spans="1:15">
      <c r="A5" s="9" t="s">
        <v>185</v>
      </c>
      <c r="B5" s="13">
        <v>1</v>
      </c>
      <c r="C5" s="14">
        <f t="shared" ref="C5:C28" si="0">IF(H5="low",1,IF(H5="medium",2,3))</f>
        <v>2</v>
      </c>
      <c r="D5" s="14" t="s">
        <v>134</v>
      </c>
      <c r="E5" s="14" t="s">
        <v>139</v>
      </c>
      <c r="F5" s="2">
        <v>0.42</v>
      </c>
      <c r="G5" s="2">
        <v>0.38905212513489701</v>
      </c>
      <c r="H5" s="15" t="s">
        <v>202</v>
      </c>
      <c r="I5" s="15">
        <v>2</v>
      </c>
      <c r="J5" s="15">
        <v>1</v>
      </c>
      <c r="K5" s="15">
        <v>3</v>
      </c>
      <c r="L5" s="15">
        <f t="shared" ref="L5:L6" si="1">B5*C5</f>
        <v>2</v>
      </c>
      <c r="M5" s="16">
        <f t="shared" ref="M5:M6" si="2">J5/SUM($J$4:$J$28)</f>
        <v>4.7619047619047616E-2</v>
      </c>
      <c r="N5" s="16">
        <f t="shared" ref="N5:N6" si="3">K5/SUM($K$4:$K$28)</f>
        <v>7.6923076923076927E-2</v>
      </c>
      <c r="O5" s="16">
        <f t="shared" ref="O5:O28" si="4">L5/SUM($L$4:$L$28)</f>
        <v>2.5316455696202531E-2</v>
      </c>
    </row>
    <row r="6" spans="1:15">
      <c r="A6" s="9" t="s">
        <v>185</v>
      </c>
      <c r="B6" s="13">
        <v>1</v>
      </c>
      <c r="C6" s="14">
        <f t="shared" si="0"/>
        <v>1</v>
      </c>
      <c r="D6" s="14" t="s">
        <v>134</v>
      </c>
      <c r="E6" s="17" t="s">
        <v>140</v>
      </c>
      <c r="F6" s="2">
        <v>0.2</v>
      </c>
      <c r="G6" s="2">
        <v>-0.82542140062403802</v>
      </c>
      <c r="H6" s="15" t="s">
        <v>203</v>
      </c>
      <c r="I6" s="15">
        <v>3</v>
      </c>
      <c r="J6" s="15">
        <v>1</v>
      </c>
      <c r="K6" s="15">
        <v>1</v>
      </c>
      <c r="L6" s="15">
        <f t="shared" si="1"/>
        <v>1</v>
      </c>
      <c r="M6" s="16">
        <f t="shared" si="2"/>
        <v>4.7619047619047616E-2</v>
      </c>
      <c r="N6" s="16">
        <f t="shared" si="3"/>
        <v>2.564102564102564E-2</v>
      </c>
      <c r="O6" s="16">
        <f t="shared" si="4"/>
        <v>1.2658227848101266E-2</v>
      </c>
    </row>
    <row r="7" spans="1:15">
      <c r="B7" s="10"/>
      <c r="C7" s="11"/>
      <c r="D7" s="11"/>
      <c r="E7" s="11" t="s">
        <v>141</v>
      </c>
      <c r="F7" s="11"/>
      <c r="G7" s="11"/>
      <c r="H7" s="11"/>
      <c r="I7" s="11"/>
      <c r="J7" s="11"/>
      <c r="K7" s="11"/>
      <c r="L7" s="11"/>
      <c r="M7" s="11"/>
      <c r="N7" s="11"/>
      <c r="O7" s="18"/>
    </row>
    <row r="8" spans="1:15">
      <c r="A8" s="9" t="s">
        <v>185</v>
      </c>
      <c r="B8" s="13">
        <v>2</v>
      </c>
      <c r="C8" s="14">
        <f t="shared" si="0"/>
        <v>2</v>
      </c>
      <c r="D8" s="14" t="s">
        <v>134</v>
      </c>
      <c r="E8" s="14" t="s">
        <v>142</v>
      </c>
      <c r="F8" s="2">
        <v>0.41</v>
      </c>
      <c r="G8" s="2">
        <v>0.33384878305494498</v>
      </c>
      <c r="H8" s="15" t="s">
        <v>202</v>
      </c>
      <c r="I8" s="15">
        <v>4</v>
      </c>
      <c r="J8" s="15">
        <v>1</v>
      </c>
      <c r="K8" s="15">
        <v>1</v>
      </c>
      <c r="L8" s="15">
        <f t="shared" ref="L8:L10" si="5">B8*C8</f>
        <v>4</v>
      </c>
      <c r="M8" s="16">
        <f t="shared" ref="M8:M10" si="6">J8/SUM($J$4:$J$28)</f>
        <v>4.7619047619047616E-2</v>
      </c>
      <c r="N8" s="16">
        <f t="shared" ref="N8:N10" si="7">K8/SUM($K$4:$K$28)</f>
        <v>2.564102564102564E-2</v>
      </c>
      <c r="O8" s="16">
        <f t="shared" si="4"/>
        <v>5.0632911392405063E-2</v>
      </c>
    </row>
    <row r="9" spans="1:15">
      <c r="A9" s="9" t="s">
        <v>185</v>
      </c>
      <c r="B9" s="13">
        <v>1</v>
      </c>
      <c r="C9" s="14">
        <f t="shared" si="0"/>
        <v>1</v>
      </c>
      <c r="D9" s="14" t="s">
        <v>134</v>
      </c>
      <c r="E9" s="14" t="s">
        <v>143</v>
      </c>
      <c r="F9" s="2">
        <v>0.24</v>
      </c>
      <c r="G9" s="2">
        <v>-0.60460803230423199</v>
      </c>
      <c r="H9" s="15" t="s">
        <v>203</v>
      </c>
      <c r="I9" s="15">
        <v>5</v>
      </c>
      <c r="J9" s="15">
        <v>1</v>
      </c>
      <c r="K9" s="15">
        <v>1</v>
      </c>
      <c r="L9" s="15">
        <f t="shared" si="5"/>
        <v>1</v>
      </c>
      <c r="M9" s="16">
        <f t="shared" si="6"/>
        <v>4.7619047619047616E-2</v>
      </c>
      <c r="N9" s="16">
        <f t="shared" si="7"/>
        <v>2.564102564102564E-2</v>
      </c>
      <c r="O9" s="16">
        <f t="shared" si="4"/>
        <v>1.2658227848101266E-2</v>
      </c>
    </row>
    <row r="10" spans="1:15">
      <c r="A10" s="9" t="s">
        <v>185</v>
      </c>
      <c r="B10" s="13">
        <v>2</v>
      </c>
      <c r="C10" s="14">
        <f t="shared" si="0"/>
        <v>1</v>
      </c>
      <c r="D10" s="14" t="s">
        <v>134</v>
      </c>
      <c r="E10" s="14" t="s">
        <v>144</v>
      </c>
      <c r="F10" s="2">
        <v>0.15</v>
      </c>
      <c r="G10" s="2">
        <v>-1.1014381110238001</v>
      </c>
      <c r="H10" s="15" t="s">
        <v>203</v>
      </c>
      <c r="I10" s="15">
        <v>6</v>
      </c>
      <c r="J10" s="15">
        <v>1</v>
      </c>
      <c r="K10" s="15">
        <v>1</v>
      </c>
      <c r="L10" s="15">
        <f t="shared" si="5"/>
        <v>2</v>
      </c>
      <c r="M10" s="16">
        <f t="shared" si="6"/>
        <v>4.7619047619047616E-2</v>
      </c>
      <c r="N10" s="16">
        <f t="shared" si="7"/>
        <v>2.564102564102564E-2</v>
      </c>
      <c r="O10" s="16">
        <f t="shared" si="4"/>
        <v>2.5316455696202531E-2</v>
      </c>
    </row>
    <row r="11" spans="1:15">
      <c r="B11" s="10"/>
      <c r="C11" s="11"/>
      <c r="D11" s="11"/>
      <c r="E11" s="11" t="s">
        <v>145</v>
      </c>
      <c r="F11" s="11"/>
      <c r="G11" s="11"/>
      <c r="H11" s="11"/>
      <c r="I11" s="11"/>
      <c r="J11" s="11"/>
      <c r="K11" s="11"/>
      <c r="L11" s="11"/>
      <c r="M11" s="11"/>
      <c r="N11" s="11"/>
      <c r="O11" s="18"/>
    </row>
    <row r="12" spans="1:15">
      <c r="A12" s="9" t="s">
        <v>185</v>
      </c>
      <c r="B12" s="13">
        <v>3</v>
      </c>
      <c r="C12" s="14">
        <f t="shared" si="0"/>
        <v>3</v>
      </c>
      <c r="D12" s="14" t="s">
        <v>134</v>
      </c>
      <c r="E12" s="14" t="s">
        <v>146</v>
      </c>
      <c r="F12" s="2">
        <v>0.47</v>
      </c>
      <c r="G12" s="2">
        <v>0.66506883553465501</v>
      </c>
      <c r="H12" s="15" t="s">
        <v>204</v>
      </c>
      <c r="I12" s="15">
        <v>7</v>
      </c>
      <c r="J12" s="15">
        <v>1</v>
      </c>
      <c r="K12" s="15">
        <v>3</v>
      </c>
      <c r="L12" s="15">
        <f t="shared" ref="L12:L16" si="8">B12*C12</f>
        <v>9</v>
      </c>
      <c r="M12" s="16">
        <f t="shared" ref="M12:M16" si="9">J12/SUM($J$4:$J$28)</f>
        <v>4.7619047619047616E-2</v>
      </c>
      <c r="N12" s="16">
        <f t="shared" ref="N12:N16" si="10">K12/SUM($K$4:$K$28)</f>
        <v>7.6923076923076927E-2</v>
      </c>
      <c r="O12" s="16">
        <f t="shared" si="4"/>
        <v>0.11392405063291139</v>
      </c>
    </row>
    <row r="13" spans="1:15">
      <c r="A13" s="9" t="s">
        <v>185</v>
      </c>
      <c r="B13" s="13">
        <v>3</v>
      </c>
      <c r="C13" s="14">
        <f t="shared" si="0"/>
        <v>3</v>
      </c>
      <c r="D13" s="14" t="s">
        <v>134</v>
      </c>
      <c r="E13" s="19" t="s">
        <v>147</v>
      </c>
      <c r="F13" s="2">
        <v>0.45</v>
      </c>
      <c r="G13" s="2">
        <v>0.55466215137475205</v>
      </c>
      <c r="H13" s="15" t="s">
        <v>204</v>
      </c>
      <c r="I13" s="15">
        <v>8</v>
      </c>
      <c r="J13" s="15">
        <v>1</v>
      </c>
      <c r="K13" s="15">
        <v>3</v>
      </c>
      <c r="L13" s="15">
        <f t="shared" si="8"/>
        <v>9</v>
      </c>
      <c r="M13" s="16">
        <f t="shared" si="9"/>
        <v>4.7619047619047616E-2</v>
      </c>
      <c r="N13" s="16">
        <f t="shared" si="10"/>
        <v>7.6923076923076927E-2</v>
      </c>
      <c r="O13" s="16">
        <f t="shared" si="4"/>
        <v>0.11392405063291139</v>
      </c>
    </row>
    <row r="14" spans="1:15">
      <c r="A14" s="9" t="s">
        <v>185</v>
      </c>
      <c r="B14" s="13">
        <v>2</v>
      </c>
      <c r="C14" s="14">
        <f t="shared" si="0"/>
        <v>2</v>
      </c>
      <c r="D14" s="14" t="s">
        <v>134</v>
      </c>
      <c r="E14" s="14" t="s">
        <v>205</v>
      </c>
      <c r="F14" s="2">
        <v>0.32</v>
      </c>
      <c r="G14" s="2">
        <v>-0.162981295664619</v>
      </c>
      <c r="H14" s="15" t="s">
        <v>202</v>
      </c>
      <c r="I14" s="15">
        <v>9</v>
      </c>
      <c r="J14" s="15">
        <v>1</v>
      </c>
      <c r="K14" s="15">
        <v>3</v>
      </c>
      <c r="L14" s="15">
        <f t="shared" si="8"/>
        <v>4</v>
      </c>
      <c r="M14" s="16">
        <f t="shared" si="9"/>
        <v>4.7619047619047616E-2</v>
      </c>
      <c r="N14" s="16">
        <f t="shared" si="10"/>
        <v>7.6923076923076927E-2</v>
      </c>
      <c r="O14" s="16">
        <f t="shared" si="4"/>
        <v>5.0632911392405063E-2</v>
      </c>
    </row>
    <row r="15" spans="1:15">
      <c r="A15" s="9" t="s">
        <v>185</v>
      </c>
      <c r="B15" s="13">
        <v>2</v>
      </c>
      <c r="C15" s="14">
        <f t="shared" si="0"/>
        <v>2</v>
      </c>
      <c r="D15" s="14" t="s">
        <v>134</v>
      </c>
      <c r="E15" s="14" t="s">
        <v>149</v>
      </c>
      <c r="F15" s="2">
        <v>0.43</v>
      </c>
      <c r="G15" s="2">
        <v>0.44425546721484899</v>
      </c>
      <c r="H15" s="15" t="s">
        <v>202</v>
      </c>
      <c r="I15" s="15">
        <v>10</v>
      </c>
      <c r="J15" s="15">
        <v>1</v>
      </c>
      <c r="K15" s="15">
        <v>3</v>
      </c>
      <c r="L15" s="15">
        <f t="shared" si="8"/>
        <v>4</v>
      </c>
      <c r="M15" s="16">
        <f t="shared" si="9"/>
        <v>4.7619047619047616E-2</v>
      </c>
      <c r="N15" s="16">
        <f t="shared" si="10"/>
        <v>7.6923076923076927E-2</v>
      </c>
      <c r="O15" s="16">
        <f t="shared" si="4"/>
        <v>5.0632911392405063E-2</v>
      </c>
    </row>
    <row r="16" spans="1:15">
      <c r="A16" s="9" t="s">
        <v>185</v>
      </c>
      <c r="B16" s="13">
        <v>3</v>
      </c>
      <c r="C16" s="14">
        <f t="shared" si="0"/>
        <v>2</v>
      </c>
      <c r="D16" s="14" t="s">
        <v>134</v>
      </c>
      <c r="E16" s="14" t="s">
        <v>150</v>
      </c>
      <c r="F16" s="2">
        <v>0.28000000000000003</v>
      </c>
      <c r="G16" s="2">
        <v>-0.38379466398442502</v>
      </c>
      <c r="H16" s="15" t="s">
        <v>202</v>
      </c>
      <c r="I16" s="15">
        <v>11</v>
      </c>
      <c r="J16" s="15">
        <v>1</v>
      </c>
      <c r="K16" s="15">
        <v>3</v>
      </c>
      <c r="L16" s="15">
        <f t="shared" si="8"/>
        <v>6</v>
      </c>
      <c r="M16" s="16">
        <f t="shared" si="9"/>
        <v>4.7619047619047616E-2</v>
      </c>
      <c r="N16" s="16">
        <f t="shared" si="10"/>
        <v>7.6923076923076927E-2</v>
      </c>
      <c r="O16" s="16">
        <f t="shared" si="4"/>
        <v>7.5949367088607597E-2</v>
      </c>
    </row>
    <row r="17" spans="1:15">
      <c r="B17" s="10"/>
      <c r="C17" s="11"/>
      <c r="D17" s="11"/>
      <c r="E17" s="11" t="s">
        <v>151</v>
      </c>
      <c r="F17" s="11"/>
      <c r="G17" s="11"/>
      <c r="H17" s="11"/>
      <c r="I17" s="11"/>
      <c r="J17" s="11"/>
      <c r="K17" s="11"/>
      <c r="L17" s="11"/>
      <c r="M17" s="11"/>
      <c r="N17" s="11"/>
      <c r="O17" s="18"/>
    </row>
    <row r="18" spans="1:15">
      <c r="A18" s="9" t="s">
        <v>185</v>
      </c>
      <c r="B18" s="13">
        <v>3</v>
      </c>
      <c r="C18" s="14">
        <f t="shared" si="0"/>
        <v>2</v>
      </c>
      <c r="D18" s="14" t="s">
        <v>134</v>
      </c>
      <c r="E18" s="14" t="s">
        <v>152</v>
      </c>
      <c r="F18" s="2">
        <v>0.28999999999999998</v>
      </c>
      <c r="G18" s="2">
        <v>-0.32859132190447399</v>
      </c>
      <c r="H18" s="15" t="s">
        <v>202</v>
      </c>
      <c r="I18" s="15">
        <v>12</v>
      </c>
      <c r="J18" s="15">
        <v>1</v>
      </c>
      <c r="K18" s="15">
        <v>1</v>
      </c>
      <c r="L18" s="15">
        <f t="shared" ref="L18:L21" si="11">B18*C18</f>
        <v>6</v>
      </c>
      <c r="M18" s="16">
        <f t="shared" ref="M18:M21" si="12">J18/SUM($J$4:$J$28)</f>
        <v>4.7619047619047616E-2</v>
      </c>
      <c r="N18" s="16">
        <f t="shared" ref="N18:N21" si="13">K18/SUM($K$4:$K$28)</f>
        <v>2.564102564102564E-2</v>
      </c>
      <c r="O18" s="16">
        <f t="shared" si="4"/>
        <v>7.5949367088607597E-2</v>
      </c>
    </row>
    <row r="19" spans="1:15">
      <c r="A19" s="9" t="s">
        <v>185</v>
      </c>
      <c r="B19" s="13">
        <v>1</v>
      </c>
      <c r="C19" s="14">
        <f t="shared" si="0"/>
        <v>1</v>
      </c>
      <c r="D19" s="14" t="s">
        <v>134</v>
      </c>
      <c r="E19" s="14" t="s">
        <v>153</v>
      </c>
      <c r="F19" s="2">
        <v>0.11</v>
      </c>
      <c r="G19" s="2">
        <v>-1.3222514793436</v>
      </c>
      <c r="H19" s="15" t="s">
        <v>203</v>
      </c>
      <c r="I19" s="15">
        <v>13</v>
      </c>
      <c r="J19" s="15">
        <v>1</v>
      </c>
      <c r="K19" s="15">
        <v>1</v>
      </c>
      <c r="L19" s="15">
        <f t="shared" si="11"/>
        <v>1</v>
      </c>
      <c r="M19" s="16">
        <f t="shared" si="12"/>
        <v>4.7619047619047616E-2</v>
      </c>
      <c r="N19" s="16">
        <f t="shared" si="13"/>
        <v>2.564102564102564E-2</v>
      </c>
      <c r="O19" s="16">
        <f t="shared" si="4"/>
        <v>1.2658227848101266E-2</v>
      </c>
    </row>
    <row r="20" spans="1:15">
      <c r="A20" s="9" t="s">
        <v>185</v>
      </c>
      <c r="B20" s="13">
        <v>3</v>
      </c>
      <c r="C20" s="14">
        <f t="shared" si="0"/>
        <v>1</v>
      </c>
      <c r="D20" s="14" t="s">
        <v>134</v>
      </c>
      <c r="E20" s="14" t="s">
        <v>154</v>
      </c>
      <c r="F20" s="2">
        <v>0</v>
      </c>
      <c r="G20" s="2">
        <v>-1.9294882422230699</v>
      </c>
      <c r="H20" s="15" t="s">
        <v>203</v>
      </c>
      <c r="I20" s="15">
        <v>14</v>
      </c>
      <c r="J20" s="15">
        <v>1</v>
      </c>
      <c r="K20" s="15">
        <v>3</v>
      </c>
      <c r="L20" s="15">
        <f t="shared" si="11"/>
        <v>3</v>
      </c>
      <c r="M20" s="16">
        <f t="shared" si="12"/>
        <v>4.7619047619047616E-2</v>
      </c>
      <c r="N20" s="16">
        <f t="shared" si="13"/>
        <v>7.6923076923076927E-2</v>
      </c>
      <c r="O20" s="16">
        <f t="shared" si="4"/>
        <v>3.7974683544303799E-2</v>
      </c>
    </row>
    <row r="21" spans="1:15">
      <c r="A21" s="9" t="s">
        <v>185</v>
      </c>
      <c r="B21" s="13">
        <v>2</v>
      </c>
      <c r="C21" s="14">
        <f t="shared" si="0"/>
        <v>2</v>
      </c>
      <c r="D21" s="14" t="s">
        <v>134</v>
      </c>
      <c r="E21" s="14" t="s">
        <v>155</v>
      </c>
      <c r="F21" s="2">
        <v>0.36</v>
      </c>
      <c r="G21" s="2">
        <v>5.7832072655187403E-2</v>
      </c>
      <c r="H21" s="15" t="s">
        <v>202</v>
      </c>
      <c r="I21" s="15">
        <v>15</v>
      </c>
      <c r="J21" s="15">
        <v>1</v>
      </c>
      <c r="K21" s="15">
        <v>3</v>
      </c>
      <c r="L21" s="15">
        <f t="shared" si="11"/>
        <v>4</v>
      </c>
      <c r="M21" s="16">
        <f t="shared" si="12"/>
        <v>4.7619047619047616E-2</v>
      </c>
      <c r="N21" s="16">
        <f t="shared" si="13"/>
        <v>7.6923076923076927E-2</v>
      </c>
      <c r="O21" s="16">
        <f t="shared" si="4"/>
        <v>5.0632911392405063E-2</v>
      </c>
    </row>
    <row r="22" spans="1:15">
      <c r="B22" s="10"/>
      <c r="C22" s="11"/>
      <c r="D22" s="11"/>
      <c r="E22" s="11" t="s">
        <v>156</v>
      </c>
      <c r="F22" s="11"/>
      <c r="G22" s="11"/>
      <c r="H22" s="11"/>
      <c r="I22" s="11"/>
      <c r="J22" s="11"/>
      <c r="K22" s="11"/>
      <c r="L22" s="11"/>
      <c r="M22" s="11"/>
      <c r="N22" s="11"/>
      <c r="O22" s="18"/>
    </row>
    <row r="23" spans="1:15">
      <c r="A23" s="9" t="s">
        <v>185</v>
      </c>
      <c r="B23" s="13">
        <v>1</v>
      </c>
      <c r="C23" s="14">
        <f t="shared" si="0"/>
        <v>2</v>
      </c>
      <c r="D23" s="14" t="s">
        <v>134</v>
      </c>
      <c r="E23" s="14" t="s">
        <v>157</v>
      </c>
      <c r="F23" s="2">
        <v>0.26</v>
      </c>
      <c r="G23" s="2">
        <v>-0.49420134814432898</v>
      </c>
      <c r="H23" s="15" t="s">
        <v>202</v>
      </c>
      <c r="I23" s="15">
        <v>16</v>
      </c>
      <c r="J23" s="15">
        <v>1</v>
      </c>
      <c r="K23" s="15">
        <v>1</v>
      </c>
      <c r="L23" s="15">
        <f t="shared" ref="L23:L28" si="14">B23*C23</f>
        <v>2</v>
      </c>
      <c r="M23" s="16">
        <f t="shared" ref="M23:M28" si="15">J23/SUM($J$4:$J$28)</f>
        <v>4.7619047619047616E-2</v>
      </c>
      <c r="N23" s="16">
        <f t="shared" ref="N23:N28" si="16">K23/SUM($K$4:$K$28)</f>
        <v>2.564102564102564E-2</v>
      </c>
      <c r="O23" s="16">
        <f t="shared" si="4"/>
        <v>2.5316455696202531E-2</v>
      </c>
    </row>
    <row r="24" spans="1:15">
      <c r="A24" s="9" t="s">
        <v>185</v>
      </c>
      <c r="B24" s="13">
        <v>1</v>
      </c>
      <c r="C24" s="14">
        <f t="shared" si="0"/>
        <v>1</v>
      </c>
      <c r="D24" s="14" t="s">
        <v>134</v>
      </c>
      <c r="E24" s="14" t="s">
        <v>158</v>
      </c>
      <c r="F24" s="2">
        <v>0.24</v>
      </c>
      <c r="G24" s="2">
        <v>-0.60460803230423199</v>
      </c>
      <c r="H24" s="15" t="s">
        <v>203</v>
      </c>
      <c r="I24" s="15">
        <v>17</v>
      </c>
      <c r="J24" s="15">
        <v>1</v>
      </c>
      <c r="K24" s="15">
        <v>3</v>
      </c>
      <c r="L24" s="15">
        <f t="shared" si="14"/>
        <v>1</v>
      </c>
      <c r="M24" s="16">
        <f t="shared" si="15"/>
        <v>4.7619047619047616E-2</v>
      </c>
      <c r="N24" s="16">
        <f t="shared" si="16"/>
        <v>7.6923076923076927E-2</v>
      </c>
      <c r="O24" s="16">
        <f t="shared" si="4"/>
        <v>1.2658227848101266E-2</v>
      </c>
    </row>
    <row r="25" spans="1:15">
      <c r="A25" s="9" t="s">
        <v>185</v>
      </c>
      <c r="B25" s="13">
        <v>2</v>
      </c>
      <c r="C25" s="14">
        <f t="shared" si="0"/>
        <v>3</v>
      </c>
      <c r="D25" s="14" t="s">
        <v>134</v>
      </c>
      <c r="E25" s="14" t="s">
        <v>159</v>
      </c>
      <c r="F25" s="2">
        <v>0.68</v>
      </c>
      <c r="G25" s="2">
        <v>1.8243390192136399</v>
      </c>
      <c r="H25" s="15" t="s">
        <v>204</v>
      </c>
      <c r="I25" s="15">
        <v>18</v>
      </c>
      <c r="J25" s="15">
        <v>1</v>
      </c>
      <c r="K25" s="15">
        <v>1</v>
      </c>
      <c r="L25" s="15">
        <f t="shared" si="14"/>
        <v>6</v>
      </c>
      <c r="M25" s="16">
        <f t="shared" si="15"/>
        <v>4.7619047619047616E-2</v>
      </c>
      <c r="N25" s="16">
        <f t="shared" si="16"/>
        <v>2.564102564102564E-2</v>
      </c>
      <c r="O25" s="16">
        <f t="shared" si="4"/>
        <v>7.5949367088607597E-2</v>
      </c>
    </row>
    <row r="26" spans="1:15">
      <c r="A26" s="9" t="s">
        <v>185</v>
      </c>
      <c r="B26" s="13">
        <v>1</v>
      </c>
      <c r="C26" s="14">
        <f t="shared" si="0"/>
        <v>2</v>
      </c>
      <c r="D26" s="14" t="s">
        <v>134</v>
      </c>
      <c r="E26" s="14" t="s">
        <v>160</v>
      </c>
      <c r="F26" s="2">
        <v>0.44</v>
      </c>
      <c r="G26" s="2">
        <v>0.49945880929480002</v>
      </c>
      <c r="H26" s="15" t="s">
        <v>202</v>
      </c>
      <c r="I26" s="15">
        <v>19</v>
      </c>
      <c r="J26" s="15">
        <v>1</v>
      </c>
      <c r="K26" s="15">
        <v>1</v>
      </c>
      <c r="L26" s="15">
        <f t="shared" si="14"/>
        <v>2</v>
      </c>
      <c r="M26" s="16">
        <f t="shared" si="15"/>
        <v>4.7619047619047616E-2</v>
      </c>
      <c r="N26" s="16">
        <f t="shared" si="16"/>
        <v>2.564102564102564E-2</v>
      </c>
      <c r="O26" s="16">
        <f t="shared" si="4"/>
        <v>2.5316455696202531E-2</v>
      </c>
    </row>
    <row r="27" spans="1:15">
      <c r="A27" s="9" t="s">
        <v>185</v>
      </c>
      <c r="B27" s="13">
        <v>2</v>
      </c>
      <c r="C27" s="14">
        <f t="shared" si="0"/>
        <v>3</v>
      </c>
      <c r="D27" s="14" t="s">
        <v>134</v>
      </c>
      <c r="E27" s="14" t="s">
        <v>161</v>
      </c>
      <c r="F27" s="2">
        <v>0.81</v>
      </c>
      <c r="G27" s="2">
        <v>2.5419824662530099</v>
      </c>
      <c r="H27" s="15" t="s">
        <v>204</v>
      </c>
      <c r="I27" s="15">
        <v>20</v>
      </c>
      <c r="J27" s="15">
        <v>1</v>
      </c>
      <c r="K27" s="15">
        <v>1</v>
      </c>
      <c r="L27" s="15">
        <f t="shared" si="14"/>
        <v>6</v>
      </c>
      <c r="M27" s="16">
        <f t="shared" si="15"/>
        <v>4.7619047619047616E-2</v>
      </c>
      <c r="N27" s="16">
        <f t="shared" si="16"/>
        <v>2.564102564102564E-2</v>
      </c>
      <c r="O27" s="16">
        <f t="shared" si="4"/>
        <v>7.5949367088607597E-2</v>
      </c>
    </row>
    <row r="28" spans="1:15">
      <c r="A28" s="9" t="s">
        <v>185</v>
      </c>
      <c r="B28" s="13">
        <v>1</v>
      </c>
      <c r="C28" s="14">
        <f t="shared" si="0"/>
        <v>2</v>
      </c>
      <c r="D28" s="14" t="s">
        <v>134</v>
      </c>
      <c r="E28" s="14" t="s">
        <v>162</v>
      </c>
      <c r="F28" s="2">
        <v>0.37</v>
      </c>
      <c r="G28" s="2">
        <v>0.11303541473513901</v>
      </c>
      <c r="H28" s="15" t="s">
        <v>202</v>
      </c>
      <c r="I28" s="15">
        <v>21</v>
      </c>
      <c r="J28" s="15">
        <v>1</v>
      </c>
      <c r="K28" s="15">
        <v>1</v>
      </c>
      <c r="L28" s="15">
        <f t="shared" si="14"/>
        <v>2</v>
      </c>
      <c r="M28" s="16">
        <f t="shared" si="15"/>
        <v>4.7619047619047616E-2</v>
      </c>
      <c r="N28" s="16">
        <f t="shared" si="16"/>
        <v>2.564102564102564E-2</v>
      </c>
      <c r="O28" s="16">
        <f t="shared" si="4"/>
        <v>2.5316455696202531E-2</v>
      </c>
    </row>
    <row r="29" spans="1:15" ht="18.75">
      <c r="A29" s="20" t="s">
        <v>206</v>
      </c>
      <c r="B29" s="20">
        <f>COUNTIF($B$4:$B$28,3)</f>
        <v>5</v>
      </c>
    </row>
    <row r="30" spans="1:15" ht="18.75">
      <c r="A30" s="20" t="s">
        <v>207</v>
      </c>
      <c r="B30" s="20">
        <f>COUNTIF($B$4:$B$28,2)</f>
        <v>8</v>
      </c>
    </row>
    <row r="31" spans="1:15" ht="18.75">
      <c r="A31" s="20" t="s">
        <v>208</v>
      </c>
      <c r="B31" s="20">
        <f>COUNTIF($B$4:$B$28,1)</f>
        <v>8</v>
      </c>
    </row>
    <row r="32" spans="1:15" s="9" customFormat="1" ht="18.75">
      <c r="A32" s="21"/>
      <c r="B32" s="21"/>
      <c r="C32" s="22"/>
      <c r="D32" s="22"/>
      <c r="E32" s="23" t="s">
        <v>209</v>
      </c>
      <c r="F32" s="22"/>
      <c r="G32" s="22"/>
      <c r="H32" s="22"/>
      <c r="I32" s="22"/>
      <c r="J32" s="22"/>
      <c r="K32" s="22"/>
      <c r="L32" s="22"/>
      <c r="M32" s="22"/>
      <c r="N32" s="22"/>
      <c r="O32" s="22"/>
    </row>
    <row r="33" spans="1:15">
      <c r="A33" s="9" t="s">
        <v>186</v>
      </c>
      <c r="B33" s="13">
        <v>3</v>
      </c>
      <c r="C33" s="14">
        <f t="shared" ref="C33:C86" si="17">IF(H33="low",1,IF(H33="medium",2,3))</f>
        <v>1</v>
      </c>
      <c r="D33" s="14" t="s">
        <v>134</v>
      </c>
      <c r="E33" s="14" t="s">
        <v>210</v>
      </c>
      <c r="F33" s="2">
        <v>0.44</v>
      </c>
      <c r="G33" s="2">
        <v>-0.59573911093003096</v>
      </c>
      <c r="H33" s="15" t="s">
        <v>203</v>
      </c>
      <c r="I33" s="15">
        <v>1</v>
      </c>
      <c r="J33" s="15">
        <v>1</v>
      </c>
      <c r="K33" s="15">
        <v>3</v>
      </c>
      <c r="L33" s="15">
        <f>B33*C33</f>
        <v>3</v>
      </c>
      <c r="M33" s="16">
        <f>J33/SUM($J$33:$J$86)</f>
        <v>2.2222222222222223E-2</v>
      </c>
      <c r="N33" s="16">
        <f>K33/SUM($K$33:$K$86)</f>
        <v>4.3478260869565216E-2</v>
      </c>
      <c r="O33" s="16">
        <f>L33/SUM($L$33:$L$86)</f>
        <v>2.0270270270270271E-2</v>
      </c>
    </row>
    <row r="34" spans="1:15">
      <c r="A34" s="9" t="s">
        <v>186</v>
      </c>
      <c r="B34" s="13">
        <v>2</v>
      </c>
      <c r="C34" s="14">
        <f t="shared" si="17"/>
        <v>2</v>
      </c>
      <c r="D34" s="14" t="s">
        <v>134</v>
      </c>
      <c r="E34" s="14" t="s">
        <v>17</v>
      </c>
      <c r="F34" s="2">
        <v>0.57999999999999996</v>
      </c>
      <c r="G34" s="2">
        <v>0.40777864277563702</v>
      </c>
      <c r="H34" s="15" t="s">
        <v>202</v>
      </c>
      <c r="I34" s="15">
        <v>2</v>
      </c>
      <c r="J34" s="15">
        <v>1</v>
      </c>
      <c r="K34" s="15">
        <v>1</v>
      </c>
      <c r="L34" s="15">
        <f>B34*C34</f>
        <v>4</v>
      </c>
      <c r="M34" s="16">
        <f>J34/SUM($J$33:$J$86)</f>
        <v>2.2222222222222223E-2</v>
      </c>
      <c r="N34" s="16">
        <f>K34/SUM($K$33:$K$86)</f>
        <v>1.4492753623188406E-2</v>
      </c>
      <c r="O34" s="16">
        <f>L34/SUM($L$33:$L$86)</f>
        <v>2.7027027027027029E-2</v>
      </c>
    </row>
    <row r="35" spans="1:15">
      <c r="B35" s="10"/>
      <c r="C35" s="11"/>
      <c r="D35" s="11"/>
      <c r="E35" s="11" t="s">
        <v>18</v>
      </c>
      <c r="F35" s="11"/>
      <c r="G35" s="11"/>
      <c r="H35" s="11"/>
      <c r="I35" s="11"/>
      <c r="J35" s="11"/>
      <c r="K35" s="11"/>
      <c r="L35" s="11"/>
      <c r="M35" s="11"/>
      <c r="N35" s="11"/>
    </row>
    <row r="36" spans="1:15">
      <c r="A36" s="9" t="s">
        <v>186</v>
      </c>
      <c r="B36" s="13">
        <v>1</v>
      </c>
      <c r="C36" s="14">
        <f t="shared" si="17"/>
        <v>1</v>
      </c>
      <c r="D36" s="14" t="s">
        <v>134</v>
      </c>
      <c r="E36" s="14" t="s">
        <v>19</v>
      </c>
      <c r="F36" s="2">
        <v>0.43</v>
      </c>
      <c r="G36" s="2">
        <v>-0.66741895048043598</v>
      </c>
      <c r="H36" s="15" t="s">
        <v>203</v>
      </c>
      <c r="I36" s="15">
        <v>3</v>
      </c>
      <c r="J36" s="15">
        <v>1</v>
      </c>
      <c r="K36" s="15">
        <v>1</v>
      </c>
      <c r="L36" s="15">
        <f t="shared" ref="L36:L38" si="18">B36*C36</f>
        <v>1</v>
      </c>
      <c r="M36" s="16">
        <f>J36/SUM($J$33:$J$86)</f>
        <v>2.2222222222222223E-2</v>
      </c>
      <c r="N36" s="16">
        <f>K36/SUM($K$33:$K$86)</f>
        <v>1.4492753623188406E-2</v>
      </c>
      <c r="O36" s="16">
        <f t="shared" ref="O36:O38" si="19">L36/SUM($L$33:$L$86)</f>
        <v>6.7567567567567571E-3</v>
      </c>
    </row>
    <row r="37" spans="1:15">
      <c r="A37" s="9" t="s">
        <v>186</v>
      </c>
      <c r="B37" s="13">
        <v>3</v>
      </c>
      <c r="C37" s="14">
        <f t="shared" si="17"/>
        <v>1</v>
      </c>
      <c r="D37" s="14" t="s">
        <v>134</v>
      </c>
      <c r="E37" s="14" t="s">
        <v>20</v>
      </c>
      <c r="F37" s="2">
        <v>0.33</v>
      </c>
      <c r="G37" s="2">
        <v>-1.38421734598449</v>
      </c>
      <c r="H37" s="15" t="s">
        <v>203</v>
      </c>
      <c r="I37" s="15">
        <v>4</v>
      </c>
      <c r="J37" s="15">
        <v>1</v>
      </c>
      <c r="K37" s="15">
        <v>3</v>
      </c>
      <c r="L37" s="15">
        <f t="shared" si="18"/>
        <v>3</v>
      </c>
      <c r="M37" s="16">
        <f>J37/SUM($J$33:$J$86)</f>
        <v>2.2222222222222223E-2</v>
      </c>
      <c r="N37" s="16">
        <f>K37/SUM($K$33:$K$86)</f>
        <v>4.3478260869565216E-2</v>
      </c>
      <c r="O37" s="16">
        <f t="shared" si="19"/>
        <v>2.0270270270270271E-2</v>
      </c>
    </row>
    <row r="38" spans="1:15">
      <c r="A38" s="9" t="s">
        <v>186</v>
      </c>
      <c r="B38" s="13">
        <v>1</v>
      </c>
      <c r="C38" s="14">
        <f t="shared" si="17"/>
        <v>1</v>
      </c>
      <c r="D38" s="14" t="s">
        <v>134</v>
      </c>
      <c r="E38" s="14" t="s">
        <v>21</v>
      </c>
      <c r="F38" s="2">
        <v>0.43</v>
      </c>
      <c r="G38" s="2">
        <v>-0.66741895048043598</v>
      </c>
      <c r="H38" s="15" t="s">
        <v>203</v>
      </c>
      <c r="I38" s="15">
        <v>5</v>
      </c>
      <c r="J38" s="15">
        <v>1</v>
      </c>
      <c r="K38" s="15">
        <v>1</v>
      </c>
      <c r="L38" s="15">
        <f t="shared" si="18"/>
        <v>1</v>
      </c>
      <c r="M38" s="16">
        <f>J38/SUM($J$33:$J$86)</f>
        <v>2.2222222222222223E-2</v>
      </c>
      <c r="N38" s="16">
        <f>K38/SUM($K$33:$K$86)</f>
        <v>1.4492753623188406E-2</v>
      </c>
      <c r="O38" s="16">
        <f t="shared" si="19"/>
        <v>6.7567567567567571E-3</v>
      </c>
    </row>
    <row r="39" spans="1:15">
      <c r="B39" s="10"/>
      <c r="C39" s="11"/>
      <c r="D39" s="11"/>
      <c r="E39" s="11" t="s">
        <v>22</v>
      </c>
      <c r="F39" s="11"/>
      <c r="G39" s="11"/>
      <c r="H39" s="11"/>
      <c r="I39" s="11"/>
      <c r="J39" s="11"/>
      <c r="K39" s="11"/>
      <c r="L39" s="11"/>
      <c r="M39" s="11"/>
      <c r="N39" s="11"/>
    </row>
    <row r="40" spans="1:15">
      <c r="A40" s="9" t="s">
        <v>186</v>
      </c>
      <c r="B40" s="13">
        <v>2</v>
      </c>
      <c r="C40" s="14">
        <f t="shared" si="17"/>
        <v>3</v>
      </c>
      <c r="D40" s="14" t="s">
        <v>134</v>
      </c>
      <c r="E40" s="14" t="s">
        <v>23</v>
      </c>
      <c r="F40" s="2">
        <v>0.68</v>
      </c>
      <c r="G40" s="2">
        <v>1.12457703827969</v>
      </c>
      <c r="H40" s="15" t="s">
        <v>204</v>
      </c>
      <c r="I40" s="15">
        <v>6</v>
      </c>
      <c r="J40" s="15">
        <v>1</v>
      </c>
      <c r="K40" s="15">
        <v>1</v>
      </c>
      <c r="L40" s="15">
        <f t="shared" ref="L40:L42" si="20">B40*C40</f>
        <v>6</v>
      </c>
      <c r="M40" s="16">
        <f>J40/SUM($J$33:$J$86)</f>
        <v>2.2222222222222223E-2</v>
      </c>
      <c r="N40" s="16">
        <f>K40/SUM($K$33:$K$86)</f>
        <v>1.4492753623188406E-2</v>
      </c>
      <c r="O40" s="16">
        <f t="shared" ref="O40:O42" si="21">L40/SUM($L$33:$L$86)</f>
        <v>4.0540540540540543E-2</v>
      </c>
    </row>
    <row r="41" spans="1:15">
      <c r="A41" s="9" t="s">
        <v>186</v>
      </c>
      <c r="B41" s="13">
        <v>1</v>
      </c>
      <c r="C41" s="14">
        <f t="shared" si="17"/>
        <v>2</v>
      </c>
      <c r="D41" s="14" t="s">
        <v>134</v>
      </c>
      <c r="E41" s="14" t="s">
        <v>24</v>
      </c>
      <c r="F41" s="2">
        <v>0.5</v>
      </c>
      <c r="G41" s="2">
        <v>-0.16566007362760199</v>
      </c>
      <c r="H41" s="15" t="s">
        <v>202</v>
      </c>
      <c r="I41" s="15">
        <v>7</v>
      </c>
      <c r="J41" s="15">
        <v>1</v>
      </c>
      <c r="K41" s="15">
        <v>1</v>
      </c>
      <c r="L41" s="15">
        <f t="shared" si="20"/>
        <v>2</v>
      </c>
      <c r="M41" s="16">
        <f>J41/SUM($J$33:$J$86)</f>
        <v>2.2222222222222223E-2</v>
      </c>
      <c r="N41" s="16">
        <f>K41/SUM($K$33:$K$86)</f>
        <v>1.4492753623188406E-2</v>
      </c>
      <c r="O41" s="16">
        <f t="shared" si="21"/>
        <v>1.3513513513513514E-2</v>
      </c>
    </row>
    <row r="42" spans="1:15">
      <c r="A42" s="9" t="s">
        <v>186</v>
      </c>
      <c r="B42" s="13">
        <v>2</v>
      </c>
      <c r="C42" s="14">
        <f t="shared" si="17"/>
        <v>3</v>
      </c>
      <c r="D42" s="14" t="s">
        <v>134</v>
      </c>
      <c r="E42" s="14" t="s">
        <v>25</v>
      </c>
      <c r="F42" s="2">
        <v>0.64</v>
      </c>
      <c r="G42" s="2">
        <v>0.83785768007806605</v>
      </c>
      <c r="H42" s="15" t="s">
        <v>204</v>
      </c>
      <c r="I42" s="15">
        <v>8</v>
      </c>
      <c r="J42" s="15">
        <v>1</v>
      </c>
      <c r="K42" s="15">
        <v>1</v>
      </c>
      <c r="L42" s="15">
        <f t="shared" si="20"/>
        <v>6</v>
      </c>
      <c r="M42" s="16">
        <f>J42/SUM($J$33:$J$86)</f>
        <v>2.2222222222222223E-2</v>
      </c>
      <c r="N42" s="16">
        <f>K42/SUM($K$33:$K$86)</f>
        <v>1.4492753623188406E-2</v>
      </c>
      <c r="O42" s="16">
        <f t="shared" si="21"/>
        <v>4.0540540540540543E-2</v>
      </c>
    </row>
    <row r="43" spans="1:15">
      <c r="B43" s="10"/>
      <c r="C43" s="11"/>
      <c r="D43" s="11"/>
      <c r="E43" s="11" t="s">
        <v>26</v>
      </c>
      <c r="F43" s="11"/>
      <c r="G43" s="11"/>
      <c r="H43" s="11"/>
      <c r="I43" s="11"/>
      <c r="J43" s="11"/>
      <c r="K43" s="11"/>
      <c r="L43" s="11"/>
      <c r="M43" s="11"/>
      <c r="N43" s="11"/>
    </row>
    <row r="44" spans="1:15">
      <c r="A44" s="9" t="s">
        <v>186</v>
      </c>
      <c r="B44" s="13">
        <v>2</v>
      </c>
      <c r="C44" s="14">
        <f t="shared" si="17"/>
        <v>1</v>
      </c>
      <c r="D44" s="14" t="s">
        <v>134</v>
      </c>
      <c r="E44" s="14" t="s">
        <v>27</v>
      </c>
      <c r="F44" s="2">
        <v>0.35</v>
      </c>
      <c r="G44" s="2">
        <v>-1.2408576668836799</v>
      </c>
      <c r="H44" s="15" t="s">
        <v>203</v>
      </c>
      <c r="I44" s="15">
        <v>9</v>
      </c>
      <c r="J44" s="15">
        <v>1</v>
      </c>
      <c r="K44" s="15">
        <v>3</v>
      </c>
      <c r="L44" s="15">
        <f t="shared" ref="L44:L45" si="22">B44*C44</f>
        <v>2</v>
      </c>
      <c r="M44" s="16">
        <f>J44/SUM($J$33:$J$86)</f>
        <v>2.2222222222222223E-2</v>
      </c>
      <c r="N44" s="16">
        <f>K44/SUM($K$33:$K$86)</f>
        <v>4.3478260869565216E-2</v>
      </c>
      <c r="O44" s="16">
        <f t="shared" ref="O44:O45" si="23">L44/SUM($L$33:$L$86)</f>
        <v>1.3513513513513514E-2</v>
      </c>
    </row>
    <row r="45" spans="1:15">
      <c r="A45" s="9" t="s">
        <v>186</v>
      </c>
      <c r="B45" s="13">
        <v>1</v>
      </c>
      <c r="C45" s="14">
        <f t="shared" si="17"/>
        <v>1</v>
      </c>
      <c r="D45" s="14" t="s">
        <v>134</v>
      </c>
      <c r="E45" s="14" t="s">
        <v>28</v>
      </c>
      <c r="F45" s="2">
        <v>0.35</v>
      </c>
      <c r="G45" s="2">
        <v>-1.2408576668836799</v>
      </c>
      <c r="H45" s="15" t="s">
        <v>203</v>
      </c>
      <c r="I45" s="15">
        <v>10</v>
      </c>
      <c r="J45" s="15">
        <v>1</v>
      </c>
      <c r="K45" s="15">
        <v>1</v>
      </c>
      <c r="L45" s="15">
        <f t="shared" si="22"/>
        <v>1</v>
      </c>
      <c r="M45" s="16">
        <f>J45/SUM($J$33:$J$86)</f>
        <v>2.2222222222222223E-2</v>
      </c>
      <c r="N45" s="16">
        <f>K45/SUM($K$33:$K$86)</f>
        <v>1.4492753623188406E-2</v>
      </c>
      <c r="O45" s="16">
        <f t="shared" si="23"/>
        <v>6.7567567567567571E-3</v>
      </c>
    </row>
    <row r="46" spans="1:15">
      <c r="B46" s="10"/>
      <c r="C46" s="11"/>
      <c r="D46" s="11"/>
      <c r="E46" s="11" t="s">
        <v>29</v>
      </c>
      <c r="F46" s="11"/>
      <c r="G46" s="11"/>
      <c r="H46" s="11"/>
      <c r="I46" s="11"/>
      <c r="J46" s="11"/>
      <c r="K46" s="11"/>
      <c r="L46" s="11"/>
      <c r="M46" s="11"/>
      <c r="N46" s="11"/>
    </row>
    <row r="47" spans="1:15">
      <c r="A47" s="9" t="s">
        <v>186</v>
      </c>
      <c r="B47" s="13">
        <v>3</v>
      </c>
      <c r="C47" s="14">
        <f t="shared" si="17"/>
        <v>2</v>
      </c>
      <c r="D47" s="14" t="s">
        <v>134</v>
      </c>
      <c r="E47" s="14" t="s">
        <v>30</v>
      </c>
      <c r="F47" s="2">
        <v>0.46</v>
      </c>
      <c r="G47" s="2">
        <v>-0.45237943182922202</v>
      </c>
      <c r="H47" s="15" t="s">
        <v>202</v>
      </c>
      <c r="I47" s="15">
        <v>11</v>
      </c>
      <c r="J47" s="15">
        <v>1</v>
      </c>
      <c r="K47" s="15">
        <v>3</v>
      </c>
      <c r="L47" s="15">
        <f t="shared" ref="L47:L50" si="24">B47*C47</f>
        <v>6</v>
      </c>
      <c r="M47" s="16">
        <f>J47/SUM($J$33:$J$86)</f>
        <v>2.2222222222222223E-2</v>
      </c>
      <c r="N47" s="16">
        <f>K47/SUM($K$33:$K$86)</f>
        <v>4.3478260869565216E-2</v>
      </c>
      <c r="O47" s="16">
        <f t="shared" ref="O47:O50" si="25">L47/SUM($L$33:$L$86)</f>
        <v>4.0540540540540543E-2</v>
      </c>
    </row>
    <row r="48" spans="1:15">
      <c r="A48" s="9" t="s">
        <v>186</v>
      </c>
      <c r="B48" s="13">
        <v>1</v>
      </c>
      <c r="C48" s="14">
        <f t="shared" si="17"/>
        <v>3</v>
      </c>
      <c r="D48" s="14" t="s">
        <v>134</v>
      </c>
      <c r="E48" s="14" t="s">
        <v>31</v>
      </c>
      <c r="F48" s="2">
        <v>0.94</v>
      </c>
      <c r="G48" s="2">
        <v>2.9882528665902099</v>
      </c>
      <c r="H48" s="15" t="s">
        <v>204</v>
      </c>
      <c r="I48" s="15">
        <v>12</v>
      </c>
      <c r="J48" s="15">
        <v>1</v>
      </c>
      <c r="K48" s="15">
        <v>1</v>
      </c>
      <c r="L48" s="15">
        <f t="shared" si="24"/>
        <v>3</v>
      </c>
      <c r="M48" s="16">
        <f>J48/SUM($J$33:$J$86)</f>
        <v>2.2222222222222223E-2</v>
      </c>
      <c r="N48" s="16">
        <f>K48/SUM($K$33:$K$86)</f>
        <v>1.4492753623188406E-2</v>
      </c>
      <c r="O48" s="16">
        <f t="shared" si="25"/>
        <v>2.0270270270270271E-2</v>
      </c>
    </row>
    <row r="49" spans="1:15">
      <c r="A49" s="9" t="s">
        <v>186</v>
      </c>
      <c r="B49" s="13">
        <v>1</v>
      </c>
      <c r="C49" s="14">
        <f t="shared" si="17"/>
        <v>3</v>
      </c>
      <c r="D49" s="14" t="s">
        <v>134</v>
      </c>
      <c r="E49" s="14" t="s">
        <v>32</v>
      </c>
      <c r="F49" s="2">
        <v>0.65</v>
      </c>
      <c r="G49" s="2">
        <v>0.90953751962847096</v>
      </c>
      <c r="H49" s="15" t="s">
        <v>204</v>
      </c>
      <c r="I49" s="15">
        <v>13</v>
      </c>
      <c r="J49" s="15">
        <v>1</v>
      </c>
      <c r="K49" s="15">
        <v>1</v>
      </c>
      <c r="L49" s="15">
        <f t="shared" si="24"/>
        <v>3</v>
      </c>
      <c r="M49" s="16">
        <f>J49/SUM($J$33:$J$86)</f>
        <v>2.2222222222222223E-2</v>
      </c>
      <c r="N49" s="16">
        <f>K49/SUM($K$33:$K$86)</f>
        <v>1.4492753623188406E-2</v>
      </c>
      <c r="O49" s="16">
        <f t="shared" si="25"/>
        <v>2.0270270270270271E-2</v>
      </c>
    </row>
    <row r="50" spans="1:15">
      <c r="A50" s="9" t="s">
        <v>186</v>
      </c>
      <c r="B50" s="13">
        <v>3</v>
      </c>
      <c r="C50" s="14">
        <f t="shared" si="17"/>
        <v>2</v>
      </c>
      <c r="D50" s="14" t="s">
        <v>134</v>
      </c>
      <c r="E50" s="14" t="s">
        <v>33</v>
      </c>
      <c r="F50" s="2">
        <v>0.46</v>
      </c>
      <c r="G50" s="2">
        <v>-0.45237943182922202</v>
      </c>
      <c r="H50" s="15" t="s">
        <v>202</v>
      </c>
      <c r="I50" s="15">
        <v>14</v>
      </c>
      <c r="J50" s="15">
        <v>1</v>
      </c>
      <c r="K50" s="15">
        <v>3</v>
      </c>
      <c r="L50" s="15">
        <f t="shared" si="24"/>
        <v>6</v>
      </c>
      <c r="M50" s="16">
        <f>J50/SUM($J$33:$J$86)</f>
        <v>2.2222222222222223E-2</v>
      </c>
      <c r="N50" s="16">
        <f>K50/SUM($K$33:$K$86)</f>
        <v>4.3478260869565216E-2</v>
      </c>
      <c r="O50" s="16">
        <f t="shared" si="25"/>
        <v>4.0540540540540543E-2</v>
      </c>
    </row>
    <row r="51" spans="1:15">
      <c r="B51" s="10"/>
      <c r="C51" s="11"/>
      <c r="D51" s="11"/>
      <c r="E51" s="11" t="s">
        <v>34</v>
      </c>
      <c r="F51" s="11"/>
      <c r="G51" s="11"/>
      <c r="H51" s="11"/>
      <c r="I51" s="11"/>
      <c r="J51" s="11"/>
      <c r="K51" s="11"/>
      <c r="L51" s="11"/>
      <c r="M51" s="11"/>
      <c r="N51" s="11"/>
    </row>
    <row r="52" spans="1:15">
      <c r="A52" s="9" t="s">
        <v>186</v>
      </c>
      <c r="B52" s="13">
        <v>1</v>
      </c>
      <c r="C52" s="14">
        <f t="shared" si="17"/>
        <v>2</v>
      </c>
      <c r="D52" s="14" t="s">
        <v>134</v>
      </c>
      <c r="E52" s="14" t="s">
        <v>35</v>
      </c>
      <c r="F52" s="2">
        <v>0.49</v>
      </c>
      <c r="G52" s="2">
        <v>-0.23733991317800701</v>
      </c>
      <c r="H52" s="15" t="s">
        <v>202</v>
      </c>
      <c r="I52" s="15">
        <v>15</v>
      </c>
      <c r="J52" s="15">
        <v>1</v>
      </c>
      <c r="K52" s="15">
        <v>1</v>
      </c>
      <c r="L52" s="15">
        <f t="shared" ref="L52:L53" si="26">B52*C52</f>
        <v>2</v>
      </c>
      <c r="M52" s="16">
        <f>J52/SUM($J$33:$J$86)</f>
        <v>2.2222222222222223E-2</v>
      </c>
      <c r="N52" s="16">
        <f>K52/SUM($K$33:$K$86)</f>
        <v>1.4492753623188406E-2</v>
      </c>
      <c r="O52" s="16">
        <f t="shared" ref="O52:O53" si="27">L52/SUM($L$33:$L$86)</f>
        <v>1.3513513513513514E-2</v>
      </c>
    </row>
    <row r="53" spans="1:15">
      <c r="A53" s="9" t="s">
        <v>186</v>
      </c>
      <c r="B53" s="13">
        <v>1</v>
      </c>
      <c r="C53" s="14">
        <f t="shared" si="17"/>
        <v>2</v>
      </c>
      <c r="D53" s="14" t="s">
        <v>134</v>
      </c>
      <c r="E53" s="14" t="s">
        <v>36</v>
      </c>
      <c r="F53" s="2">
        <v>0.5</v>
      </c>
      <c r="G53" s="2">
        <v>-0.16566007362760199</v>
      </c>
      <c r="H53" s="15" t="s">
        <v>202</v>
      </c>
      <c r="I53" s="15">
        <v>16</v>
      </c>
      <c r="J53" s="15">
        <v>1</v>
      </c>
      <c r="K53" s="15">
        <v>1</v>
      </c>
      <c r="L53" s="15">
        <f t="shared" si="26"/>
        <v>2</v>
      </c>
      <c r="M53" s="16">
        <f>J53/SUM($J$33:$J$86)</f>
        <v>2.2222222222222223E-2</v>
      </c>
      <c r="N53" s="16">
        <f>K53/SUM($K$33:$K$86)</f>
        <v>1.4492753623188406E-2</v>
      </c>
      <c r="O53" s="16">
        <f t="shared" si="27"/>
        <v>1.3513513513513514E-2</v>
      </c>
    </row>
    <row r="54" spans="1:15">
      <c r="B54" s="10"/>
      <c r="C54" s="11"/>
      <c r="D54" s="11"/>
      <c r="E54" s="11" t="s">
        <v>37</v>
      </c>
      <c r="F54" s="11"/>
      <c r="G54" s="11"/>
      <c r="H54" s="11"/>
      <c r="I54" s="11"/>
      <c r="J54" s="11"/>
      <c r="K54" s="11"/>
      <c r="L54" s="11"/>
      <c r="M54" s="11"/>
      <c r="N54" s="11"/>
    </row>
    <row r="55" spans="1:15">
      <c r="A55" s="9" t="s">
        <v>186</v>
      </c>
      <c r="B55" s="13">
        <v>3</v>
      </c>
      <c r="C55" s="14">
        <f t="shared" si="17"/>
        <v>1</v>
      </c>
      <c r="D55" s="14" t="s">
        <v>134</v>
      </c>
      <c r="E55" s="14" t="s">
        <v>38</v>
      </c>
      <c r="F55" s="2">
        <v>0.44</v>
      </c>
      <c r="G55" s="2">
        <v>-0.59573911093003096</v>
      </c>
      <c r="H55" s="15" t="s">
        <v>203</v>
      </c>
      <c r="I55" s="15">
        <v>17</v>
      </c>
      <c r="J55" s="15">
        <v>1</v>
      </c>
      <c r="K55" s="15">
        <v>1</v>
      </c>
      <c r="L55" s="15">
        <f t="shared" ref="L55:L59" si="28">B55*C55</f>
        <v>3</v>
      </c>
      <c r="M55" s="16">
        <f>J55/SUM($J$33:$J$86)</f>
        <v>2.2222222222222223E-2</v>
      </c>
      <c r="N55" s="16">
        <f>K55/SUM($K$33:$K$86)</f>
        <v>1.4492753623188406E-2</v>
      </c>
      <c r="O55" s="16">
        <f t="shared" ref="O55:O59" si="29">L55/SUM($L$33:$L$86)</f>
        <v>2.0270270270270271E-2</v>
      </c>
    </row>
    <row r="56" spans="1:15">
      <c r="A56" s="9" t="s">
        <v>186</v>
      </c>
      <c r="B56" s="13">
        <v>1</v>
      </c>
      <c r="C56" s="14">
        <f t="shared" si="17"/>
        <v>3</v>
      </c>
      <c r="D56" s="14" t="s">
        <v>134</v>
      </c>
      <c r="E56" s="14" t="s">
        <v>39</v>
      </c>
      <c r="F56" s="2">
        <v>0.64</v>
      </c>
      <c r="G56" s="2">
        <v>0.83785768007806605</v>
      </c>
      <c r="H56" s="15" t="s">
        <v>204</v>
      </c>
      <c r="I56" s="15">
        <v>18</v>
      </c>
      <c r="J56" s="15">
        <v>1</v>
      </c>
      <c r="K56" s="15">
        <v>1</v>
      </c>
      <c r="L56" s="15">
        <f t="shared" si="28"/>
        <v>3</v>
      </c>
      <c r="M56" s="16">
        <f>J56/SUM($J$33:$J$86)</f>
        <v>2.2222222222222223E-2</v>
      </c>
      <c r="N56" s="16">
        <f>K56/SUM($K$33:$K$86)</f>
        <v>1.4492753623188406E-2</v>
      </c>
      <c r="O56" s="16">
        <f t="shared" si="29"/>
        <v>2.0270270270270271E-2</v>
      </c>
    </row>
    <row r="57" spans="1:15">
      <c r="A57" s="9" t="s">
        <v>186</v>
      </c>
      <c r="B57" s="13">
        <v>3</v>
      </c>
      <c r="C57" s="14">
        <f t="shared" si="17"/>
        <v>1</v>
      </c>
      <c r="D57" s="14" t="s">
        <v>134</v>
      </c>
      <c r="E57" s="14" t="s">
        <v>40</v>
      </c>
      <c r="F57" s="2">
        <v>0.43</v>
      </c>
      <c r="G57" s="2">
        <v>-0.66741895048043598</v>
      </c>
      <c r="H57" s="15" t="s">
        <v>203</v>
      </c>
      <c r="I57" s="15">
        <v>19</v>
      </c>
      <c r="J57" s="15">
        <v>1</v>
      </c>
      <c r="K57" s="15">
        <v>3</v>
      </c>
      <c r="L57" s="15">
        <f t="shared" si="28"/>
        <v>3</v>
      </c>
      <c r="M57" s="16">
        <f>J57/SUM($J$33:$J$86)</f>
        <v>2.2222222222222223E-2</v>
      </c>
      <c r="N57" s="16">
        <f>K57/SUM($K$33:$K$86)</f>
        <v>4.3478260869565216E-2</v>
      </c>
      <c r="O57" s="16">
        <f t="shared" si="29"/>
        <v>2.0270270270270271E-2</v>
      </c>
    </row>
    <row r="58" spans="1:15">
      <c r="A58" s="9" t="s">
        <v>186</v>
      </c>
      <c r="B58" s="13">
        <v>2</v>
      </c>
      <c r="C58" s="14">
        <f t="shared" si="17"/>
        <v>2</v>
      </c>
      <c r="D58" s="14" t="s">
        <v>134</v>
      </c>
      <c r="E58" s="14" t="s">
        <v>41</v>
      </c>
      <c r="F58" s="2">
        <v>0.57999999999999996</v>
      </c>
      <c r="G58" s="2">
        <v>0.40777864277563702</v>
      </c>
      <c r="H58" s="15" t="s">
        <v>202</v>
      </c>
      <c r="I58" s="15">
        <v>20</v>
      </c>
      <c r="J58" s="15">
        <v>1</v>
      </c>
      <c r="K58" s="15">
        <v>1</v>
      </c>
      <c r="L58" s="15">
        <f t="shared" si="28"/>
        <v>4</v>
      </c>
      <c r="M58" s="16">
        <f>J58/SUM($J$33:$J$86)</f>
        <v>2.2222222222222223E-2</v>
      </c>
      <c r="N58" s="16">
        <f>K58/SUM($K$33:$K$86)</f>
        <v>1.4492753623188406E-2</v>
      </c>
      <c r="O58" s="16">
        <f t="shared" si="29"/>
        <v>2.7027027027027029E-2</v>
      </c>
    </row>
    <row r="59" spans="1:15">
      <c r="A59" s="9" t="s">
        <v>186</v>
      </c>
      <c r="B59" s="13">
        <v>3</v>
      </c>
      <c r="C59" s="14">
        <f t="shared" si="17"/>
        <v>2</v>
      </c>
      <c r="D59" s="14" t="s">
        <v>134</v>
      </c>
      <c r="E59" s="14" t="s">
        <v>42</v>
      </c>
      <c r="F59" s="2">
        <v>0.56000000000000005</v>
      </c>
      <c r="G59" s="2">
        <v>0.26441896367482698</v>
      </c>
      <c r="H59" s="15" t="s">
        <v>202</v>
      </c>
      <c r="I59" s="15">
        <v>21</v>
      </c>
      <c r="J59" s="15">
        <v>1</v>
      </c>
      <c r="K59" s="15">
        <v>3</v>
      </c>
      <c r="L59" s="15">
        <f t="shared" si="28"/>
        <v>6</v>
      </c>
      <c r="M59" s="16">
        <f>J59/SUM($J$33:$J$86)</f>
        <v>2.2222222222222223E-2</v>
      </c>
      <c r="N59" s="16">
        <f>K59/SUM($K$33:$K$86)</f>
        <v>4.3478260869565216E-2</v>
      </c>
      <c r="O59" s="16">
        <f t="shared" si="29"/>
        <v>4.0540540540540543E-2</v>
      </c>
    </row>
    <row r="60" spans="1:15">
      <c r="B60" s="10"/>
      <c r="C60" s="11"/>
      <c r="D60" s="11"/>
      <c r="E60" s="11" t="s">
        <v>43</v>
      </c>
      <c r="F60" s="11"/>
      <c r="G60" s="11"/>
      <c r="H60" s="11"/>
      <c r="I60" s="11"/>
      <c r="J60" s="11"/>
      <c r="K60" s="11"/>
      <c r="L60" s="11"/>
      <c r="M60" s="11"/>
      <c r="N60" s="11"/>
    </row>
    <row r="61" spans="1:15">
      <c r="A61" s="9" t="s">
        <v>186</v>
      </c>
      <c r="B61" s="13">
        <v>2</v>
      </c>
      <c r="C61" s="14">
        <f t="shared" si="17"/>
        <v>3</v>
      </c>
      <c r="D61" s="14" t="s">
        <v>134</v>
      </c>
      <c r="E61" s="14" t="s">
        <v>44</v>
      </c>
      <c r="F61" s="2">
        <v>0.62</v>
      </c>
      <c r="G61" s="2">
        <v>0.694498000977256</v>
      </c>
      <c r="H61" s="15" t="s">
        <v>204</v>
      </c>
      <c r="I61" s="15">
        <v>22</v>
      </c>
      <c r="J61" s="15">
        <v>1</v>
      </c>
      <c r="K61" s="15">
        <v>1</v>
      </c>
      <c r="L61" s="15">
        <f>B61*C61</f>
        <v>6</v>
      </c>
      <c r="M61" s="16">
        <f>J61/SUM($J$33:$J$86)</f>
        <v>2.2222222222222223E-2</v>
      </c>
      <c r="N61" s="16">
        <f>K61/SUM($K$33:$K$86)</f>
        <v>1.4492753623188406E-2</v>
      </c>
      <c r="O61" s="16">
        <f>L61/SUM($L$33:$L$86)</f>
        <v>4.0540540540540543E-2</v>
      </c>
    </row>
    <row r="62" spans="1:15">
      <c r="B62" s="10"/>
      <c r="C62" s="11"/>
      <c r="D62" s="11"/>
      <c r="E62" s="11" t="s">
        <v>45</v>
      </c>
      <c r="F62" s="11"/>
      <c r="G62" s="11"/>
      <c r="H62" s="11"/>
      <c r="I62" s="11"/>
      <c r="J62" s="11"/>
      <c r="K62" s="11"/>
      <c r="L62" s="11"/>
      <c r="M62" s="11"/>
      <c r="N62" s="11"/>
    </row>
    <row r="63" spans="1:15">
      <c r="A63" s="9" t="s">
        <v>186</v>
      </c>
      <c r="B63" s="13">
        <v>2</v>
      </c>
      <c r="C63" s="14">
        <f t="shared" si="17"/>
        <v>3</v>
      </c>
      <c r="D63" s="14" t="s">
        <v>134</v>
      </c>
      <c r="E63" s="14" t="s">
        <v>46</v>
      </c>
      <c r="F63" s="2">
        <v>0.66</v>
      </c>
      <c r="G63" s="2">
        <v>0.98121735917887598</v>
      </c>
      <c r="H63" s="15" t="s">
        <v>204</v>
      </c>
      <c r="I63" s="15">
        <v>23</v>
      </c>
      <c r="J63" s="15">
        <v>1</v>
      </c>
      <c r="K63" s="15">
        <v>3</v>
      </c>
      <c r="L63" s="15">
        <f t="shared" ref="L63:L69" si="30">B63*C63</f>
        <v>6</v>
      </c>
      <c r="M63" s="16">
        <f>J63/SUM($J$33:$J$86)</f>
        <v>2.2222222222222223E-2</v>
      </c>
      <c r="N63" s="16">
        <f>K63/SUM($K$33:$K$86)</f>
        <v>4.3478260869565216E-2</v>
      </c>
      <c r="O63" s="16">
        <f t="shared" ref="O63:O69" si="31">L63/SUM($L$33:$L$86)</f>
        <v>4.0540540540540543E-2</v>
      </c>
    </row>
    <row r="64" spans="1:15">
      <c r="A64" s="9" t="s">
        <v>186</v>
      </c>
      <c r="B64" s="13">
        <v>1</v>
      </c>
      <c r="C64" s="14">
        <f t="shared" si="17"/>
        <v>2</v>
      </c>
      <c r="D64" s="14" t="s">
        <v>134</v>
      </c>
      <c r="E64" s="14" t="s">
        <v>47</v>
      </c>
      <c r="F64" s="2">
        <v>0.57999999999999996</v>
      </c>
      <c r="G64" s="2">
        <v>0.40777864277563702</v>
      </c>
      <c r="H64" s="15" t="s">
        <v>202</v>
      </c>
      <c r="I64" s="15">
        <v>24</v>
      </c>
      <c r="J64" s="15">
        <v>1</v>
      </c>
      <c r="K64" s="15">
        <v>3</v>
      </c>
      <c r="L64" s="15">
        <f t="shared" si="30"/>
        <v>2</v>
      </c>
      <c r="M64" s="16">
        <f>J64/SUM($J$33:$J$86)</f>
        <v>2.2222222222222223E-2</v>
      </c>
      <c r="N64" s="16">
        <f>K64/SUM($K$33:$K$86)</f>
        <v>4.3478260869565216E-2</v>
      </c>
      <c r="O64" s="16">
        <f t="shared" si="31"/>
        <v>1.3513513513513514E-2</v>
      </c>
    </row>
    <row r="65" spans="1:15">
      <c r="A65" s="9" t="s">
        <v>186</v>
      </c>
      <c r="B65" s="13">
        <v>3</v>
      </c>
      <c r="C65" s="14">
        <f t="shared" si="17"/>
        <v>3</v>
      </c>
      <c r="D65" s="14" t="s">
        <v>134</v>
      </c>
      <c r="E65" s="14" t="s">
        <v>48</v>
      </c>
      <c r="F65" s="2">
        <v>0.7</v>
      </c>
      <c r="G65" s="2">
        <v>1.2679367173805001</v>
      </c>
      <c r="H65" s="15" t="s">
        <v>204</v>
      </c>
      <c r="I65" s="15">
        <v>25</v>
      </c>
      <c r="J65" s="15">
        <v>1</v>
      </c>
      <c r="K65" s="15">
        <v>3</v>
      </c>
      <c r="L65" s="15">
        <f t="shared" si="30"/>
        <v>9</v>
      </c>
      <c r="M65" s="16">
        <f>J65/SUM($J$33:$J$86)</f>
        <v>2.2222222222222223E-2</v>
      </c>
      <c r="N65" s="16">
        <f>K65/SUM($K$33:$K$86)</f>
        <v>4.3478260869565216E-2</v>
      </c>
      <c r="O65" s="16">
        <f t="shared" si="31"/>
        <v>6.0810810810810814E-2</v>
      </c>
    </row>
    <row r="66" spans="1:15">
      <c r="A66" s="9" t="s">
        <v>186</v>
      </c>
      <c r="B66" s="13">
        <v>3</v>
      </c>
      <c r="C66" s="14">
        <f t="shared" si="17"/>
        <v>1</v>
      </c>
      <c r="D66" s="14" t="s">
        <v>134</v>
      </c>
      <c r="E66" s="14" t="s">
        <v>49</v>
      </c>
      <c r="F66" s="2">
        <v>0.44</v>
      </c>
      <c r="G66" s="2">
        <v>-0.59573911093003096</v>
      </c>
      <c r="H66" s="15" t="s">
        <v>203</v>
      </c>
      <c r="I66" s="15">
        <v>26</v>
      </c>
      <c r="J66" s="15">
        <v>1</v>
      </c>
      <c r="K66" s="15">
        <v>1</v>
      </c>
      <c r="L66" s="15">
        <f t="shared" si="30"/>
        <v>3</v>
      </c>
      <c r="M66" s="16">
        <f>J66/SUM($J$33:$J$86)</f>
        <v>2.2222222222222223E-2</v>
      </c>
      <c r="N66" s="16">
        <f>K66/SUM($K$33:$K$86)</f>
        <v>1.4492753623188406E-2</v>
      </c>
      <c r="O66" s="16">
        <f t="shared" si="31"/>
        <v>2.0270270270270271E-2</v>
      </c>
    </row>
    <row r="67" spans="1:15">
      <c r="A67" s="9" t="s">
        <v>186</v>
      </c>
      <c r="B67" s="13">
        <v>1</v>
      </c>
      <c r="C67" s="14">
        <f t="shared" si="17"/>
        <v>1</v>
      </c>
      <c r="D67" s="14" t="s">
        <v>134</v>
      </c>
      <c r="E67" s="14" t="s">
        <v>50</v>
      </c>
      <c r="F67" s="2">
        <v>0.39</v>
      </c>
      <c r="G67" s="2">
        <v>-0.95413830868205596</v>
      </c>
      <c r="H67" s="15" t="s">
        <v>203</v>
      </c>
      <c r="I67" s="15">
        <v>27</v>
      </c>
      <c r="J67" s="15">
        <v>1</v>
      </c>
      <c r="K67" s="15">
        <v>1</v>
      </c>
      <c r="L67" s="15">
        <f t="shared" si="30"/>
        <v>1</v>
      </c>
      <c r="M67" s="16">
        <f>J67/SUM($J$33:$J$86)</f>
        <v>2.2222222222222223E-2</v>
      </c>
      <c r="N67" s="16">
        <f>K67/SUM($K$33:$K$86)</f>
        <v>1.4492753623188406E-2</v>
      </c>
      <c r="O67" s="16">
        <f t="shared" si="31"/>
        <v>6.7567567567567571E-3</v>
      </c>
    </row>
    <row r="68" spans="1:15">
      <c r="A68" s="9" t="s">
        <v>186</v>
      </c>
      <c r="B68" s="13">
        <v>3</v>
      </c>
      <c r="C68" s="14">
        <f t="shared" si="17"/>
        <v>1</v>
      </c>
      <c r="D68" s="14" t="s">
        <v>134</v>
      </c>
      <c r="E68" s="14" t="s">
        <v>51</v>
      </c>
      <c r="F68" s="2">
        <v>0.43</v>
      </c>
      <c r="G68" s="2">
        <v>-0.66741895048043598</v>
      </c>
      <c r="H68" s="15" t="s">
        <v>203</v>
      </c>
      <c r="I68" s="15">
        <v>28</v>
      </c>
      <c r="J68" s="15">
        <v>1</v>
      </c>
      <c r="K68" s="15">
        <v>1</v>
      </c>
      <c r="L68" s="15">
        <f t="shared" si="30"/>
        <v>3</v>
      </c>
      <c r="M68" s="16">
        <f>J68/SUM($J$33:$J$86)</f>
        <v>2.2222222222222223E-2</v>
      </c>
      <c r="N68" s="16">
        <f>K68/SUM($K$33:$K$86)</f>
        <v>1.4492753623188406E-2</v>
      </c>
      <c r="O68" s="16">
        <f t="shared" si="31"/>
        <v>2.0270270270270271E-2</v>
      </c>
    </row>
    <row r="69" spans="1:15">
      <c r="A69" s="9" t="s">
        <v>186</v>
      </c>
      <c r="B69" s="13">
        <v>1</v>
      </c>
      <c r="C69" s="14">
        <f t="shared" si="17"/>
        <v>3</v>
      </c>
      <c r="D69" s="14" t="s">
        <v>134</v>
      </c>
      <c r="E69" s="14" t="s">
        <v>52</v>
      </c>
      <c r="F69" s="2">
        <v>0.76</v>
      </c>
      <c r="G69" s="2">
        <v>1.69801575468292</v>
      </c>
      <c r="H69" s="15" t="s">
        <v>204</v>
      </c>
      <c r="I69" s="15">
        <v>29</v>
      </c>
      <c r="J69" s="15">
        <v>1</v>
      </c>
      <c r="K69" s="15">
        <v>1</v>
      </c>
      <c r="L69" s="15">
        <f t="shared" si="30"/>
        <v>3</v>
      </c>
      <c r="M69" s="16">
        <f>J69/SUM($J$33:$J$86)</f>
        <v>2.2222222222222223E-2</v>
      </c>
      <c r="N69" s="16">
        <f>K69/SUM($K$33:$K$86)</f>
        <v>1.4492753623188406E-2</v>
      </c>
      <c r="O69" s="16">
        <f t="shared" si="31"/>
        <v>2.0270270270270271E-2</v>
      </c>
    </row>
    <row r="70" spans="1:15">
      <c r="B70" s="10"/>
      <c r="C70" s="11"/>
      <c r="D70" s="11"/>
      <c r="E70" s="11" t="s">
        <v>53</v>
      </c>
      <c r="F70" s="11"/>
      <c r="G70" s="11"/>
      <c r="H70" s="11"/>
      <c r="I70" s="11"/>
      <c r="J70" s="11"/>
      <c r="K70" s="11"/>
      <c r="L70" s="11"/>
      <c r="M70" s="11"/>
      <c r="N70" s="11"/>
    </row>
    <row r="71" spans="1:15">
      <c r="A71" s="9" t="s">
        <v>186</v>
      </c>
      <c r="B71" s="13">
        <v>3</v>
      </c>
      <c r="C71" s="14">
        <f t="shared" si="17"/>
        <v>1</v>
      </c>
      <c r="D71" s="14" t="s">
        <v>134</v>
      </c>
      <c r="E71" s="14" t="s">
        <v>54</v>
      </c>
      <c r="F71" s="2">
        <v>0.35</v>
      </c>
      <c r="G71" s="2">
        <v>-1.2408576668836799</v>
      </c>
      <c r="H71" s="15" t="s">
        <v>203</v>
      </c>
      <c r="I71" s="15">
        <v>30</v>
      </c>
      <c r="J71" s="15">
        <v>1</v>
      </c>
      <c r="K71" s="15">
        <v>1</v>
      </c>
      <c r="L71" s="15">
        <f t="shared" ref="L71:L86" si="32">B71*C71</f>
        <v>3</v>
      </c>
      <c r="M71" s="16">
        <f>J71/SUM($J$33:$J$86)</f>
        <v>2.2222222222222223E-2</v>
      </c>
      <c r="N71" s="16">
        <f>K71/SUM($K$33:$K$86)</f>
        <v>1.4492753623188406E-2</v>
      </c>
      <c r="O71" s="16">
        <f t="shared" ref="O71:O86" si="33">L71/SUM($L$33:$L$86)</f>
        <v>2.0270270270270271E-2</v>
      </c>
    </row>
    <row r="72" spans="1:15">
      <c r="A72" s="9" t="s">
        <v>186</v>
      </c>
      <c r="B72" s="13">
        <v>1</v>
      </c>
      <c r="C72" s="14">
        <f t="shared" si="17"/>
        <v>1</v>
      </c>
      <c r="D72" s="14" t="s">
        <v>134</v>
      </c>
      <c r="E72" s="14" t="s">
        <v>55</v>
      </c>
      <c r="F72" s="2">
        <v>0.36</v>
      </c>
      <c r="G72" s="2">
        <v>-1.16917782733327</v>
      </c>
      <c r="H72" s="15" t="s">
        <v>203</v>
      </c>
      <c r="I72" s="15">
        <v>31</v>
      </c>
      <c r="J72" s="15">
        <v>1</v>
      </c>
      <c r="K72" s="15">
        <v>1</v>
      </c>
      <c r="L72" s="15">
        <f t="shared" si="32"/>
        <v>1</v>
      </c>
      <c r="M72" s="16">
        <f>J72/SUM($J$33:$J$86)</f>
        <v>2.2222222222222223E-2</v>
      </c>
      <c r="N72" s="16">
        <f>K72/SUM($K$33:$K$86)</f>
        <v>1.4492753623188406E-2</v>
      </c>
      <c r="O72" s="16">
        <f t="shared" si="33"/>
        <v>6.7567567567567571E-3</v>
      </c>
    </row>
    <row r="73" spans="1:15">
      <c r="A73" s="9" t="s">
        <v>186</v>
      </c>
      <c r="B73" s="13">
        <v>1</v>
      </c>
      <c r="C73" s="14">
        <f t="shared" si="17"/>
        <v>3</v>
      </c>
      <c r="D73" s="14" t="s">
        <v>134</v>
      </c>
      <c r="E73" s="14" t="s">
        <v>56</v>
      </c>
      <c r="F73" s="2">
        <v>0.68</v>
      </c>
      <c r="G73" s="2">
        <v>1.12457703827969</v>
      </c>
      <c r="H73" s="15" t="s">
        <v>204</v>
      </c>
      <c r="I73" s="15">
        <v>32</v>
      </c>
      <c r="J73" s="15">
        <v>1</v>
      </c>
      <c r="K73" s="15">
        <v>1</v>
      </c>
      <c r="L73" s="15">
        <f t="shared" si="32"/>
        <v>3</v>
      </c>
      <c r="M73" s="16">
        <f>J73/SUM($J$33:$J$86)</f>
        <v>2.2222222222222223E-2</v>
      </c>
      <c r="N73" s="16">
        <f>K73/SUM($K$33:$K$86)</f>
        <v>1.4492753623188406E-2</v>
      </c>
      <c r="O73" s="16">
        <f t="shared" si="33"/>
        <v>2.0270270270270271E-2</v>
      </c>
    </row>
    <row r="74" spans="1:15">
      <c r="A74" s="9" t="s">
        <v>186</v>
      </c>
      <c r="B74" s="13">
        <v>2</v>
      </c>
      <c r="C74" s="14">
        <f t="shared" si="17"/>
        <v>2</v>
      </c>
      <c r="D74" s="14" t="s">
        <v>134</v>
      </c>
      <c r="E74" s="14" t="s">
        <v>57</v>
      </c>
      <c r="F74" s="2">
        <v>0.57999999999999996</v>
      </c>
      <c r="G74" s="2">
        <v>0.40777864277563702</v>
      </c>
      <c r="H74" s="15" t="s">
        <v>202</v>
      </c>
      <c r="I74" s="15">
        <v>33</v>
      </c>
      <c r="J74" s="15">
        <v>1</v>
      </c>
      <c r="K74" s="15">
        <v>1</v>
      </c>
      <c r="L74" s="15">
        <f t="shared" si="32"/>
        <v>4</v>
      </c>
      <c r="M74" s="16">
        <f>J74/SUM($J$33:$J$86)</f>
        <v>2.2222222222222223E-2</v>
      </c>
      <c r="N74" s="16">
        <f>K74/SUM($K$33:$K$86)</f>
        <v>1.4492753623188406E-2</v>
      </c>
      <c r="O74" s="16">
        <f t="shared" si="33"/>
        <v>2.7027027027027029E-2</v>
      </c>
    </row>
    <row r="75" spans="1:15">
      <c r="A75" s="9" t="s">
        <v>186</v>
      </c>
      <c r="B75" s="13">
        <v>1</v>
      </c>
      <c r="C75" s="14">
        <f t="shared" si="17"/>
        <v>2</v>
      </c>
      <c r="D75" s="14" t="s">
        <v>134</v>
      </c>
      <c r="E75" s="14" t="s">
        <v>58</v>
      </c>
      <c r="F75" s="2">
        <v>0.56000000000000005</v>
      </c>
      <c r="G75" s="2">
        <v>0.26441896367482698</v>
      </c>
      <c r="H75" s="15" t="s">
        <v>202</v>
      </c>
      <c r="I75" s="15">
        <v>34</v>
      </c>
      <c r="J75" s="15">
        <v>1</v>
      </c>
      <c r="K75" s="15">
        <v>1</v>
      </c>
      <c r="L75" s="15">
        <f t="shared" si="32"/>
        <v>2</v>
      </c>
      <c r="M75" s="16">
        <f>J75/SUM($J$33:$J$86)</f>
        <v>2.2222222222222223E-2</v>
      </c>
      <c r="N75" s="16">
        <f>K75/SUM($K$33:$K$86)</f>
        <v>1.4492753623188406E-2</v>
      </c>
      <c r="O75" s="16">
        <f t="shared" si="33"/>
        <v>1.3513513513513514E-2</v>
      </c>
    </row>
    <row r="76" spans="1:15">
      <c r="A76" s="9" t="s">
        <v>186</v>
      </c>
      <c r="B76" s="13">
        <v>3</v>
      </c>
      <c r="C76" s="14">
        <f t="shared" si="17"/>
        <v>2</v>
      </c>
      <c r="D76" s="14" t="s">
        <v>134</v>
      </c>
      <c r="E76" s="14" t="s">
        <v>59</v>
      </c>
      <c r="F76" s="2">
        <v>0.49</v>
      </c>
      <c r="G76" s="2">
        <v>-0.23733991317800701</v>
      </c>
      <c r="H76" s="15" t="s">
        <v>202</v>
      </c>
      <c r="I76" s="15">
        <v>35</v>
      </c>
      <c r="J76" s="15">
        <v>1</v>
      </c>
      <c r="K76" s="15">
        <v>1</v>
      </c>
      <c r="L76" s="15">
        <f t="shared" si="32"/>
        <v>6</v>
      </c>
      <c r="M76" s="16">
        <f>J76/SUM($J$33:$J$86)</f>
        <v>2.2222222222222223E-2</v>
      </c>
      <c r="N76" s="16">
        <f>K76/SUM($K$33:$K$86)</f>
        <v>1.4492753623188406E-2</v>
      </c>
      <c r="O76" s="16">
        <f t="shared" si="33"/>
        <v>4.0540540540540543E-2</v>
      </c>
    </row>
    <row r="77" spans="1:15">
      <c r="A77" s="9" t="s">
        <v>186</v>
      </c>
      <c r="B77" s="13">
        <v>1</v>
      </c>
      <c r="C77" s="14">
        <f t="shared" si="17"/>
        <v>1</v>
      </c>
      <c r="D77" s="14" t="s">
        <v>134</v>
      </c>
      <c r="E77" s="14" t="s">
        <v>60</v>
      </c>
      <c r="F77" s="2">
        <v>0.22</v>
      </c>
      <c r="G77" s="2">
        <v>-2.1726955810389401</v>
      </c>
      <c r="H77" s="15" t="s">
        <v>203</v>
      </c>
      <c r="I77" s="15">
        <v>36</v>
      </c>
      <c r="J77" s="15">
        <v>1</v>
      </c>
      <c r="K77" s="15">
        <v>1</v>
      </c>
      <c r="L77" s="15">
        <f t="shared" si="32"/>
        <v>1</v>
      </c>
      <c r="M77" s="16">
        <f>J77/SUM($J$33:$J$86)</f>
        <v>2.2222222222222223E-2</v>
      </c>
      <c r="N77" s="16">
        <f>K77/SUM($K$33:$K$86)</f>
        <v>1.4492753623188406E-2</v>
      </c>
      <c r="O77" s="16">
        <f t="shared" si="33"/>
        <v>6.7567567567567571E-3</v>
      </c>
    </row>
    <row r="78" spans="1:15">
      <c r="A78" s="9" t="s">
        <v>186</v>
      </c>
      <c r="B78" s="13">
        <v>1</v>
      </c>
      <c r="C78" s="14">
        <f t="shared" si="17"/>
        <v>2</v>
      </c>
      <c r="D78" s="14" t="s">
        <v>134</v>
      </c>
      <c r="E78" s="14" t="s">
        <v>61</v>
      </c>
      <c r="F78" s="2">
        <v>0.46</v>
      </c>
      <c r="G78" s="2">
        <v>-0.45237943182922202</v>
      </c>
      <c r="H78" s="15" t="s">
        <v>202</v>
      </c>
      <c r="I78" s="15">
        <v>37</v>
      </c>
      <c r="J78" s="15">
        <v>1</v>
      </c>
      <c r="K78" s="15">
        <v>1</v>
      </c>
      <c r="L78" s="15">
        <f t="shared" si="32"/>
        <v>2</v>
      </c>
      <c r="M78" s="16">
        <f>J78/SUM($J$33:$J$86)</f>
        <v>2.2222222222222223E-2</v>
      </c>
      <c r="N78" s="16">
        <f>K78/SUM($K$33:$K$86)</f>
        <v>1.4492753623188406E-2</v>
      </c>
      <c r="O78" s="16">
        <f t="shared" si="33"/>
        <v>1.3513513513513514E-2</v>
      </c>
    </row>
    <row r="79" spans="1:15">
      <c r="A79" s="9" t="s">
        <v>186</v>
      </c>
      <c r="B79" s="13">
        <v>1</v>
      </c>
      <c r="C79" s="14">
        <f t="shared" si="17"/>
        <v>1</v>
      </c>
      <c r="D79" s="14" t="s">
        <v>134</v>
      </c>
      <c r="E79" s="14" t="s">
        <v>62</v>
      </c>
      <c r="F79" s="2">
        <v>0.43</v>
      </c>
      <c r="G79" s="2">
        <v>-0.66741895048043598</v>
      </c>
      <c r="H79" s="15" t="s">
        <v>203</v>
      </c>
      <c r="I79" s="15">
        <v>38</v>
      </c>
      <c r="J79" s="15">
        <v>1</v>
      </c>
      <c r="K79" s="15">
        <v>3</v>
      </c>
      <c r="L79" s="15">
        <f t="shared" si="32"/>
        <v>1</v>
      </c>
      <c r="M79" s="16">
        <f>J79/SUM($J$33:$J$86)</f>
        <v>2.2222222222222223E-2</v>
      </c>
      <c r="N79" s="16">
        <f>K79/SUM($K$33:$K$86)</f>
        <v>4.3478260869565216E-2</v>
      </c>
      <c r="O79" s="16">
        <f t="shared" si="33"/>
        <v>6.7567567567567571E-3</v>
      </c>
    </row>
    <row r="80" spans="1:15">
      <c r="A80" s="9" t="s">
        <v>186</v>
      </c>
      <c r="B80" s="13">
        <v>1</v>
      </c>
      <c r="C80" s="14">
        <f t="shared" si="17"/>
        <v>1</v>
      </c>
      <c r="D80" s="14" t="s">
        <v>134</v>
      </c>
      <c r="E80" s="14" t="s">
        <v>63</v>
      </c>
      <c r="F80" s="2">
        <v>0.33</v>
      </c>
      <c r="G80" s="2">
        <v>-1.38421734598449</v>
      </c>
      <c r="H80" s="15" t="s">
        <v>203</v>
      </c>
      <c r="I80" s="15">
        <v>39</v>
      </c>
      <c r="J80" s="15">
        <v>1</v>
      </c>
      <c r="K80" s="15">
        <v>1</v>
      </c>
      <c r="L80" s="15">
        <f t="shared" si="32"/>
        <v>1</v>
      </c>
      <c r="M80" s="16">
        <f>J80/SUM($J$33:$J$86)</f>
        <v>2.2222222222222223E-2</v>
      </c>
      <c r="N80" s="16">
        <f>K80/SUM($K$33:$K$86)</f>
        <v>1.4492753623188406E-2</v>
      </c>
      <c r="O80" s="16">
        <f t="shared" si="33"/>
        <v>6.7567567567567571E-3</v>
      </c>
    </row>
    <row r="81" spans="1:15">
      <c r="A81" s="9" t="s">
        <v>186</v>
      </c>
      <c r="B81" s="13">
        <v>1</v>
      </c>
      <c r="C81" s="14">
        <f t="shared" si="17"/>
        <v>2</v>
      </c>
      <c r="D81" s="14" t="s">
        <v>134</v>
      </c>
      <c r="E81" s="14" t="s">
        <v>64</v>
      </c>
      <c r="F81" s="2">
        <v>0.49</v>
      </c>
      <c r="G81" s="2">
        <v>-0.23733991317800701</v>
      </c>
      <c r="H81" s="15" t="s">
        <v>202</v>
      </c>
      <c r="I81" s="15">
        <v>40</v>
      </c>
      <c r="J81" s="15">
        <v>1</v>
      </c>
      <c r="K81" s="15">
        <v>1</v>
      </c>
      <c r="L81" s="15">
        <f t="shared" si="32"/>
        <v>2</v>
      </c>
      <c r="M81" s="16">
        <f>J81/SUM($J$33:$J$86)</f>
        <v>2.2222222222222223E-2</v>
      </c>
      <c r="N81" s="16">
        <f>K81/SUM($K$33:$K$86)</f>
        <v>1.4492753623188406E-2</v>
      </c>
      <c r="O81" s="16">
        <f t="shared" si="33"/>
        <v>1.3513513513513514E-2</v>
      </c>
    </row>
    <row r="82" spans="1:15">
      <c r="A82" s="9" t="s">
        <v>186</v>
      </c>
      <c r="B82" s="13">
        <v>2</v>
      </c>
      <c r="C82" s="14">
        <f t="shared" si="17"/>
        <v>3</v>
      </c>
      <c r="D82" s="14" t="s">
        <v>134</v>
      </c>
      <c r="E82" s="14" t="s">
        <v>65</v>
      </c>
      <c r="F82" s="2">
        <v>0.7</v>
      </c>
      <c r="G82" s="2">
        <v>1.2679367173805001</v>
      </c>
      <c r="H82" s="15" t="s">
        <v>204</v>
      </c>
      <c r="I82" s="15">
        <v>41</v>
      </c>
      <c r="J82" s="15">
        <v>1</v>
      </c>
      <c r="K82" s="15">
        <v>3</v>
      </c>
      <c r="L82" s="15">
        <f t="shared" si="32"/>
        <v>6</v>
      </c>
      <c r="M82" s="16">
        <f>J82/SUM($J$33:$J$86)</f>
        <v>2.2222222222222223E-2</v>
      </c>
      <c r="N82" s="16">
        <f>K82/SUM($K$33:$K$86)</f>
        <v>4.3478260869565216E-2</v>
      </c>
      <c r="O82" s="16">
        <f t="shared" si="33"/>
        <v>4.0540540540540543E-2</v>
      </c>
    </row>
    <row r="83" spans="1:15">
      <c r="A83" s="9" t="s">
        <v>186</v>
      </c>
      <c r="B83" s="13">
        <v>1</v>
      </c>
      <c r="C83" s="14">
        <f t="shared" si="17"/>
        <v>2</v>
      </c>
      <c r="D83" s="14" t="s">
        <v>134</v>
      </c>
      <c r="E83" s="14" t="s">
        <v>66</v>
      </c>
      <c r="F83" s="2">
        <v>0.53</v>
      </c>
      <c r="G83" s="2">
        <v>4.9379445023612599E-2</v>
      </c>
      <c r="H83" s="15" t="s">
        <v>202</v>
      </c>
      <c r="I83" s="15">
        <v>42</v>
      </c>
      <c r="J83" s="15">
        <v>1</v>
      </c>
      <c r="K83" s="15">
        <v>1</v>
      </c>
      <c r="L83" s="15">
        <f t="shared" si="32"/>
        <v>2</v>
      </c>
      <c r="M83" s="16">
        <f>J83/SUM($J$33:$J$86)</f>
        <v>2.2222222222222223E-2</v>
      </c>
      <c r="N83" s="16">
        <f>K83/SUM($K$33:$K$86)</f>
        <v>1.4492753623188406E-2</v>
      </c>
      <c r="O83" s="16">
        <f t="shared" si="33"/>
        <v>1.3513513513513514E-2</v>
      </c>
    </row>
    <row r="84" spans="1:15">
      <c r="A84" s="9" t="s">
        <v>186</v>
      </c>
      <c r="B84" s="13">
        <v>1</v>
      </c>
      <c r="C84" s="14">
        <f t="shared" si="17"/>
        <v>3</v>
      </c>
      <c r="D84" s="14" t="s">
        <v>134</v>
      </c>
      <c r="E84" s="14" t="s">
        <v>67</v>
      </c>
      <c r="F84" s="2">
        <v>0.64</v>
      </c>
      <c r="G84" s="2">
        <v>0.83785768007806605</v>
      </c>
      <c r="H84" s="15" t="s">
        <v>204</v>
      </c>
      <c r="I84" s="15">
        <v>43</v>
      </c>
      <c r="J84" s="15">
        <v>1</v>
      </c>
      <c r="K84" s="15">
        <v>1</v>
      </c>
      <c r="L84" s="15">
        <f t="shared" si="32"/>
        <v>3</v>
      </c>
      <c r="M84" s="16">
        <f>J84/SUM($J$33:$J$86)</f>
        <v>2.2222222222222223E-2</v>
      </c>
      <c r="N84" s="16">
        <f>K84/SUM($K$33:$K$86)</f>
        <v>1.4492753623188406E-2</v>
      </c>
      <c r="O84" s="16">
        <f t="shared" si="33"/>
        <v>2.0270270270270271E-2</v>
      </c>
    </row>
    <row r="85" spans="1:15">
      <c r="A85" s="9" t="s">
        <v>186</v>
      </c>
      <c r="B85" s="13">
        <v>1</v>
      </c>
      <c r="C85" s="14">
        <f t="shared" si="17"/>
        <v>2</v>
      </c>
      <c r="D85" s="14" t="s">
        <v>134</v>
      </c>
      <c r="E85" s="14" t="s">
        <v>68</v>
      </c>
      <c r="F85" s="2">
        <v>0.56000000000000005</v>
      </c>
      <c r="G85" s="2">
        <v>0.26441896367482698</v>
      </c>
      <c r="H85" s="15" t="s">
        <v>202</v>
      </c>
      <c r="I85" s="15">
        <v>44</v>
      </c>
      <c r="J85" s="15">
        <v>1</v>
      </c>
      <c r="K85" s="15">
        <v>1</v>
      </c>
      <c r="L85" s="15">
        <f t="shared" si="32"/>
        <v>2</v>
      </c>
      <c r="M85" s="16">
        <f>J85/SUM($J$33:$J$86)</f>
        <v>2.2222222222222223E-2</v>
      </c>
      <c r="N85" s="16">
        <f>K85/SUM($K$33:$K$86)</f>
        <v>1.4492753623188406E-2</v>
      </c>
      <c r="O85" s="16">
        <f t="shared" si="33"/>
        <v>1.3513513513513514E-2</v>
      </c>
    </row>
    <row r="86" spans="1:15">
      <c r="A86" s="9" t="s">
        <v>186</v>
      </c>
      <c r="B86" s="13">
        <v>2</v>
      </c>
      <c r="C86" s="14">
        <f t="shared" si="17"/>
        <v>3</v>
      </c>
      <c r="D86" s="14" t="s">
        <v>134</v>
      </c>
      <c r="E86" s="14" t="s">
        <v>69</v>
      </c>
      <c r="F86" s="2">
        <v>0.7</v>
      </c>
      <c r="G86" s="2">
        <v>1.2679367173805001</v>
      </c>
      <c r="H86" s="15" t="s">
        <v>204</v>
      </c>
      <c r="I86" s="15">
        <v>45</v>
      </c>
      <c r="J86" s="15">
        <v>1</v>
      </c>
      <c r="K86" s="15">
        <v>1</v>
      </c>
      <c r="L86" s="15">
        <f t="shared" si="32"/>
        <v>6</v>
      </c>
      <c r="M86" s="16">
        <f>J86/SUM($J$33:$J$86)</f>
        <v>2.2222222222222223E-2</v>
      </c>
      <c r="N86" s="16">
        <f>K86/SUM($K$33:$K$86)</f>
        <v>1.4492753623188406E-2</v>
      </c>
      <c r="O86" s="16">
        <f t="shared" si="33"/>
        <v>4.0540540540540543E-2</v>
      </c>
    </row>
    <row r="87" spans="1:15" ht="18.75">
      <c r="A87" s="20" t="s">
        <v>206</v>
      </c>
      <c r="B87" s="20">
        <f>COUNTIF($B$33:$B$86,3)</f>
        <v>12</v>
      </c>
      <c r="E87" s="2">
        <f>0.3*45</f>
        <v>13.5</v>
      </c>
      <c r="K87" s="2">
        <f>COUNTIF(K4:K86,3)</f>
        <v>21</v>
      </c>
    </row>
    <row r="88" spans="1:15" ht="18.75">
      <c r="A88" s="20" t="s">
        <v>207</v>
      </c>
      <c r="B88" s="20">
        <f>COUNTIF($B$33:$B$86,2)</f>
        <v>10</v>
      </c>
      <c r="E88" s="2">
        <f>0.4*45</f>
        <v>18</v>
      </c>
    </row>
    <row r="89" spans="1:15" ht="18.75">
      <c r="A89" s="20" t="s">
        <v>208</v>
      </c>
      <c r="B89" s="20">
        <f>COUNTIF($B$33:$B$86,1)</f>
        <v>23</v>
      </c>
    </row>
  </sheetData>
  <conditionalFormatting sqref="B29">
    <cfRule type="cellIs" dxfId="5" priority="6" operator="between">
      <formula>5</formula>
      <formula>8</formula>
    </cfRule>
  </conditionalFormatting>
  <conditionalFormatting sqref="B31:B32">
    <cfRule type="cellIs" dxfId="4" priority="5" operator="between">
      <formula>6</formula>
      <formula>8</formula>
    </cfRule>
  </conditionalFormatting>
  <conditionalFormatting sqref="B30">
    <cfRule type="cellIs" dxfId="3" priority="4" operator="between">
      <formula>7</formula>
      <formula>10</formula>
    </cfRule>
  </conditionalFormatting>
  <conditionalFormatting sqref="B87">
    <cfRule type="cellIs" dxfId="2" priority="3" operator="between">
      <formula>12</formula>
      <formula>15</formula>
    </cfRule>
  </conditionalFormatting>
  <conditionalFormatting sqref="B88">
    <cfRule type="cellIs" dxfId="1" priority="2" operator="between">
      <formula>16</formula>
      <formula>20</formula>
    </cfRule>
  </conditionalFormatting>
  <conditionalFormatting sqref="B89">
    <cfRule type="cellIs" dxfId="0" priority="1" operator="between">
      <formula>12</formula>
      <formula>15</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E22"/>
  <sheetViews>
    <sheetView topLeftCell="A3" workbookViewId="0">
      <selection activeCell="B21" sqref="B21"/>
    </sheetView>
  </sheetViews>
  <sheetFormatPr defaultRowHeight="15"/>
  <cols>
    <col min="1" max="3" width="9.140625" style="2"/>
    <col min="4" max="4" width="23.28515625" style="2" bestFit="1" customWidth="1"/>
    <col min="5" max="16384" width="9.140625" style="2"/>
  </cols>
  <sheetData>
    <row r="1" spans="1:5">
      <c r="A1" s="2" t="s">
        <v>188</v>
      </c>
      <c r="B1" s="2" t="s">
        <v>187</v>
      </c>
      <c r="D1" s="2" t="s">
        <v>184</v>
      </c>
      <c r="E1" s="2" t="s">
        <v>188</v>
      </c>
    </row>
    <row r="2" spans="1:5" ht="15.75">
      <c r="A2" s="3" t="s">
        <v>139</v>
      </c>
      <c r="B2" s="2" t="s">
        <v>87</v>
      </c>
      <c r="C2" s="2">
        <f>VLOOKUP(A2,Weightings!$E$4:$K$86,7,FALSE)</f>
        <v>3</v>
      </c>
      <c r="D2" s="3" t="s">
        <v>185</v>
      </c>
      <c r="E2" s="3" t="s">
        <v>139</v>
      </c>
    </row>
    <row r="3" spans="1:5" ht="15.75">
      <c r="A3" s="3" t="s">
        <v>146</v>
      </c>
      <c r="B3" s="2" t="s">
        <v>87</v>
      </c>
      <c r="C3" s="2">
        <f>VLOOKUP(A3,Weightings!$E$4:$K$86,7,FALSE)</f>
        <v>3</v>
      </c>
      <c r="D3" s="3" t="s">
        <v>185</v>
      </c>
      <c r="E3" s="3" t="s">
        <v>146</v>
      </c>
    </row>
    <row r="4" spans="1:5" ht="15.75">
      <c r="A4" s="3" t="s">
        <v>147</v>
      </c>
      <c r="B4" s="2" t="s">
        <v>87</v>
      </c>
      <c r="C4" s="2" t="e">
        <f>VLOOKUP(A4,Weightings!$E$4:$K$86,7,FALSE)</f>
        <v>#VALUE!</v>
      </c>
      <c r="D4" s="3" t="s">
        <v>185</v>
      </c>
      <c r="E4" s="3" t="s">
        <v>147</v>
      </c>
    </row>
    <row r="5" spans="1:5" ht="15.75">
      <c r="A5" s="3" t="s">
        <v>148</v>
      </c>
      <c r="B5" s="2" t="s">
        <v>87</v>
      </c>
      <c r="C5" s="2" t="e">
        <f>VLOOKUP(A5,Weightings!$E$4:$K$86,7,FALSE)</f>
        <v>#N/A</v>
      </c>
      <c r="D5" s="3" t="s">
        <v>185</v>
      </c>
      <c r="E5" s="3" t="s">
        <v>148</v>
      </c>
    </row>
    <row r="6" spans="1:5" ht="15.75">
      <c r="A6" s="3" t="s">
        <v>149</v>
      </c>
      <c r="B6" s="2" t="s">
        <v>87</v>
      </c>
      <c r="C6" s="2">
        <f>VLOOKUP(A6,Weightings!$E$4:$K$86,7,FALSE)</f>
        <v>3</v>
      </c>
      <c r="D6" s="3" t="s">
        <v>185</v>
      </c>
      <c r="E6" s="3" t="s">
        <v>149</v>
      </c>
    </row>
    <row r="7" spans="1:5" ht="15.75">
      <c r="A7" s="3" t="s">
        <v>150</v>
      </c>
      <c r="B7" s="2" t="s">
        <v>87</v>
      </c>
      <c r="C7" s="2">
        <f>VLOOKUP(A7,Weightings!$E$4:$K$86,7,FALSE)</f>
        <v>3</v>
      </c>
      <c r="D7" s="3" t="s">
        <v>185</v>
      </c>
      <c r="E7" s="3" t="s">
        <v>150</v>
      </c>
    </row>
    <row r="8" spans="1:5" ht="15.75">
      <c r="A8" s="3" t="s">
        <v>154</v>
      </c>
      <c r="B8" s="2" t="s">
        <v>87</v>
      </c>
      <c r="C8" s="2">
        <f>VLOOKUP(A8,Weightings!$E$4:$K$86,7,FALSE)</f>
        <v>3</v>
      </c>
      <c r="D8" s="3" t="s">
        <v>185</v>
      </c>
      <c r="E8" s="3" t="s">
        <v>154</v>
      </c>
    </row>
    <row r="9" spans="1:5" ht="15.75">
      <c r="A9" s="3" t="s">
        <v>155</v>
      </c>
      <c r="B9" s="2" t="s">
        <v>87</v>
      </c>
      <c r="C9" s="2">
        <f>VLOOKUP(A9,Weightings!$E$4:$K$86,7,FALSE)</f>
        <v>3</v>
      </c>
      <c r="D9" s="3" t="s">
        <v>185</v>
      </c>
      <c r="E9" s="3" t="s">
        <v>155</v>
      </c>
    </row>
    <row r="10" spans="1:5" ht="15.75">
      <c r="A10" s="3" t="s">
        <v>158</v>
      </c>
      <c r="B10" s="2" t="s">
        <v>87</v>
      </c>
      <c r="C10" s="2">
        <f>VLOOKUP(A10,Weightings!$E$4:$K$86,7,FALSE)</f>
        <v>3</v>
      </c>
      <c r="D10" s="3" t="s">
        <v>185</v>
      </c>
      <c r="E10" s="3" t="s">
        <v>158</v>
      </c>
    </row>
    <row r="11" spans="1:5" ht="15.75">
      <c r="A11" s="3" t="s">
        <v>16</v>
      </c>
      <c r="B11" s="2" t="s">
        <v>87</v>
      </c>
      <c r="C11" s="2" t="e">
        <f>VLOOKUP(A11,Weightings!$E$4:$K$86,7,FALSE)</f>
        <v>#N/A</v>
      </c>
      <c r="D11" s="3" t="s">
        <v>186</v>
      </c>
      <c r="E11" s="3" t="s">
        <v>16</v>
      </c>
    </row>
    <row r="12" spans="1:5" ht="15.75">
      <c r="A12" s="3" t="s">
        <v>20</v>
      </c>
      <c r="B12" s="2" t="s">
        <v>87</v>
      </c>
      <c r="C12" s="2" t="e">
        <f>VLOOKUP(A12,Weightings!$E$4:$K$86,7,FALSE)</f>
        <v>#VALUE!</v>
      </c>
      <c r="D12" s="3" t="s">
        <v>186</v>
      </c>
      <c r="E12" s="3" t="s">
        <v>20</v>
      </c>
    </row>
    <row r="13" spans="1:5" ht="15.75">
      <c r="A13" s="3" t="s">
        <v>40</v>
      </c>
      <c r="B13" s="2" t="s">
        <v>87</v>
      </c>
      <c r="C13" s="2">
        <f>VLOOKUP(A13,Weightings!$E$4:$K$86,7,FALSE)</f>
        <v>3</v>
      </c>
      <c r="D13" s="3" t="s">
        <v>186</v>
      </c>
      <c r="E13" s="3" t="s">
        <v>40</v>
      </c>
    </row>
    <row r="14" spans="1:5" ht="15.75">
      <c r="A14" s="3" t="s">
        <v>42</v>
      </c>
      <c r="B14" s="2" t="s">
        <v>87</v>
      </c>
      <c r="C14" s="2">
        <f>VLOOKUP(A14,Weightings!$E$4:$K$86,7,FALSE)</f>
        <v>3</v>
      </c>
      <c r="D14" s="3" t="s">
        <v>186</v>
      </c>
      <c r="E14" s="3" t="s">
        <v>42</v>
      </c>
    </row>
    <row r="15" spans="1:5" ht="15.75">
      <c r="A15" s="3" t="s">
        <v>62</v>
      </c>
      <c r="B15" s="2" t="s">
        <v>87</v>
      </c>
      <c r="C15" s="2">
        <f>VLOOKUP(A15,Weightings!$E$4:$K$86,7,FALSE)</f>
        <v>3</v>
      </c>
      <c r="D15" s="3" t="s">
        <v>186</v>
      </c>
      <c r="E15" s="3" t="s">
        <v>62</v>
      </c>
    </row>
    <row r="16" spans="1:5" ht="15.75">
      <c r="A16" s="3" t="s">
        <v>27</v>
      </c>
      <c r="B16" s="2" t="s">
        <v>87</v>
      </c>
      <c r="C16" s="2">
        <f>VLOOKUP(A16,Weightings!$E$4:$K$86,7,FALSE)</f>
        <v>3</v>
      </c>
      <c r="D16" s="3" t="s">
        <v>186</v>
      </c>
      <c r="E16" s="3" t="s">
        <v>27</v>
      </c>
    </row>
    <row r="17" spans="1:5" ht="15.75">
      <c r="A17" s="3" t="s">
        <v>30</v>
      </c>
      <c r="B17" s="2" t="s">
        <v>87</v>
      </c>
      <c r="C17" s="2">
        <f>VLOOKUP(A17,Weightings!$E$4:$K$86,7,FALSE)</f>
        <v>3</v>
      </c>
      <c r="D17" s="3" t="s">
        <v>186</v>
      </c>
      <c r="E17" s="3" t="s">
        <v>30</v>
      </c>
    </row>
    <row r="18" spans="1:5" ht="15.75">
      <c r="A18" s="3" t="s">
        <v>33</v>
      </c>
      <c r="B18" s="2" t="s">
        <v>87</v>
      </c>
      <c r="C18" s="2">
        <f>VLOOKUP(A18,Weightings!$E$4:$K$86,7,FALSE)</f>
        <v>3</v>
      </c>
      <c r="D18" s="3" t="s">
        <v>186</v>
      </c>
      <c r="E18" s="3" t="s">
        <v>33</v>
      </c>
    </row>
    <row r="19" spans="1:5" ht="15.75">
      <c r="A19" s="3" t="s">
        <v>46</v>
      </c>
      <c r="B19" s="2" t="s">
        <v>87</v>
      </c>
      <c r="C19" s="2">
        <f>VLOOKUP(A19,Weightings!$E$4:$K$86,7,FALSE)</f>
        <v>3</v>
      </c>
      <c r="D19" s="3" t="s">
        <v>186</v>
      </c>
      <c r="E19" s="3" t="s">
        <v>46</v>
      </c>
    </row>
    <row r="20" spans="1:5" ht="15.75">
      <c r="A20" s="3" t="s">
        <v>47</v>
      </c>
      <c r="B20" s="2" t="s">
        <v>87</v>
      </c>
      <c r="C20" s="2">
        <f>VLOOKUP(A20,Weightings!$E$4:$K$86,7,FALSE)</f>
        <v>3</v>
      </c>
      <c r="D20" s="3" t="s">
        <v>186</v>
      </c>
      <c r="E20" s="3" t="s">
        <v>47</v>
      </c>
    </row>
    <row r="21" spans="1:5" ht="15.75">
      <c r="A21" s="3" t="s">
        <v>48</v>
      </c>
      <c r="B21" s="2" t="s">
        <v>87</v>
      </c>
      <c r="C21" s="2">
        <f>VLOOKUP(A21,Weightings!$E$4:$K$86,7,FALSE)</f>
        <v>3</v>
      </c>
      <c r="D21" s="3" t="s">
        <v>186</v>
      </c>
      <c r="E21" s="3" t="s">
        <v>48</v>
      </c>
    </row>
    <row r="22" spans="1:5" ht="15.75">
      <c r="A22" s="3" t="s">
        <v>65</v>
      </c>
      <c r="B22" s="2" t="s">
        <v>87</v>
      </c>
      <c r="C22" s="2">
        <f>VLOOKUP(A22,Weightings!$E$4:$K$86,7,FALSE)</f>
        <v>3</v>
      </c>
      <c r="D22" s="3" t="s">
        <v>186</v>
      </c>
      <c r="E22" s="3"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Key</vt:lpstr>
      <vt:lpstr>Weightings</vt:lpstr>
      <vt:lpstr>Weightings2</vt:lpstr>
    </vt:vector>
  </TitlesOfParts>
  <Company>United States Army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2021-07-19T18:22:33Z</dcterms:created>
  <dcterms:modified xsi:type="dcterms:W3CDTF">2021-08-16T16:14:03Z</dcterms:modified>
</cp:coreProperties>
</file>