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data_analytics_boot_camp\module_1\"/>
    </mc:Choice>
  </mc:AlternateContent>
  <xr:revisionPtr revIDLastSave="0" documentId="13_ncr:1_{8CDF535E-95BA-4956-AE0A-DD7C3363FF02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Parent Category Outcome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B13" i="8"/>
  <c r="B12" i="8"/>
  <c r="C6" i="8"/>
  <c r="C13" i="8"/>
  <c r="C12" i="8"/>
  <c r="C5" i="8"/>
  <c r="B6" i="8"/>
  <c r="B5" i="8"/>
  <c r="B11" i="8"/>
  <c r="C11" i="8"/>
  <c r="C4" i="8"/>
  <c r="B4" i="8"/>
  <c r="B10" i="8"/>
  <c r="C10" i="8"/>
  <c r="C3" i="8"/>
  <c r="B3" i="8"/>
  <c r="C9" i="8"/>
  <c r="B9" i="8"/>
  <c r="C2" i="8"/>
  <c r="B2" i="8"/>
  <c r="D3" i="5"/>
  <c r="D4" i="5"/>
  <c r="D5" i="5"/>
  <c r="D2" i="5"/>
  <c r="C3" i="5"/>
  <c r="C4" i="5"/>
  <c r="C5" i="5"/>
  <c r="C2" i="5"/>
  <c r="B2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<sst xmlns="http://schemas.openxmlformats.org/spreadsheetml/2006/main" count="38339" uniqueCount="8395">
  <si>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</si>
  <si>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</si>
  <si>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</si>
  <si>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</si>
  <si>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</si>
  <si>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</si>
  <si>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</si>
  <si>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</si>
  <si>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</si>
  <si>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</si>
  <si>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</si>
  <si>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</si>
  <si>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</si>
  <si>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</si>
  <si>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</si>
  <si>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</si>
  <si>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</si>
  <si>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</si>
  <si>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</si>
  <si>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</si>
  <si>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</si>
  <si>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</si>
  <si>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</si>
  <si>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</si>
  <si>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</si>
  <si>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</si>
  <si>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</si>
  <si>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</si>
  <si>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</si>
  <si>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</si>
  <si>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</si>
  <si>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</si>
  <si>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</si>
  <si>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</si>
  <si>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</si>
  <si>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</si>
  <si>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</si>
  <si>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</si>
  <si>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</si>
  <si>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</si>
  <si>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</si>
  <si>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</si>
  <si>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</si>
  <si>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</si>
  <si>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</si>
  <si>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</si>
  <si>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</si>
  <si>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</si>
  <si>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</si>
  <si>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</si>
  <si>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</si>
  <si>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</si>
  <si>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</si>
  <si>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</si>
  <si>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</si>
  <si>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</si>
  <si>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</si>
  <si>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</si>
  <si>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</si>
  <si>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</si>
  <si>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</si>
  <si>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</si>
  <si>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</si>
  <si>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</si>
  <si>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</si>
  <si>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</si>
  <si>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</si>
  <si>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</si>
  <si>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</si>
  <si>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</si>
  <si>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</si>
  <si>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</si>
  <si>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</si>
  <si>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</si>
  <si>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</si>
  <si>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</si>
  <si>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</si>
  <si>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</si>
  <si>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</si>
  <si>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</si>
  <si>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</si>
  <si>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</si>
  <si>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</si>
  <si>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</si>
  <si>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</si>
  <si>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</si>
  <si>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</si>
  <si>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</si>
  <si>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</si>
  <si>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</si>
  <si>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</si>
  <si>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</si>
  <si>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</si>
  <si>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</si>
  <si>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</si>
  <si>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</si>
  <si>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</si>
  <si>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</si>
  <si>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</si>
  <si>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</si>
  <si>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</si>
  <si>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</si>
  <si>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</si>
  <si>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</si>
  <si>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</si>
  <si>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</si>
  <si>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</si>
  <si>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</si>
  <si>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</si>
  <si>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</si>
  <si>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</si>
  <si>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</si>
  <si>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</si>
  <si>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</si>
  <si>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</si>
  <si>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</si>
  <si>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</si>
  <si>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</si>
  <si>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</si>
  <si>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</si>
  <si>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</si>
  <si>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</si>
  <si>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</si>
  <si>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</si>
  <si>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</si>
  <si>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</si>
  <si>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</si>
  <si>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</si>
  <si>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</si>
  <si>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</si>
  <si>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</si>
  <si>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</si>
  <si>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</si>
  <si>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</si>
  <si>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</si>
  <si>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</si>
  <si>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</si>
  <si>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</si>
  <si>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</si>
  <si>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</si>
  <si>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</si>
  <si>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</si>
  <si>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</si>
  <si>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</si>
  <si>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</si>
  <si>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</si>
  <si>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</si>
  <si>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</si>
  <si>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</si>
  <si>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</si>
  <si>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</si>
  <si>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</si>
  <si>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</si>
  <si>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</si>
  <si>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</si>
  <si>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</si>
  <si>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</si>
  <si>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</si>
  <si>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</si>
  <si>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</si>
  <si>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</si>
  <si>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</si>
  <si>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</si>
  <si>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</si>
  <si>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</si>
  <si>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</si>
  <si>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</si>
  <si>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</si>
  <si>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</si>
  <si>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</si>
  <si>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</si>
  <si>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</si>
  <si>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</si>
  <si>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</si>
  <si>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</si>
  <si>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</si>
  <si>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</si>
  <si>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</si>
  <si>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</si>
  <si>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</si>
  <si>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</si>
  <si>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</si>
  <si>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</si>
  <si>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</si>
  <si>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</si>
  <si>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</si>
  <si>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</si>
  <si>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</si>
  <si>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</si>
  <si>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</si>
  <si>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</si>
  <si>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</si>
  <si>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</si>
  <si>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</si>
  <si>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</si>
  <si>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</si>
  <si>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</si>
  <si>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</si>
  <si>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</si>
  <si>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</si>
  <si>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</si>
  <si>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</si>
  <si>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</si>
  <si>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</si>
  <si>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</si>
  <si>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</si>
  <si>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</si>
  <si>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</si>
  <si>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</si>
  <si>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</si>
  <si>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</si>
  <si>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</si>
  <si>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</si>
  <si>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</si>
  <si>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</si>
  <si>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</si>
  <si>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</si>
  <si>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</si>
  <si>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</si>
  <si>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</si>
  <si>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</si>
  <si>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</si>
  <si>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</si>
  <si>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</si>
  <si>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</si>
  <si>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</si>
  <si>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</si>
  <si>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</si>
  <si>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</si>
  <si>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</si>
  <si>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</si>
  <si>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</si>
  <si>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</si>
  <si>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</si>
  <si>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</si>
  <si>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</si>
  <si>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</si>
  <si>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</si>
  <si>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</si>
  <si>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</si>
  <si>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</si>
  <si>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</si>
  <si>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</si>
  <si>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</si>
  <si>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</si>
  <si>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</si>
  <si>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</si>
  <si>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</si>
  <si>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</si>
  <si>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</si>
  <si>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</si>
  <si>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</si>
  <si>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</si>
  <si>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</si>
  <si>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</si>
  <si>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</si>
  <si>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</si>
  <si>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</si>
  <si>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</si>
  <si>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</si>
  <si>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</si>
  <si>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</si>
  <si>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</si>
  <si>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</si>
  <si>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</si>
  <si>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</si>
  <si>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</si>
  <si>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</si>
  <si>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</si>
  <si>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</si>
  <si>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</si>
  <si>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</si>
  <si>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</si>
  <si>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</si>
  <si>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</si>
  <si>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</si>
  <si>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</si>
  <si>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</si>
  <si>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</si>
  <si>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</si>
  <si>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</si>
  <si>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</si>
  <si>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</si>
  <si>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</si>
  <si>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</si>
  <si>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</si>
  <si>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</si>
  <si>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</si>
  <si>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</si>
  <si>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</si>
  <si>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</si>
  <si>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</si>
  <si>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</si>
  <si>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</si>
  <si>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</si>
  <si>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</si>
  <si>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</si>
  <si>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</si>
  <si>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</si>
  <si>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</si>
  <si>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</si>
  <si>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</si>
  <si>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</si>
  <si>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</si>
  <si>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</si>
  <si>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</si>
  <si>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</si>
  <si>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</si>
  <si>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</si>
  <si>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</si>
  <si>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</si>
  <si>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</si>
  <si>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</si>
  <si>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</si>
  <si>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</si>
  <si>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</si>
  <si>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</si>
  <si>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</si>
  <si>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</si>
  <si>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</si>
  <si>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</si>
  <si>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</si>
  <si>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</si>
  <si>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</si>
  <si>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</si>
  <si>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</si>
  <si>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</si>
  <si>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</si>
  <si>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</si>
  <si>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</si>
  <si>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</si>
  <si>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</si>
  <si>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</si>
  <si>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</si>
  <si>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</si>
  <si>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</si>
  <si>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</si>
  <si>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</si>
  <si>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</si>
  <si>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</si>
  <si>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</si>
  <si>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</si>
  <si>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</si>
  <si>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</si>
  <si>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</si>
  <si>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</si>
  <si>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</si>
  <si>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</si>
  <si>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</si>
  <si>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</si>
  <si>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</si>
  <si>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</si>
  <si>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</si>
  <si>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</si>
  <si>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</si>
  <si>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</si>
  <si>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</si>
  <si>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</si>
  <si>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</si>
  <si>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</si>
  <si>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</si>
  <si>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</si>
  <si>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</si>
  <si>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</si>
  <si>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</si>
  <si>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</si>
  <si>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</si>
  <si>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</si>
  <si>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</si>
  <si>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</si>
  <si>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</si>
  <si>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</si>
  <si>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</si>
  <si>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</si>
  <si>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</si>
  <si>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</si>
  <si>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</si>
  <si>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</si>
  <si>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</si>
  <si>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</si>
  <si>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</si>
  <si>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</si>
  <si>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</si>
  <si>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</si>
  <si>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</si>
  <si>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</si>
  <si>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</si>
  <si>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</si>
  <si>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</si>
  <si>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</si>
  <si>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</si>
  <si>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</si>
  <si>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</si>
  <si>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</si>
  <si>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</si>
  <si>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</si>
  <si>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</si>
  <si>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</si>
  <si>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</si>
  <si>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</si>
  <si>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</si>
  <si>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</si>
  <si>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</si>
  <si>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</si>
  <si>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</si>
  <si>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</si>
  <si>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</si>
  <si>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</si>
  <si>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</si>
  <si>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</si>
  <si>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</si>
  <si>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</si>
  <si>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</si>
  <si>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</si>
  <si>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</si>
  <si>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</si>
  <si>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</si>
  <si>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</si>
  <si>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</si>
  <si>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</si>
  <si>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</si>
  <si>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</si>
  <si>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</si>
  <si>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</si>
  <si>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</si>
  <si>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</si>
  <si>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</si>
  <si>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</si>
  <si>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</si>
  <si>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</si>
  <si>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</si>
  <si>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</si>
  <si>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</si>
  <si>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</si>
  <si>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</si>
  <si>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</si>
  <si>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</si>
  <si>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</si>
  <si>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</si>
  <si>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</si>
  <si>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</si>
  <si>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</si>
  <si>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</si>
  <si>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</si>
  <si>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</si>
  <si>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</si>
  <si>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</si>
  <si>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</si>
  <si>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</si>
  <si>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</si>
  <si>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</si>
  <si>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</si>
  <si>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</si>
  <si>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</si>
  <si>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</si>
  <si>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</si>
  <si>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</si>
  <si>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</si>
  <si>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</si>
  <si>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</si>
  <si>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</si>
  <si>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</si>
  <si>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</si>
  <si>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</si>
  <si>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</si>
  <si>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</si>
  <si>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</si>
  <si>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</si>
  <si>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</si>
  <si>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</si>
  <si>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</si>
  <si>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</si>
  <si>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</si>
  <si>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</si>
  <si>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</si>
  <si>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</si>
  <si>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</si>
  <si>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</si>
  <si>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</si>
  <si>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</si>
  <si>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</si>
  <si>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</si>
  <si>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</si>
  <si>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</si>
  <si>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</si>
  <si>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</si>
  <si>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</si>
  <si>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</si>
  <si>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</si>
  <si>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</si>
  <si>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</si>
  <si>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</si>
  <si>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</si>
  <si>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</si>
  <si>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</si>
  <si>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</si>
  <si>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</si>
  <si>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</si>
  <si>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</si>
  <si>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</si>
  <si>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</si>
  <si>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</si>
  <si>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</si>
  <si>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</si>
  <si>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</si>
  <si>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</si>
  <si>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</si>
  <si>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</si>
  <si>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</si>
  <si>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</si>
  <si>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</si>
  <si>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</si>
  <si>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</si>
  <si>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</si>
  <si>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</si>
  <si>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</si>
  <si>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</si>
  <si>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</si>
  <si>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</si>
  <si>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</si>
  <si>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</si>
  <si>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</si>
  <si>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</si>
  <si>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</si>
  <si>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</si>
  <si>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</si>
  <si>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</si>
  <si>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</si>
  <si>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</si>
  <si>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</si>
  <si>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</si>
  <si>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</si>
  <si>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</si>
  <si>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</si>
  <si>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</si>
  <si>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</si>
  <si>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</si>
  <si>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</si>
  <si>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</si>
  <si>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</si>
  <si>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</si>
  <si>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</si>
  <si>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</si>
  <si>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</si>
  <si>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</si>
  <si>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</si>
  <si>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</si>
  <si>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</si>
  <si>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</si>
  <si>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</si>
  <si>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</si>
  <si>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</si>
  <si>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</si>
  <si>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</si>
  <si>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</si>
  <si>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</si>
  <si>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</si>
  <si>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</si>
  <si>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</si>
  <si>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</si>
  <si>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</si>
  <si>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</si>
  <si>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</si>
  <si>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</si>
  <si>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</si>
  <si>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</si>
  <si>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</si>
  <si>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</si>
  <si>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</si>
  <si>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</si>
  <si>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</si>
  <si>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</si>
  <si>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</si>
  <si>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</si>
  <si>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</si>
  <si>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</si>
  <si>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</si>
  <si>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</si>
  <si>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</si>
  <si>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</si>
  <si>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</si>
  <si>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</si>
  <si>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</si>
  <si>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</si>
  <si>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</si>
  <si>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</si>
  <si>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</si>
  <si>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</si>
  <si>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</si>
  <si>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</si>
  <si>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</si>
  <si>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</si>
  <si>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</si>
  <si>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</si>
  <si>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</si>
  <si>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</si>
  <si>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</si>
  <si>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</si>
  <si>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</si>
  <si>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</si>
  <si>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</si>
  <si>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</si>
  <si>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</si>
  <si>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</si>
  <si>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</si>
  <si>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</si>
  <si>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</si>
  <si>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</si>
  <si>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</si>
  <si>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</si>
  <si>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</si>
  <si>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</si>
  <si>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</si>
  <si>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</si>
  <si>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</si>
  <si>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</si>
  <si>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</si>
  <si>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</si>
  <si>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</si>
  <si>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</si>
  <si>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</si>
  <si>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</si>
  <si>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</si>
  <si>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</si>
  <si>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</si>
  <si>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</si>
  <si>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</si>
  <si>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</si>
  <si>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</si>
  <si>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</si>
  <si>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</si>
  <si>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</si>
  <si>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</si>
  <si>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</si>
  <si>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</si>
  <si>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</si>
  <si>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</si>
  <si>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</si>
  <si>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</si>
  <si>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</si>
  <si>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</si>
  <si>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</si>
  <si>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</si>
  <si>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</si>
  <si>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</si>
  <si>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</si>
  <si>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</si>
  <si>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</si>
  <si>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</si>
  <si>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</si>
  <si>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</si>
  <si>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</si>
  <si>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</si>
  <si>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</si>
  <si>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</si>
  <si>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</si>
  <si>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</si>
  <si>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</si>
  <si>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</si>
  <si>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</si>
  <si>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</si>
  <si>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</si>
  <si>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</si>
  <si>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</si>
  <si>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</si>
  <si>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</si>
  <si>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</si>
  <si>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</si>
  <si>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</si>
  <si>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</si>
  <si>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</si>
  <si>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</si>
  <si>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</si>
  <si>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</si>
  <si>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</si>
  <si>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</si>
  <si>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</si>
  <si>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</si>
  <si>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</si>
  <si>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</si>
  <si>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</si>
  <si>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</si>
  <si>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</si>
  <si>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</si>
  <si>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</si>
  <si>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</si>
  <si>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</si>
  <si>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</si>
  <si>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</si>
  <si>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</si>
  <si>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</si>
  <si>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</si>
  <si>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</si>
  <si>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</si>
  <si>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</si>
  <si>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</si>
  <si>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</si>
  <si>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</si>
  <si>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</si>
  <si>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</si>
  <si>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</si>
  <si>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</si>
  <si>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</si>
  <si>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</si>
  <si>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</si>
  <si>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</si>
  <si>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</si>
  <si>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</si>
  <si>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</si>
  <si>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</si>
  <si>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</si>
  <si>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</si>
  <si>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</si>
  <si>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</si>
  <si>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</si>
  <si>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</si>
  <si>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</si>
  <si>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</si>
  <si>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</si>
  <si>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</si>
  <si>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</si>
  <si>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</si>
  <si>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</si>
  <si>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</si>
  <si>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</si>
  <si>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</si>
  <si>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</si>
  <si>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</si>
  <si>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</si>
  <si>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</si>
  <si>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</si>
  <si>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</si>
  <si>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</si>
  <si>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</si>
  <si>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</si>
  <si>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</si>
  <si>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</si>
  <si>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</si>
  <si>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</si>
  <si>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</si>
  <si>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</si>
  <si>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</si>
  <si>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</si>
  <si>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</si>
  <si>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</si>
  <si>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</si>
  <si>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</si>
  <si>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</si>
  <si>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</si>
  <si>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</si>
  <si>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</si>
  <si>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</si>
  <si>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</si>
  <si>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</si>
  <si>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</si>
  <si>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</si>
  <si>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</si>
  <si>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</si>
  <si>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</si>
  <si>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</si>
  <si>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</si>
  <si>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</si>
  <si>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</si>
  <si>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</si>
  <si>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</si>
  <si>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</si>
  <si>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</si>
  <si>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</si>
  <si>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</si>
  <si>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</si>
  <si>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</si>
  <si>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</si>
  <si>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</si>
  <si>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</si>
  <si>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</si>
  <si>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</si>
  <si>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</si>
  <si>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</si>
  <si>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</si>
  <si>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</si>
  <si>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</si>
  <si>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</si>
  <si>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</si>
  <si>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</si>
  <si>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</si>
  <si>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</si>
  <si>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</si>
  <si>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</si>
  <si>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</si>
  <si>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</si>
  <si>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</si>
  <si>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</si>
  <si>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</si>
  <si>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</si>
  <si>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</si>
  <si>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</si>
  <si>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</si>
  <si>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</si>
  <si>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</si>
  <si>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</si>
  <si>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</si>
  <si>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</si>
  <si>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</si>
  <si>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</si>
  <si>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</si>
  <si>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</si>
  <si>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</si>
  <si>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</si>
  <si>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</si>
  <si>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</si>
  <si>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</si>
  <si>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</si>
  <si>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</si>
  <si>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</si>
  <si>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</si>
  <si>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</si>
  <si>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</si>
  <si>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</si>
  <si>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</si>
  <si>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</si>
  <si>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</si>
  <si>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</si>
  <si>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</si>
  <si>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</si>
  <si>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</si>
  <si>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</si>
  <si>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</si>
  <si>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</si>
  <si>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</si>
  <si>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</si>
  <si>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</si>
  <si>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</si>
  <si>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</si>
  <si>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</si>
  <si>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</si>
  <si>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</si>
  <si>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</si>
  <si>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</si>
  <si>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</si>
  <si>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</si>
  <si>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</si>
  <si>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</si>
  <si>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</si>
  <si>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</si>
  <si>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</si>
  <si>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</si>
  <si>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</si>
  <si>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</si>
  <si>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</si>
  <si>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</si>
  <si>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</si>
  <si>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</si>
  <si>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</si>
  <si>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</si>
  <si>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</si>
  <si>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</si>
  <si>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</si>
  <si>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</si>
  <si>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</si>
  <si>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</si>
  <si>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</si>
  <si>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</si>
  <si>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</si>
  <si>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</si>
  <si>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</si>
  <si>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</si>
  <si>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</si>
  <si>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</si>
  <si>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</si>
  <si>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</si>
  <si>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</si>
  <si>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</si>
  <si>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</si>
  <si>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</si>
  <si>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</si>
  <si>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</si>
  <si>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</si>
  <si>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</si>
  <si>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</si>
  <si>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</si>
  <si>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</si>
  <si>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</si>
  <si>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</si>
  <si>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</si>
  <si>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</si>
  <si>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</si>
  <si>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</si>
  <si>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</si>
  <si>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</si>
  <si>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</si>
  <si>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</si>
  <si>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</si>
  <si>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</si>
  <si>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</si>
  <si>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</si>
  <si>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</si>
  <si>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</si>
  <si>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</si>
  <si>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</si>
  <si>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</si>
  <si>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</si>
  <si>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</si>
  <si>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</si>
  <si>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</si>
  <si>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</si>
  <si>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</si>
  <si>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</si>
  <si>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</si>
  <si>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</si>
  <si>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</si>
  <si>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</si>
  <si>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</si>
  <si>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</si>
  <si>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</si>
  <si>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</si>
  <si>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</si>
  <si>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</si>
  <si>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</si>
  <si>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</si>
  <si>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</si>
  <si>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</si>
  <si>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</si>
  <si>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</si>
  <si>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</si>
  <si>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</si>
  <si>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</si>
  <si>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</si>
  <si>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</si>
  <si>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</si>
  <si>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</si>
  <si>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</si>
  <si>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</si>
  <si>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</si>
  <si>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</si>
  <si>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</si>
  <si>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</si>
  <si>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</si>
  <si>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</si>
  <si>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</si>
  <si>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</si>
  <si>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</si>
  <si>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</si>
  <si>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</si>
  <si>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</si>
  <si>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</si>
  <si>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</si>
  <si>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</si>
  <si>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</si>
  <si>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</si>
  <si>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</si>
  <si>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</si>
  <si>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</si>
  <si>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</si>
  <si>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</si>
  <si>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</si>
  <si>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</si>
  <si>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</si>
  <si>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</si>
  <si>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</si>
  <si>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</si>
  <si>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</si>
  <si>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</si>
  <si>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</si>
  <si>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</si>
  <si>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</si>
  <si>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</si>
  <si>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</si>
  <si>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</si>
  <si>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</si>
  <si>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</si>
  <si>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</si>
  <si>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</si>
  <si>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</si>
  <si>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</si>
  <si>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</si>
  <si>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</si>
  <si>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</si>
  <si>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</si>
  <si>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</si>
  <si>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</si>
  <si>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</si>
  <si>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</si>
  <si>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</si>
  <si>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</si>
  <si>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</si>
  <si>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</si>
  <si>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</si>
  <si>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</si>
  <si>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</si>
  <si>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</si>
  <si>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</si>
  <si>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</si>
  <si>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</si>
  <si>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</si>
  <si>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</si>
  <si>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</si>
  <si>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</si>
  <si>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</si>
  <si>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</si>
  <si>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</si>
  <si>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</si>
  <si>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</si>
  <si>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</si>
  <si>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</si>
  <si>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</si>
  <si>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</si>
  <si>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</si>
  <si>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</si>
  <si>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</si>
  <si>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</si>
  <si>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</si>
  <si>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</si>
  <si>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</si>
  <si>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</si>
  <si>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</si>
  <si>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</si>
  <si>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</si>
  <si>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</si>
  <si>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</si>
  <si>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</si>
  <si>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</si>
  <si>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</si>
  <si>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</si>
  <si>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</si>
  <si>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</si>
  <si>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</si>
  <si>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</si>
  <si>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</si>
  <si>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</si>
  <si>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</si>
  <si>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</si>
  <si>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</si>
  <si>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</si>
  <si>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</si>
  <si>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</si>
  <si>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</si>
  <si>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</si>
  <si>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</si>
  <si>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</si>
  <si>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</si>
  <si>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</si>
  <si>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</si>
  <si>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</si>
  <si>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</si>
  <si>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</si>
  <si>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</si>
  <si>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</si>
  <si>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</si>
  <si>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</si>
  <si>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</si>
  <si>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</si>
  <si>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</si>
  <si>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</si>
  <si>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</si>
  <si>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</si>
  <si>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</si>
  <si>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</si>
  <si>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</si>
  <si>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</si>
  <si>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</si>
  <si>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</si>
  <si>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</si>
  <si>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</si>
  <si>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</si>
  <si>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</si>
  <si>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</si>
  <si>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</si>
  <si>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</si>
  <si>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</si>
  <si>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</si>
  <si>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</si>
  <si>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</si>
  <si>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</si>
  <si>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</si>
  <si>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</si>
  <si>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</si>
  <si>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</si>
  <si>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</si>
  <si>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</si>
  <si>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</si>
  <si>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</si>
  <si>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</si>
  <si>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</si>
  <si>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</si>
  <si>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</si>
  <si>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</si>
  <si>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</si>
  <si>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</si>
  <si>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</si>
  <si>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</si>
  <si>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</si>
  <si>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</si>
  <si>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</si>
  <si>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</si>
  <si>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</si>
  <si>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</si>
  <si>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</si>
  <si>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</si>
  <si>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</si>
  <si>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</si>
  <si>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</si>
  <si>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</si>
  <si>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</si>
  <si>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</si>
  <si>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</si>
  <si>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</si>
  <si>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</si>
  <si>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</si>
  <si>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</si>
  <si>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</si>
  <si>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</si>
  <si>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</si>
  <si>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</si>
  <si>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</si>
  <si>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</si>
  <si>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</si>
  <si>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</si>
  <si>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</si>
  <si>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</si>
  <si>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</si>
  <si>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</si>
  <si>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</si>
  <si>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</si>
  <si>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</si>
  <si>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</si>
  <si>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</si>
  <si>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</si>
  <si>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</si>
  <si>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</si>
  <si>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</si>
  <si>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</si>
  <si>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</si>
  <si>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</si>
  <si>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</si>
  <si>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</si>
  <si>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</si>
  <si>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</si>
  <si>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</si>
  <si>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</si>
  <si>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</si>
  <si>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</si>
  <si>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</si>
  <si>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</si>
  <si>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</si>
  <si>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</si>
  <si>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</si>
  <si>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</si>
  <si>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</si>
  <si>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</si>
  <si>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</si>
  <si>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</si>
  <si>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</si>
  <si>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</si>
  <si>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</si>
  <si>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</si>
  <si>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</si>
  <si>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</si>
  <si>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</si>
  <si>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</si>
  <si>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</si>
  <si>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</si>
  <si>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</si>
  <si>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</si>
  <si>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</si>
  <si>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</si>
  <si>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</si>
  <si>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</si>
  <si>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</si>
  <si>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</si>
  <si>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</si>
  <si>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</si>
  <si>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</si>
  <si>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</si>
  <si>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</si>
  <si>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</si>
  <si>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</si>
  <si>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</si>
  <si>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</si>
  <si>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</si>
  <si>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</si>
  <si>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</si>
  <si>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</si>
  <si>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</si>
  <si>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</si>
  <si>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</si>
  <si>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</si>
  <si>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</si>
  <si>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</si>
  <si>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</si>
  <si>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</si>
  <si>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</si>
  <si>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</si>
  <si>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</si>
  <si>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</si>
  <si>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</si>
  <si>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</si>
  <si>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</si>
  <si>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</si>
  <si>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</si>
  <si>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</si>
  <si>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</si>
  <si>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</si>
  <si>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</si>
  <si>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</si>
  <si>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</si>
  <si>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</si>
  <si>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</si>
  <si>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</si>
  <si>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</si>
  <si>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</si>
  <si>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</si>
  <si>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</si>
  <si>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</si>
  <si>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</si>
  <si>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</si>
  <si>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</si>
  <si>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</si>
  <si>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</si>
  <si>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</si>
  <si>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</si>
  <si>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</si>
  <si>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</si>
  <si>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</si>
  <si>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</si>
  <si>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</si>
  <si>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</si>
  <si>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</si>
  <si>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</si>
  <si>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</si>
  <si>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</si>
  <si>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</si>
  <si>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</si>
  <si>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</si>
  <si>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</si>
  <si>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</si>
  <si>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</si>
  <si>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</si>
  <si>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</si>
  <si>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</si>
  <si>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</si>
  <si>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</si>
  <si>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</si>
  <si>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</si>
  <si>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</si>
  <si>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</si>
  <si>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</si>
  <si>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</si>
  <si>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</si>
  <si>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</si>
  <si>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</si>
  <si>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</si>
  <si>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</si>
  <si>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</si>
  <si>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</si>
  <si>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</si>
  <si>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</si>
  <si>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</si>
  <si>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</si>
  <si>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</si>
  <si>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</si>
  <si>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</si>
  <si>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</si>
  <si>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</si>
  <si>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</si>
  <si>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</si>
  <si>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</si>
  <si>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</si>
  <si>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</si>
  <si>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</si>
  <si>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</si>
  <si>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</si>
  <si>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</si>
  <si>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</si>
  <si>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</si>
  <si>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</si>
  <si>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</si>
  <si>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</si>
  <si>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</si>
  <si>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</si>
  <si>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</si>
  <si>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</si>
  <si>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</si>
  <si>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</si>
  <si>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</si>
  <si>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</si>
  <si>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</si>
  <si>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</si>
  <si>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</si>
  <si>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</si>
  <si>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</si>
  <si>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</si>
  <si>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</si>
  <si>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</si>
  <si>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</si>
  <si>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</si>
  <si>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</si>
  <si>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</si>
  <si>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</si>
  <si>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</si>
  <si>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</si>
  <si>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</si>
  <si>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</si>
  <si>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</si>
  <si>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</si>
  <si>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</si>
  <si>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</si>
  <si>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</si>
  <si>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</si>
  <si>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</si>
  <si>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</si>
  <si>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</si>
  <si>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</si>
  <si>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</si>
  <si>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</si>
  <si>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</si>
  <si>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</si>
  <si>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</si>
  <si>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</si>
  <si>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</si>
  <si>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</si>
  <si>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</si>
  <si>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</si>
  <si>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</si>
  <si>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</si>
  <si>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</si>
  <si>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</si>
  <si>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</si>
  <si>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</si>
  <si>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</si>
  <si>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</si>
  <si>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</si>
  <si>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</si>
  <si>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</si>
  <si>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</si>
  <si>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</si>
  <si>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</si>
  <si>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</si>
  <si>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</si>
  <si>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</si>
  <si>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</si>
  <si>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</si>
  <si>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</si>
  <si>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</si>
  <si>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</si>
  <si>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</si>
  <si>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</si>
  <si>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</si>
  <si>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</si>
  <si>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</si>
  <si>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</si>
  <si>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</si>
  <si>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</si>
  <si>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</si>
  <si>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</si>
  <si>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</si>
  <si>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</si>
  <si>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</si>
  <si>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</si>
  <si>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</si>
  <si>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</si>
  <si>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</si>
  <si>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</si>
  <si>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</si>
  <si>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</si>
  <si>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</si>
  <si>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</si>
  <si>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</si>
  <si>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</si>
  <si>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</si>
  <si>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</si>
  <si>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</si>
  <si>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</si>
  <si>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</si>
  <si>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</si>
  <si>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</si>
  <si>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</si>
  <si>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</si>
  <si>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</si>
  <si>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</si>
  <si>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</si>
  <si>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</si>
  <si>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</si>
  <si>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</si>
  <si>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</si>
  <si>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</si>
  <si>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</si>
  <si>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</si>
  <si>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</si>
  <si>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</si>
  <si>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</si>
  <si>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</si>
  <si>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</si>
  <si>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</si>
  <si>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</si>
  <si>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</si>
  <si>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</si>
  <si>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</si>
  <si>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</si>
  <si>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</si>
  <si>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</si>
  <si>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</si>
  <si>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</si>
  <si>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</si>
  <si>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</si>
  <si>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</si>
  <si>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</si>
  <si>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</si>
  <si>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</si>
  <si>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</si>
  <si>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</si>
  <si>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</si>
  <si>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</si>
  <si>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</si>
  <si>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</si>
  <si>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</si>
  <si>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</si>
  <si>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</si>
  <si>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</si>
  <si>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</si>
  <si>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</si>
  <si>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</si>
  <si>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</si>
  <si>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</si>
  <si>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</si>
  <si>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</si>
  <si>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</si>
  <si>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</si>
  <si>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</si>
  <si>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</si>
  <si>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</si>
  <si>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</si>
  <si>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</si>
  <si>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</si>
  <si>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</si>
  <si>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</si>
  <si>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</si>
  <si>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</si>
  <si>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</si>
  <si>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</si>
  <si>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</si>
  <si>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</si>
  <si>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</si>
  <si>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</si>
  <si>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</si>
  <si>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</si>
  <si>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</si>
  <si>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</si>
  <si>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</si>
  <si>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</si>
  <si>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</si>
  <si>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</si>
  <si>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</si>
  <si>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</si>
  <si>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</si>
  <si>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</si>
  <si>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</si>
  <si>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</si>
  <si>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</si>
  <si>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</si>
  <si>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</si>
  <si>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</si>
  <si>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</si>
  <si>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</si>
  <si>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</si>
  <si>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</si>
  <si>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</si>
  <si>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</si>
  <si>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</si>
  <si>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</si>
  <si>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</si>
  <si>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</si>
  <si>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</si>
  <si>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</si>
  <si>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</si>
  <si>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</si>
  <si>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</si>
  <si>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</si>
  <si>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</si>
  <si>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</si>
  <si>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</si>
  <si>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</si>
  <si>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</si>
  <si>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</si>
  <si>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</si>
  <si>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</si>
  <si>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</si>
  <si>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</si>
  <si>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</si>
  <si>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</si>
  <si>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</si>
  <si>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</si>
  <si>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</si>
  <si>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</si>
  <si>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</si>
  <si>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</si>
  <si>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</si>
  <si>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</si>
  <si>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</si>
  <si>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</si>
  <si>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</si>
  <si>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</si>
  <si>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</si>
  <si>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</si>
  <si>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</si>
  <si>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</si>
  <si>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</si>
  <si>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</si>
  <si>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</si>
  <si>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</si>
  <si>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</si>
  <si>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</si>
  <si>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</si>
  <si>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</si>
  <si>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</si>
  <si>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</si>
  <si>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</si>
  <si>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</si>
  <si>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</si>
  <si>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</si>
  <si>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</si>
  <si>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</si>
  <si>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</si>
  <si>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</si>
  <si>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</si>
  <si>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</si>
  <si>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</si>
  <si>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</si>
  <si>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</si>
  <si>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</si>
  <si>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</si>
  <si>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</si>
  <si>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</si>
  <si>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</si>
  <si>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</si>
  <si>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</si>
  <si>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</si>
  <si>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</si>
  <si>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</si>
  <si>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</si>
  <si>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</si>
  <si>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</si>
  <si>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</si>
  <si>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</si>
  <si>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</si>
  <si>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</si>
  <si>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</si>
  <si>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</si>
  <si>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</si>
  <si>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</si>
  <si>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</si>
  <si>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</si>
  <si>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</si>
  <si>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</si>
  <si>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</si>
  <si>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</si>
  <si>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</si>
  <si>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</si>
  <si>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</si>
  <si>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</si>
  <si>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</si>
  <si>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</si>
  <si>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</si>
  <si>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</si>
  <si>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</si>
  <si>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</si>
  <si>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</si>
  <si>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</si>
  <si>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</si>
  <si>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</si>
  <si>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</si>
  <si>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</si>
  <si>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</si>
  <si>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</si>
  <si>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</si>
  <si>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</si>
  <si>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</si>
  <si>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</si>
  <si>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</si>
  <si>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</si>
  <si>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</si>
  <si>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</si>
  <si>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</si>
  <si>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</si>
  <si>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</si>
  <si>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</si>
  <si>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</si>
  <si>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</si>
  <si>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</si>
  <si>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</si>
  <si>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</si>
  <si>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</si>
  <si>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</si>
  <si>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</si>
  <si>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</si>
  <si>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</si>
  <si>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</si>
  <si>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</si>
  <si>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</si>
  <si>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</si>
  <si>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</si>
  <si>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</si>
  <si>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</si>
  <si>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</si>
  <si>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</si>
  <si>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</si>
  <si>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</si>
  <si>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</si>
  <si>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</si>
  <si>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</si>
  <si>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</si>
  <si>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</si>
  <si>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</si>
  <si>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</si>
  <si>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</si>
  <si>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</si>
  <si>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</si>
  <si>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</si>
  <si>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</si>
  <si>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</si>
  <si>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</si>
  <si>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</si>
  <si>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</si>
  <si>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</si>
  <si>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</si>
  <si>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</si>
  <si>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</si>
  <si>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</si>
  <si>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</si>
  <si>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</si>
  <si>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</si>
  <si>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</si>
  <si>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</si>
  <si>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</si>
  <si>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</si>
  <si>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</si>
  <si>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</si>
  <si>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</si>
  <si>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</si>
  <si>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</si>
  <si>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</si>
  <si>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</si>
  <si>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</si>
  <si>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</si>
  <si>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</si>
  <si>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</si>
  <si>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</si>
  <si>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</si>
  <si>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</si>
  <si>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</si>
  <si>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</si>
  <si>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</si>
  <si>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</si>
  <si>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</si>
  <si>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</si>
  <si>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</si>
  <si>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</si>
  <si>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</si>
  <si>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</si>
  <si>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</si>
  <si>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</si>
  <si>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</si>
  <si>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</si>
  <si>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</si>
  <si>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</si>
  <si>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</si>
  <si>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</si>
  <si>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</si>
  <si>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</si>
  <si>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</si>
  <si>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</si>
  <si>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</si>
  <si>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</si>
  <si>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</si>
  <si>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</si>
  <si>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</si>
  <si>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</si>
  <si>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</si>
  <si>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</si>
  <si>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</si>
  <si>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</si>
  <si>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</si>
  <si>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</si>
  <si>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</si>
  <si>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</si>
  <si>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</si>
  <si>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</si>
  <si>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</si>
  <si>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</si>
  <si>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</si>
  <si>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</si>
  <si>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</si>
  <si>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</si>
  <si>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</si>
  <si>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</si>
  <si>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</si>
  <si>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</si>
  <si>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</si>
  <si>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</si>
  <si>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</si>
  <si>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</si>
  <si>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</si>
  <si>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</si>
  <si>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</si>
  <si>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</si>
  <si>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</si>
  <si>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</si>
  <si>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</si>
  <si>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</si>
  <si>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</si>
  <si>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</si>
  <si>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</si>
  <si>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</si>
  <si>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</si>
  <si>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</si>
  <si>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</si>
  <si>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</si>
  <si>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</si>
  <si>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</si>
  <si>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</si>
  <si>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</si>
  <si>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</si>
  <si>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</si>
  <si>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</si>
  <si>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</si>
  <si>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</si>
  <si>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</si>
  <si>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</si>
  <si>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</si>
  <si>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</si>
  <si>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</si>
  <si>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</si>
  <si>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</si>
  <si>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</si>
  <si>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</si>
  <si>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</si>
  <si>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</si>
  <si>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</si>
  <si>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</si>
  <si>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</si>
  <si>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</si>
  <si>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</si>
  <si>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</si>
  <si>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</si>
  <si>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</si>
  <si>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</si>
  <si>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</si>
  <si>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</si>
  <si>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</si>
  <si>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</si>
  <si>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</si>
  <si>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</si>
  <si>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</si>
  <si>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</si>
  <si>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</si>
  <si>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</si>
  <si>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</si>
  <si>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</si>
  <si>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</si>
  <si>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</si>
  <si>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</si>
  <si>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</si>
  <si>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</si>
  <si>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</si>
  <si>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</si>
  <si>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</si>
  <si>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</si>
  <si>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</si>
  <si>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</si>
  <si>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</si>
  <si>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</si>
  <si>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</si>
  <si>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</si>
  <si>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</si>
  <si>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</si>
  <si>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</si>
  <si>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</si>
  <si>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</si>
  <si>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</si>
  <si>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</si>
  <si>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</si>
  <si>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</si>
  <si>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</si>
  <si>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</si>
  <si>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</si>
  <si>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</si>
  <si>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</si>
  <si>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</si>
  <si>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</si>
  <si>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</si>
  <si>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</si>
  <si>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</si>
  <si>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</si>
  <si>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</si>
  <si>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</si>
  <si>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</si>
  <si>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</si>
  <si>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</si>
  <si>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</si>
  <si>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</si>
  <si>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</si>
  <si>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</si>
  <si>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</si>
  <si>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</si>
  <si>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</si>
  <si>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</si>
  <si>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</si>
  <si>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</si>
  <si>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</si>
  <si>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</si>
  <si>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</si>
  <si>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</si>
  <si>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</si>
  <si>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</si>
  <si>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</si>
  <si>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</si>
  <si>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</si>
  <si>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</si>
  <si>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</si>
  <si>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</si>
  <si>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</si>
  <si>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</si>
  <si>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</si>
  <si>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</si>
  <si>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</si>
  <si>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</si>
  <si>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</si>
  <si>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</si>
  <si>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</si>
  <si>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</si>
  <si>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</si>
  <si>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</si>
  <si>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</si>
  <si>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</si>
  <si>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</si>
  <si>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</si>
  <si>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</si>
  <si>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</si>
  <si>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</si>
  <si>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</si>
  <si>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</si>
  <si>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</si>
  <si>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</si>
  <si>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</si>
  <si>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</si>
  <si>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</si>
  <si>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</si>
  <si>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</si>
  <si>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</si>
  <si>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</si>
  <si>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</si>
  <si>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</si>
  <si>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</si>
  <si>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</si>
  <si>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</si>
  <si>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</si>
  <si>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</si>
  <si>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</si>
  <si>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</si>
  <si>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</si>
  <si>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</si>
  <si>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</si>
  <si>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</si>
  <si>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</si>
  <si>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</si>
  <si>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</si>
  <si>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</si>
  <si>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</si>
  <si>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</si>
  <si>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</si>
  <si>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</si>
  <si>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</si>
  <si>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</si>
  <si>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</si>
  <si>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</si>
  <si>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</si>
  <si>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</si>
  <si>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</si>
  <si>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</si>
  <si>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</si>
  <si>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</si>
  <si>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</si>
  <si>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</si>
  <si>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</si>
  <si>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</si>
  <si>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</si>
  <si>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</si>
  <si>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</si>
  <si>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</si>
  <si>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</si>
  <si>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</si>
  <si>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</si>
  <si>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</si>
  <si>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</si>
  <si>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</si>
  <si>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</si>
  <si>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</si>
  <si>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</si>
  <si>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</si>
  <si>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</si>
  <si>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</si>
  <si>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</si>
  <si>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</si>
  <si>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</si>
  <si>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</si>
  <si>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</si>
  <si>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</si>
  <si>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</si>
  <si>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</si>
  <si>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</si>
  <si>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</si>
  <si>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</si>
  <si>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</si>
  <si>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</si>
  <si>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</si>
  <si>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</si>
  <si>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</si>
  <si>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</si>
  <si>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</si>
  <si>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</si>
  <si>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</si>
  <si>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</si>
  <si>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</si>
  <si>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</si>
  <si>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</si>
  <si>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</si>
  <si>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</si>
  <si>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</si>
  <si>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</si>
  <si>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</si>
  <si>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</si>
  <si>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</si>
  <si>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</si>
  <si>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</si>
  <si>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</si>
  <si>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</si>
  <si>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</si>
  <si>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</si>
  <si>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</si>
  <si>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</si>
  <si>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</si>
  <si>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</si>
  <si>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</si>
  <si>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</si>
  <si>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</si>
  <si>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</si>
  <si>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</si>
  <si>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</si>
  <si>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</si>
  <si>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</si>
  <si>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</si>
  <si>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</si>
  <si>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</si>
  <si>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</si>
  <si>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</si>
  <si>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</si>
  <si>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</si>
  <si>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</si>
  <si>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</si>
  <si>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</si>
  <si>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</si>
  <si>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</si>
  <si>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</si>
  <si>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</si>
  <si>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</si>
  <si>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</si>
  <si>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</si>
  <si>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</si>
  <si>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</si>
  <si>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</si>
  <si>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</si>
  <si>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</si>
  <si>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</si>
  <si>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</si>
  <si>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</si>
  <si>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</si>
  <si>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</si>
  <si>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</si>
  <si>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</si>
  <si>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</si>
  <si>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</si>
  <si>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</si>
  <si>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</si>
  <si>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</si>
  <si>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</si>
  <si>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</si>
  <si>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</si>
  <si>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</si>
  <si>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</si>
  <si>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</si>
  <si>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</si>
  <si>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</si>
  <si>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</si>
  <si>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</si>
  <si>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</si>
  <si>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</si>
  <si>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</si>
  <si>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</si>
  <si>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</si>
  <si>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</si>
  <si>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</si>
  <si>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</si>
  <si>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</si>
  <si>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</si>
  <si>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</si>
  <si>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</si>
  <si>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</si>
  <si>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</si>
  <si>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</si>
  <si>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</si>
  <si>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</si>
  <si>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</si>
  <si>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</si>
  <si>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</si>
  <si>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</si>
  <si>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</si>
  <si>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</si>
  <si>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</si>
  <si>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</si>
  <si>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</si>
  <si>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</si>
  <si>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</si>
  <si>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</si>
  <si>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</si>
  <si>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</si>
  <si>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</si>
  <si>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</si>
  <si>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</si>
  <si>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</si>
  <si>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</si>
  <si>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</si>
  <si>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</si>
  <si>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</si>
  <si>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</si>
  <si>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</si>
  <si>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</si>
  <si>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</si>
  <si>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</si>
  <si>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</si>
  <si>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</si>
  <si>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</si>
  <si>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</si>
  <si>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</si>
  <si>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</si>
  <si>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</si>
  <si>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</si>
  <si>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</si>
  <si>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</si>
  <si>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</si>
  <si>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</si>
  <si>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</si>
  <si>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</si>
  <si>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</si>
  <si>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</si>
  <si>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</si>
  <si>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</si>
  <si>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</si>
  <si>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</si>
  <si>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</si>
  <si>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</si>
  <si>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</si>
  <si>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</si>
  <si>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</si>
  <si>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</si>
  <si>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</si>
  <si>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</si>
  <si>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</si>
  <si>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</si>
  <si>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</si>
  <si>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</si>
  <si>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</si>
  <si>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</si>
  <si>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</si>
  <si>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</si>
  <si>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</si>
  <si>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</si>
  <si>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</si>
  <si>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</si>
  <si>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</si>
  <si>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</si>
  <si>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</si>
  <si>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</si>
  <si>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</si>
  <si>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</si>
  <si>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</si>
  <si>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</si>
  <si>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</si>
  <si>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</si>
  <si>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</si>
  <si>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</si>
  <si>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</si>
  <si>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</si>
  <si>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</si>
  <si>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</si>
  <si>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</si>
  <si>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</si>
  <si>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</si>
  <si>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</si>
  <si>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</si>
  <si>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</si>
  <si>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</si>
  <si>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</si>
  <si>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</si>
  <si>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</si>
  <si>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</si>
  <si>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</si>
  <si>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</si>
  <si>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</si>
  <si>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</si>
  <si>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</si>
  <si>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</si>
  <si>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</si>
  <si>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</si>
  <si>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</si>
  <si>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</si>
  <si>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</si>
  <si>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</si>
  <si>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</si>
  <si>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</si>
  <si>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</si>
  <si>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</si>
  <si>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</si>
  <si>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</si>
  <si>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</si>
  <si>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</si>
  <si>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</si>
  <si>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</si>
  <si>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</si>
  <si>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</si>
  <si>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</si>
  <si>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</si>
  <si>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</si>
  <si>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</si>
  <si>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</si>
  <si>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</si>
  <si>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</si>
  <si>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</si>
  <si>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</si>
  <si>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</si>
  <si>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</si>
  <si>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</si>
  <si>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</si>
  <si>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</si>
  <si>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</si>
  <si>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</si>
  <si>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</si>
  <si>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</si>
  <si>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</si>
  <si>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</si>
  <si>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</si>
  <si>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</si>
  <si>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</si>
  <si>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</si>
  <si>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</si>
  <si>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</si>
  <si>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</si>
  <si>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</si>
  <si>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</si>
  <si>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</si>
  <si>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</si>
  <si>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</si>
  <si>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</si>
  <si>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</si>
  <si>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</si>
  <si>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</si>
  <si>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</si>
  <si>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</si>
  <si>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</si>
  <si>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</si>
  <si>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</si>
  <si>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</si>
  <si>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</si>
  <si>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</si>
  <si>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</si>
  <si>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</si>
  <si>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</si>
  <si>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</si>
  <si>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</si>
  <si>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</si>
  <si>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</si>
  <si>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</si>
  <si>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</si>
  <si>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</si>
  <si>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</si>
  <si>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</si>
  <si>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</si>
  <si>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</si>
  <si>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</si>
  <si>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</si>
  <si>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</si>
  <si>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</si>
  <si>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</si>
  <si>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</si>
  <si>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</si>
  <si>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</si>
  <si>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</si>
  <si>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</si>
  <si>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</si>
  <si>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</si>
  <si>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</si>
  <si>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</si>
  <si>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</si>
  <si>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</si>
  <si>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</si>
  <si>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</si>
  <si>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</si>
  <si>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</si>
  <si>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</si>
  <si>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</si>
  <si>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</si>
  <si>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</si>
  <si>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</si>
  <si>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</si>
  <si>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</si>
  <si>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</si>
  <si>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</si>
  <si>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</si>
  <si>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</si>
  <si>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</si>
  <si>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</si>
  <si>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</si>
  <si>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</si>
  <si>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</si>
  <si>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</si>
  <si>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</si>
  <si>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</si>
  <si>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</si>
  <si>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</si>
  <si>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</si>
  <si>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</si>
  <si>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</si>
  <si>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</si>
  <si>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</si>
  <si>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</si>
  <si>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</si>
  <si>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</si>
  <si>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</si>
  <si>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</si>
  <si>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</si>
  <si>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</si>
  <si>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</si>
  <si>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</si>
  <si>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</si>
  <si>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</si>
  <si>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</si>
  <si>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</si>
  <si>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</si>
  <si>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</si>
  <si>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</si>
  <si>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</si>
  <si>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</si>
  <si>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</si>
  <si>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</si>
  <si>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</si>
  <si>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</si>
  <si>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</si>
  <si>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</si>
  <si>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</si>
  <si>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</si>
  <si>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</si>
  <si>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</si>
  <si>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</si>
  <si>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</si>
  <si>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</si>
  <si>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</si>
  <si>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</si>
  <si>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</si>
  <si>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</si>
  <si>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</si>
  <si>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</si>
  <si>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</si>
  <si>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</si>
  <si>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</si>
  <si>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</si>
  <si>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</si>
  <si>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</si>
  <si>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</si>
  <si>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</si>
  <si>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</si>
  <si>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</si>
  <si>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</si>
  <si>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</si>
  <si>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</si>
  <si>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</si>
  <si>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</si>
  <si>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</si>
  <si>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</si>
  <si>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</si>
  <si>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</si>
  <si>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</si>
  <si>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</si>
  <si>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</si>
  <si>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</si>
  <si>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</si>
  <si>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</si>
  <si>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</si>
  <si>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</si>
  <si>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</si>
  <si>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</si>
  <si>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</si>
  <si>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</si>
  <si>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</si>
  <si>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</si>
  <si>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</si>
  <si>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</si>
  <si>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</si>
  <si>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</si>
  <si>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</si>
  <si>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</si>
  <si>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</si>
  <si>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</si>
  <si>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</si>
  <si>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</si>
  <si>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</si>
  <si>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</si>
  <si>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</si>
  <si>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</si>
  <si>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</si>
  <si>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</si>
  <si>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</si>
  <si>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</si>
  <si>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</si>
  <si>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</si>
  <si>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</si>
  <si>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</si>
  <si>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</si>
  <si>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</si>
  <si>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</si>
  <si>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</si>
  <si>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</si>
  <si>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</si>
  <si>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</si>
  <si>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</si>
  <si>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</si>
  <si>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</si>
  <si>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</si>
  <si>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</si>
  <si>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</si>
  <si>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</si>
  <si>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</si>
  <si>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</si>
  <si>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</si>
  <si>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</si>
  <si>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</si>
  <si>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</si>
  <si>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</si>
  <si>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</si>
  <si>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</si>
  <si>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</si>
  <si>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</si>
  <si>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</si>
  <si>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</si>
  <si>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</si>
  <si>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</si>
  <si>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</si>
  <si>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</si>
  <si>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</si>
  <si>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</si>
  <si>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</si>
  <si>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</si>
  <si>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</si>
  <si>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</si>
  <si>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</si>
  <si>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</si>
  <si>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</si>
  <si>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</si>
  <si>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</si>
  <si>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</si>
  <si>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</si>
  <si>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</si>
  <si>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</si>
  <si>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</si>
  <si>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</si>
  <si>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</si>
  <si>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</si>
  <si>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</si>
  <si>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</si>
  <si>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</si>
  <si>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</si>
  <si>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</si>
  <si>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</si>
  <si>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</si>
  <si>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</si>
  <si>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</si>
  <si>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</si>
  <si>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</si>
  <si>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</si>
  <si>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</si>
  <si>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</si>
  <si>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</si>
  <si>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</si>
  <si>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</si>
  <si>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</si>
  <si>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</si>
  <si>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</si>
  <si>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</si>
  <si>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</si>
  <si>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</si>
  <si>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</si>
  <si>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</si>
  <si>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</si>
  <si>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</si>
  <si>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</si>
  <si>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</si>
  <si>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</si>
  <si>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</si>
  <si>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</si>
  <si>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</si>
  <si>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</si>
  <si>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</si>
  <si>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</si>
  <si>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</si>
  <si>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</si>
  <si>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</si>
  <si>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</si>
  <si>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</si>
  <si>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</si>
  <si>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</si>
  <si>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</si>
  <si>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</si>
  <si>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</si>
  <si>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</si>
  <si>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</si>
  <si>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</si>
  <si>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</si>
  <si>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</si>
  <si>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</si>
  <si>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</si>
  <si>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</si>
  <si>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</si>
  <si>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</si>
  <si>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</si>
  <si>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</si>
  <si>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</si>
  <si>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</si>
  <si>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</si>
  <si>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</si>
  <si>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</si>
  <si>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</si>
  <si>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</si>
  <si>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</si>
  <si>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</si>
  <si>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</si>
  <si>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</si>
  <si>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</si>
  <si>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</si>
  <si>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</si>
  <si>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</si>
  <si>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</si>
  <si>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</si>
  <si>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</si>
  <si>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</si>
  <si>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</si>
  <si>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</si>
  <si>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</si>
  <si>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</si>
  <si>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</si>
  <si>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</si>
  <si>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</si>
  <si>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</si>
  <si>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</si>
  <si>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</si>
  <si>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</si>
  <si>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</si>
  <si>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</si>
  <si>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</si>
  <si>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</si>
  <si>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</si>
  <si>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</si>
  <si>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</si>
  <si>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</si>
  <si>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</si>
  <si>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</si>
  <si>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</si>
  <si>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</si>
  <si>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</si>
  <si>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</si>
  <si>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</si>
  <si>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</si>
  <si>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</si>
  <si>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</si>
  <si>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</si>
  <si>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</si>
  <si>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</si>
  <si>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</si>
  <si>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</si>
  <si>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</si>
  <si>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</si>
  <si>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</si>
  <si>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</si>
  <si>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</si>
  <si>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</si>
  <si>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</si>
  <si>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</si>
  <si>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</si>
  <si>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</si>
  <si>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</si>
  <si>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</si>
  <si>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</si>
  <si>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</si>
  <si>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</si>
  <si>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</si>
  <si>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</si>
  <si>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</si>
  <si>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</si>
  <si>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</si>
  <si>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</si>
  <si>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</si>
  <si>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</si>
  <si>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</si>
  <si>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</si>
  <si>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</si>
  <si>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</si>
  <si>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</si>
  <si>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</si>
  <si>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</si>
  <si>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</si>
  <si>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</si>
  <si>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</si>
  <si>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</si>
  <si>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</si>
  <si>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</si>
  <si>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</si>
  <si>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</si>
  <si>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</si>
  <si>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</si>
  <si>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</si>
  <si>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</si>
  <si>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</si>
  <si>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</si>
  <si>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</si>
  <si>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</si>
  <si>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</si>
  <si>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</si>
  <si>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</si>
  <si>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</si>
  <si>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</si>
  <si>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</si>
  <si>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</si>
  <si>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</si>
  <si>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</si>
  <si>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</si>
  <si>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</si>
  <si>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</si>
  <si>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</si>
  <si>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</si>
  <si>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</si>
  <si>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</si>
  <si>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</si>
  <si>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</si>
  <si>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</si>
  <si>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</si>
  <si>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</si>
  <si>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</si>
  <si>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</si>
  <si>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</si>
  <si>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</si>
  <si>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</si>
  <si>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</si>
  <si>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</si>
  <si>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</si>
  <si>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</si>
  <si>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</si>
  <si>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</si>
  <si>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</si>
  <si>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</si>
  <si>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</si>
  <si>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</si>
  <si>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</si>
  <si>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</si>
  <si>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</si>
  <si>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</si>
  <si>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</si>
  <si>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</si>
  <si>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</si>
  <si>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</si>
  <si>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</si>
  <si>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</si>
  <si>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</si>
  <si>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</si>
  <si>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</si>
  <si>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</si>
  <si>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</si>
  <si>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</si>
  <si>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</si>
  <si>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</si>
  <si>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</si>
  <si>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</si>
  <si>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</si>
  <si>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</si>
  <si>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</si>
  <si>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</si>
  <si>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</si>
  <si>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</si>
  <si>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</si>
  <si>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</si>
  <si>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</si>
  <si>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</si>
  <si>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</si>
  <si>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</si>
  <si>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</si>
  <si>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</si>
  <si>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</si>
  <si>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</si>
  <si>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</si>
  <si>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</si>
  <si>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</si>
  <si>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</si>
  <si>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</si>
  <si>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</si>
  <si>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</si>
  <si>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</si>
  <si>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</si>
  <si>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</si>
  <si>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</si>
  <si>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</si>
  <si>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</si>
  <si>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</si>
  <si>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</si>
  <si>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</si>
  <si>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</si>
  <si>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</si>
  <si>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</si>
  <si>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</si>
  <si>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</si>
  <si>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</si>
  <si>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</si>
  <si>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</si>
  <si>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</si>
  <si>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</si>
  <si>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</si>
  <si>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</si>
  <si>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</si>
  <si>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</si>
  <si>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</si>
  <si>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</si>
  <si>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</si>
  <si>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</si>
  <si>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</si>
  <si>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</si>
  <si>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</si>
  <si>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</si>
  <si>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</si>
  <si>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</si>
  <si>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</si>
  <si>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</si>
  <si>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</si>
  <si>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</si>
  <si>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</si>
  <si>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</si>
  <si>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</si>
  <si>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</si>
  <si>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</si>
  <si>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</si>
  <si>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</si>
  <si>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</si>
  <si>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</si>
  <si>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</si>
  <si>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</si>
  <si>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</si>
  <si>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</si>
  <si>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</si>
  <si>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</si>
  <si>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</si>
  <si>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</si>
  <si>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</si>
  <si>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</si>
  <si>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</si>
  <si>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</si>
  <si>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</si>
  <si>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</si>
  <si>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</si>
  <si>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</si>
  <si>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</si>
  <si>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</si>
  <si>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</si>
  <si>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</si>
  <si>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</si>
  <si>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</si>
  <si>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</si>
  <si>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</si>
  <si>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</si>
  <si>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</si>
  <si>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</si>
  <si>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</si>
  <si>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</si>
  <si>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</si>
  <si>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</si>
  <si>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</si>
  <si>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</si>
  <si>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</si>
  <si>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</si>
  <si>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</si>
  <si>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</si>
  <si>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</si>
  <si>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</si>
  <si>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</si>
  <si>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</si>
  <si>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</si>
  <si>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</si>
  <si>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</si>
  <si>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</si>
  <si>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</si>
  <si>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</si>
  <si>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</si>
  <si>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</si>
  <si>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</si>
  <si>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</si>
  <si>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</si>
  <si>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</si>
  <si>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</si>
  <si>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</si>
  <si>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</si>
  <si>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</si>
  <si>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</si>
  <si>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</si>
  <si>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</si>
  <si>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</si>
  <si>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</si>
  <si>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</si>
  <si>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</si>
  <si>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</si>
  <si>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</si>
  <si>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</si>
  <si>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</si>
  <si>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</si>
  <si>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</si>
  <si>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</si>
  <si>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</si>
  <si>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</si>
  <si>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</si>
  <si>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</si>
  <si>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</si>
  <si>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</si>
  <si>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</si>
  <si>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</si>
  <si>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</si>
  <si>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</si>
  <si>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</si>
  <si>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</si>
  <si>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</si>
  <si>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</si>
  <si>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</si>
  <si>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</si>
  <si>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</si>
  <si>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</si>
  <si>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</si>
  <si>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</si>
  <si>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</si>
  <si>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</si>
  <si>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</si>
  <si>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</si>
  <si>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</si>
  <si>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</si>
  <si>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</si>
  <si>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</si>
  <si>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</si>
  <si>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</si>
  <si>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</si>
  <si>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</si>
  <si>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</si>
  <si>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</si>
  <si>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</si>
  <si>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</si>
  <si>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</si>
  <si>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</si>
  <si>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</si>
  <si>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</si>
  <si>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</si>
  <si>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</si>
  <si>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</si>
  <si>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</si>
  <si>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</si>
  <si>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</si>
  <si>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</si>
  <si>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</si>
  <si>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</si>
  <si>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</si>
  <si>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</si>
  <si>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</si>
  <si>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</si>
  <si>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</si>
  <si>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</si>
  <si>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</si>
  <si>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</si>
  <si>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</si>
  <si>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</si>
  <si>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</si>
  <si>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</si>
  <si>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</si>
  <si>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</si>
  <si>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</si>
  <si>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</si>
  <si>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</si>
  <si>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</si>
  <si>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</si>
  <si>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</si>
  <si>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</si>
  <si>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</si>
  <si>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</si>
  <si>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</si>
  <si>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</si>
  <si>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</si>
  <si>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</si>
  <si>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</si>
  <si>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</si>
  <si>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</si>
  <si>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</si>
  <si>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</si>
  <si>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</si>
  <si>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</si>
  <si>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</si>
  <si>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</si>
  <si>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</si>
  <si>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</si>
  <si>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</si>
  <si>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</si>
  <si>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</si>
  <si>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</si>
  <si>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</si>
  <si>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</si>
  <si>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</si>
  <si>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</si>
  <si>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</si>
  <si>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</si>
  <si>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</si>
  <si>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</si>
  <si>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</si>
  <si>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</si>
  <si>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</si>
  <si>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</si>
  <si>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</si>
  <si>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</si>
  <si>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</si>
  <si>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</si>
  <si>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</si>
  <si>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</si>
  <si>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</si>
  <si>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</si>
  <si>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</si>
  <si>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</si>
  <si>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</si>
  <si>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</si>
  <si>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</si>
  <si>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</si>
  <si>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</si>
  <si>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</si>
  <si>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</si>
  <si>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</si>
  <si>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</si>
  <si>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</si>
  <si>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</si>
  <si>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</si>
  <si>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</si>
  <si>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</si>
  <si>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</si>
  <si>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</si>
  <si>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</si>
  <si>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</si>
  <si>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</si>
  <si>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</si>
  <si>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</si>
  <si>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</si>
  <si>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</si>
  <si>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</si>
  <si>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</si>
  <si>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</si>
  <si>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</si>
  <si>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</si>
  <si>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</si>
  <si>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</si>
  <si>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</si>
  <si>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</si>
  <si>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</si>
  <si>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</si>
  <si>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</si>
  <si>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</si>
  <si>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</si>
  <si>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</si>
  <si>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</si>
  <si>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</si>
  <si>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</si>
  <si>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</si>
  <si>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</si>
  <si>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</si>
  <si>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</si>
  <si>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</si>
  <si>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</si>
  <si>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</si>
  <si>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</si>
  <si>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</si>
  <si>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</si>
  <si>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</si>
  <si>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</si>
  <si>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</si>
  <si>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</si>
  <si>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</si>
  <si>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</si>
  <si>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</si>
  <si>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</si>
  <si>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</si>
  <si>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</si>
  <si>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</si>
  <si>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</si>
  <si>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</si>
  <si>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</si>
  <si>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</si>
  <si>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</si>
  <si>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</si>
  <si>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</si>
  <si>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</si>
  <si>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</si>
  <si>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</si>
  <si>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</si>
  <si>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</si>
  <si>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</si>
  <si>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</si>
  <si>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</si>
  <si>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</si>
  <si>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</si>
  <si>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</si>
  <si>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</si>
  <si>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</si>
  <si>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</si>
  <si>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</si>
  <si>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</si>
  <si>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</si>
  <si>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</si>
  <si>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</si>
  <si>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</si>
  <si>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</si>
  <si>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</si>
  <si>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</si>
  <si>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</si>
  <si>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</si>
  <si>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</si>
  <si>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</si>
  <si>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</si>
  <si>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</si>
  <si>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</si>
  <si>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</si>
  <si>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</si>
  <si>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</si>
  <si>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</si>
  <si>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</si>
  <si>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</si>
  <si>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</si>
  <si>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</si>
  <si>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</si>
  <si>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</si>
  <si>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</si>
  <si>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</si>
  <si>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</si>
  <si>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</si>
  <si>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</si>
  <si>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</si>
  <si>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</si>
  <si>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</si>
  <si>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</si>
  <si>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</si>
  <si>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</si>
  <si>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</si>
  <si>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</si>
  <si>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</si>
  <si>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</si>
  <si>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</si>
  <si>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</si>
  <si>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</si>
  <si>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</si>
  <si>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</si>
  <si>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</si>
  <si>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</si>
  <si>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</si>
  <si>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</si>
  <si>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</si>
  <si>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</si>
  <si>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</si>
  <si>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</si>
  <si>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</si>
  <si>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</si>
  <si>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</si>
  <si>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</si>
  <si>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</si>
  <si>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</si>
  <si>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</si>
  <si>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</si>
  <si>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</si>
  <si>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</si>
  <si>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</si>
  <si>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</si>
  <si>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</si>
  <si>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</si>
  <si>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</si>
  <si>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</si>
  <si>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</si>
  <si>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</si>
  <si>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</si>
  <si>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</si>
  <si>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</si>
  <si>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</si>
  <si>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</si>
  <si>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</si>
  <si>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</si>
  <si>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</si>
  <si>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</si>
  <si>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</si>
  <si>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</si>
  <si>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</si>
  <si>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</si>
  <si>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</si>
  <si>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</si>
  <si>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</si>
  <si>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</si>
  <si>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</si>
  <si>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</si>
  <si>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</si>
  <si>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</si>
  <si>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</si>
  <si>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</si>
  <si>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</si>
  <si>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</si>
  <si>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</si>
  <si>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</si>
  <si>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</si>
  <si>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</si>
  <si>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</si>
  <si>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</si>
  <si>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</si>
  <si>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</si>
  <si>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</si>
  <si>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</si>
  <si>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</si>
  <si>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</si>
  <si>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</si>
  <si>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</si>
  <si>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</si>
  <si>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</si>
  <si>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</si>
  <si>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</si>
  <si>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</si>
  <si>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</si>
  <si>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</si>
  <si>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</si>
  <si>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</si>
  <si>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</si>
  <si>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</si>
  <si>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</si>
  <si>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</si>
  <si>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</si>
  <si>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</si>
  <si>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</si>
  <si>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</si>
  <si>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</si>
  <si>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</si>
  <si>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</si>
  <si>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</si>
  <si>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</si>
  <si>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</si>
  <si>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</si>
  <si>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</si>
  <si>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</si>
  <si>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</si>
  <si>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</si>
  <si>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</si>
  <si>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</si>
  <si>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</si>
  <si>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</si>
  <si>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</si>
  <si>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</si>
  <si>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</si>
  <si>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</si>
  <si>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</si>
  <si>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</si>
  <si>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</si>
  <si>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</si>
  <si>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</si>
  <si>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</si>
  <si>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</si>
  <si>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</si>
  <si>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</si>
  <si>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</si>
  <si>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</si>
  <si>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</si>
  <si>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</si>
  <si>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</si>
  <si>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</si>
  <si>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</si>
  <si>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</si>
  <si>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</si>
  <si>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</si>
  <si>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</si>
  <si>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</si>
  <si>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</si>
  <si>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</si>
  <si>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</si>
  <si>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</si>
  <si>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</si>
  <si>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</si>
  <si>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</si>
  <si>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</si>
  <si>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</si>
  <si>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</si>
  <si>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</si>
  <si>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</si>
  <si>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</si>
  <si>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</si>
  <si>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</si>
  <si>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</si>
  <si>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</si>
  <si>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</si>
  <si>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</si>
  <si>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</si>
  <si>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</si>
  <si>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</si>
  <si>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</si>
  <si>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</si>
  <si>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</si>
  <si>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</si>
  <si>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</si>
  <si>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</si>
  <si>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</si>
  <si>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</si>
  <si>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</si>
  <si>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</si>
  <si>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</si>
  <si>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</si>
  <si>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</si>
  <si>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</si>
  <si>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</si>
  <si>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</si>
  <si>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</si>
  <si>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</si>
  <si>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</si>
  <si>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</si>
  <si>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</si>
  <si>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</si>
  <si>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</si>
  <si>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</si>
  <si>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</si>
  <si>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</si>
  <si>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</si>
  <si>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</si>
  <si>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</si>
  <si>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</si>
  <si>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</si>
  <si>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</si>
  <si>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</si>
  <si>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</si>
  <si>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</si>
  <si>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</si>
  <si>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</si>
  <si>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</si>
  <si>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</si>
  <si>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</si>
  <si>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</si>
  <si>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</si>
  <si>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</si>
  <si>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</si>
  <si>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</si>
  <si>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</si>
  <si>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</si>
  <si>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</si>
  <si>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</si>
  <si>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</si>
  <si>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</si>
  <si>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</si>
  <si>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</si>
  <si>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</si>
  <si>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</si>
  <si>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</si>
  <si>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</si>
  <si>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</si>
  <si>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</si>
  <si>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</si>
  <si>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</si>
  <si>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</si>
  <si>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</si>
  <si>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</si>
  <si>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</si>
  <si>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</si>
  <si>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</si>
  <si>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</si>
  <si>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</si>
  <si>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</si>
  <si>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</si>
  <si>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</si>
  <si>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</si>
  <si>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</si>
  <si>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</si>
  <si>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</si>
  <si>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</si>
  <si>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</si>
  <si>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</si>
  <si>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</si>
  <si>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</si>
  <si>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</si>
  <si>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</si>
  <si>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</si>
  <si>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</si>
  <si>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</si>
  <si>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</si>
  <si>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</si>
  <si>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</si>
  <si>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</si>
  <si>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</si>
  <si>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</si>
  <si>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</si>
  <si>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</si>
  <si>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</si>
  <si>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</si>
  <si>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</si>
  <si>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</si>
  <si>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</si>
  <si>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</si>
  <si>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</si>
  <si>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</si>
  <si>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</si>
  <si>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</si>
  <si>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</si>
  <si>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</si>
  <si>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</si>
  <si>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</si>
  <si>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</si>
  <si>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</si>
  <si>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</si>
  <si>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</si>
  <si>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</si>
  <si>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</si>
  <si>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</si>
  <si>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</si>
  <si>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</si>
  <si>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</si>
  <si>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</si>
  <si>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</si>
  <si>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</si>
  <si>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</si>
  <si>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</si>
  <si>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</si>
  <si>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</si>
  <si>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</si>
  <si>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</si>
  <si>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</si>
  <si>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</si>
  <si>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</si>
  <si>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</si>
  <si>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</si>
  <si>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</si>
  <si>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</si>
  <si>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</si>
  <si>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</si>
  <si>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</si>
  <si>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</si>
  <si>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</si>
  <si>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</si>
  <si>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</si>
  <si>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</si>
  <si>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</si>
  <si>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</si>
  <si>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</si>
  <si>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</si>
  <si>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</si>
  <si>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</si>
  <si>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</si>
  <si>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</si>
  <si>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</si>
  <si>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</si>
  <si>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</si>
  <si>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</si>
  <si>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</si>
  <si>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</si>
  <si>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</si>
  <si>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</si>
  <si>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</si>
  <si>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</si>
  <si>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</si>
  <si>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</si>
  <si>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</si>
  <si>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</si>
  <si>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</si>
  <si>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</si>
  <si>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</si>
  <si>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</si>
  <si>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</si>
  <si>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</si>
  <si>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</si>
  <si>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</si>
  <si>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</si>
  <si>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</si>
  <si>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</si>
  <si>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</si>
  <si>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</si>
  <si>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</si>
  <si>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</si>
  <si>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</si>
  <si>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</si>
  <si>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</si>
  <si>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</si>
  <si>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</si>
  <si>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</si>
  <si>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</si>
  <si>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</si>
  <si>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</si>
  <si>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</si>
  <si>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</si>
  <si>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</si>
  <si>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</si>
  <si>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</si>
  <si>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</si>
  <si>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</si>
  <si>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</si>
  <si>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</si>
  <si>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</si>
  <si>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</si>
  <si>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</si>
  <si>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</si>
  <si>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</si>
  <si>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</si>
  <si>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</si>
  <si>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</si>
  <si>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</si>
  <si>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</si>
  <si>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</si>
  <si>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</si>
  <si>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</si>
  <si>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</si>
  <si>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</si>
  <si>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</si>
  <si>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</si>
  <si>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</si>
  <si>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</si>
  <si>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</si>
  <si>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</si>
  <si>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</si>
  <si>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</si>
  <si>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</si>
  <si>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</si>
  <si>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</si>
  <si>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</si>
  <si>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</si>
  <si>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</si>
  <si>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</si>
  <si>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</si>
  <si>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</si>
  <si>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</si>
  <si>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</si>
  <si>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</si>
  <si>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</si>
  <si>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</si>
  <si>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</si>
  <si>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</si>
  <si>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</si>
  <si>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</si>
  <si>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</si>
  <si>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</si>
  <si>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</si>
  <si>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</si>
  <si>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</si>
  <si>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</si>
  <si>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</si>
  <si>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</si>
  <si>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</si>
  <si>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</si>
  <si>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</si>
  <si>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</si>
  <si>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</si>
  <si>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</si>
  <si>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</si>
  <si>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</si>
  <si>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</si>
  <si>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</si>
  <si>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</si>
  <si>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</si>
  <si>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</si>
  <si>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</si>
  <si>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</si>
  <si>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</si>
  <si>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</si>
  <si>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</si>
  <si>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</si>
  <si>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</si>
  <si>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</si>
  <si>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</si>
  <si>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</si>
  <si>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</si>
  <si>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</si>
  <si>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</si>
  <si>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</si>
  <si>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</si>
  <si>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</si>
  <si>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</si>
  <si>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</si>
  <si>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</si>
  <si>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</si>
  <si>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</si>
  <si>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</si>
  <si>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</si>
  <si>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</si>
  <si>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</si>
  <si>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</si>
  <si>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</si>
  <si>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</si>
  <si>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</si>
  <si>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</si>
  <si>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</si>
  <si>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</si>
  <si>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</si>
  <si>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</si>
  <si>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</si>
  <si>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</si>
  <si>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</si>
  <si>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</si>
  <si>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</si>
  <si>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</si>
  <si>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</si>
  <si>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</si>
  <si>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</si>
  <si>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</si>
  <si>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</si>
  <si>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</si>
  <si>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</si>
  <si>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</si>
  <si>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</si>
  <si>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</si>
  <si>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</si>
  <si>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</si>
  <si>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</si>
  <si>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</si>
  <si>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</si>
  <si>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</si>
  <si>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</si>
  <si>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</si>
  <si>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</si>
  <si>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</si>
  <si>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</si>
  <si>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</si>
  <si>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</si>
  <si>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</si>
  <si>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</si>
  <si>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</si>
  <si>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</si>
  <si>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</si>
  <si>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</si>
  <si>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</si>
  <si>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</si>
  <si>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</si>
  <si>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</si>
  <si>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</si>
  <si>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</si>
  <si>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</si>
  <si>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</si>
  <si>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</si>
  <si>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</si>
  <si>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</si>
  <si>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</si>
  <si>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</si>
  <si>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</si>
  <si>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</si>
  <si>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</si>
  <si>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</si>
  <si>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</si>
  <si>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</si>
  <si>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</si>
  <si>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</si>
  <si>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</si>
  <si>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</si>
  <si>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</si>
  <si>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</si>
  <si>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</si>
  <si>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</si>
  <si>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</si>
  <si>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</si>
  <si>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</si>
  <si>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</si>
  <si>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</si>
  <si>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</si>
  <si>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</si>
  <si>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</si>
  <si>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</si>
  <si>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</si>
  <si>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</si>
  <si>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</si>
  <si>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</si>
  <si>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</si>
  <si>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</si>
  <si>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</si>
  <si>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</si>
  <si>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</si>
  <si>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</si>
  <si>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</si>
  <si>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</si>
  <si>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</si>
  <si>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</si>
  <si>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</si>
  <si>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</si>
  <si>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</si>
  <si>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</si>
  <si>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</si>
  <si>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</si>
  <si>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</si>
  <si>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</si>
  <si>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</si>
  <si>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</si>
  <si>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</si>
  <si>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</si>
  <si>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</si>
  <si>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</si>
  <si>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</si>
  <si>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</si>
  <si>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</si>
  <si>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</si>
  <si>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</si>
  <si>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</si>
  <si>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</si>
  <si>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</si>
  <si>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</si>
  <si>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</si>
  <si>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</si>
  <si>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</si>
  <si>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</si>
  <si>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</si>
  <si>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</si>
  <si>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</si>
  <si>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</si>
  <si>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</si>
  <si>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</si>
  <si>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</si>
  <si>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</si>
  <si>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</si>
  <si>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</si>
  <si>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</si>
  <si>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</si>
  <si>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</si>
  <si>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</si>
  <si>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</si>
  <si>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</si>
  <si>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</si>
  <si>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</si>
  <si>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</si>
  <si>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</si>
  <si>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</si>
  <si>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</si>
  <si>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</si>
  <si>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</si>
  <si>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</si>
  <si>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</si>
  <si>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</si>
  <si>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</si>
  <si>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</si>
  <si>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</si>
  <si>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</si>
  <si>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</si>
  <si>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</si>
  <si>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</si>
  <si>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</si>
  <si>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</si>
  <si>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</si>
  <si>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</si>
  <si>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</si>
  <si>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</si>
  <si>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</si>
  <si>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</si>
  <si>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</si>
  <si>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</si>
  <si>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</si>
  <si>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</si>
  <si>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</si>
  <si>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</si>
  <si>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</si>
  <si>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</si>
  <si>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</si>
  <si>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</si>
  <si>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</si>
  <si>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</si>
  <si>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</si>
  <si>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</si>
  <si>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</si>
  <si>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</si>
  <si>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</si>
  <si>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</si>
  <si>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</si>
  <si>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</si>
  <si>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</si>
  <si>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</si>
  <si>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</si>
  <si>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</si>
  <si>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</si>
  <si>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</si>
  <si>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</si>
  <si>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</si>
  <si>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</si>
  <si>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</si>
  <si>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</si>
  <si>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</si>
  <si>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</si>
  <si>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</si>
  <si>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</si>
  <si>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</si>
  <si>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</si>
  <si>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</si>
  <si>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</si>
  <si>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</si>
  <si>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</si>
  <si>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</si>
  <si>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</si>
  <si>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</si>
  <si>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</si>
  <si>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</si>
  <si>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</si>
  <si>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</si>
  <si>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</si>
  <si>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</si>
  <si>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</si>
  <si>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</si>
  <si>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</si>
  <si>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</si>
  <si>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</si>
  <si>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</si>
  <si>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</si>
  <si>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</si>
  <si>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</si>
  <si>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</si>
  <si>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</si>
  <si>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</si>
  <si>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</si>
  <si>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</si>
  <si>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</si>
  <si>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</si>
  <si>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</si>
  <si>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</si>
  <si>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</si>
  <si>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</si>
  <si>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</si>
  <si>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</si>
  <si>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</si>
  <si>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</si>
  <si>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</si>
  <si>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</si>
  <si>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</si>
  <si>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</si>
  <si>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</si>
  <si>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</si>
  <si>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</si>
  <si>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</si>
  <si>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</si>
  <si>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</si>
  <si>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</si>
  <si>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</si>
  <si>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</si>
  <si>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</si>
  <si>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</si>
  <si>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</si>
  <si>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</si>
  <si>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</si>
  <si>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</si>
  <si>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</si>
  <si>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</si>
  <si>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</si>
  <si>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</si>
  <si>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</si>
  <si>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</si>
  <si>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</si>
  <si>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</si>
  <si>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</si>
  <si>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</si>
  <si>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</si>
  <si>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</si>
  <si>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</si>
  <si>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</si>
  <si>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</si>
  <si>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</si>
  <si>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</si>
  <si>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</si>
  <si>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</si>
  <si>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</si>
  <si>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</si>
  <si>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</si>
  <si>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</si>
  <si>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</si>
  <si>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</si>
  <si>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</si>
  <si>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</si>
  <si>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</si>
  <si>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</si>
  <si>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</si>
  <si>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</si>
  <si>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</si>
  <si>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</si>
  <si>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</si>
  <si>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</si>
  <si>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</si>
  <si>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</si>
  <si>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</si>
  <si>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</si>
  <si>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</si>
  <si>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</si>
  <si>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</si>
  <si>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</si>
  <si>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</si>
  <si>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</si>
  <si>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</si>
  <si>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</si>
  <si>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</si>
  <si>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</si>
  <si>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</si>
  <si>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</si>
  <si>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</si>
  <si>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</si>
  <si>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</si>
  <si>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</si>
  <si>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</si>
  <si>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</si>
  <si>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</si>
  <si>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</si>
  <si>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</si>
  <si>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</si>
  <si>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</si>
  <si>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</si>
  <si>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</si>
  <si>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</si>
  <si>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</si>
  <si>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</si>
  <si>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</si>
  <si>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</si>
  <si>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</si>
  <si>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</si>
  <si>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</si>
  <si>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</si>
  <si>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</si>
  <si>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</si>
  <si>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</si>
  <si>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</si>
  <si>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</si>
  <si>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</si>
  <si>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</si>
  <si>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</si>
  <si>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</si>
  <si>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</si>
  <si>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</si>
  <si>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</si>
  <si>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</si>
  <si>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</si>
  <si>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</si>
  <si>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</si>
  <si>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</si>
  <si>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</si>
  <si>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</si>
  <si>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</si>
  <si>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</si>
  <si>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</si>
  <si>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</si>
  <si>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</si>
  <si>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</si>
  <si>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</si>
  <si>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</si>
  <si>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</si>
  <si>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</si>
  <si>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</si>
  <si>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</si>
  <si>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</si>
  <si>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</si>
  <si>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</si>
  <si>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</si>
  <si>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</si>
  <si>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</si>
  <si>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</si>
  <si>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</si>
  <si>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</si>
  <si>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</si>
  <si>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</si>
  <si>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</si>
  <si>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</si>
  <si>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</si>
  <si>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</si>
  <si>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</si>
  <si>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</si>
  <si>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</si>
  <si>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</si>
  <si>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</si>
  <si>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</si>
  <si>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</si>
  <si>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</si>
  <si>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</si>
  <si>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</si>
  <si>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</si>
  <si>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</si>
  <si>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</si>
  <si>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</si>
  <si>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</si>
  <si>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</si>
  <si>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</si>
  <si>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</si>
  <si>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</si>
  <si>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</si>
  <si>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</si>
  <si>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</si>
  <si>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</si>
  <si>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</si>
  <si>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</si>
  <si>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</si>
  <si>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</si>
  <si>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</si>
  <si>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</si>
  <si>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</si>
  <si>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</si>
  <si>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</si>
  <si>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</si>
  <si>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</si>
  <si>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</si>
  <si>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</si>
  <si>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</si>
  <si>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</si>
  <si>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</si>
  <si>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</si>
  <si>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</si>
  <si>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</si>
  <si>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</si>
  <si>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</si>
  <si>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</si>
  <si>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</si>
  <si>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</si>
  <si>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</si>
  <si>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</si>
  <si>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</si>
  <si>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</si>
  <si>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</si>
  <si>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</si>
  <si>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</si>
  <si>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</si>
  <si>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</si>
  <si>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</si>
  <si>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</si>
  <si>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</si>
  <si>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</si>
  <si>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</si>
  <si>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</si>
  <si>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</si>
  <si>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</si>
  <si>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</si>
  <si>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</si>
  <si>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</si>
  <si>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</si>
  <si>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</si>
  <si>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</si>
  <si>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</si>
  <si>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</si>
  <si>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</si>
  <si>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</si>
  <si>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</si>
  <si>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</si>
  <si>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</si>
  <si>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</si>
  <si>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</si>
  <si>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</si>
  <si>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</si>
  <si>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</si>
  <si>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</si>
  <si>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</si>
  <si>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</si>
  <si>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</si>
  <si>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</si>
  <si>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</si>
  <si>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</si>
  <si>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</si>
  <si>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</si>
  <si>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</si>
  <si>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</si>
  <si>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</si>
  <si>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</si>
  <si>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</si>
  <si>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</si>
  <si>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</si>
  <si>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</si>
  <si>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</si>
  <si>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</si>
  <si>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</si>
  <si>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</si>
  <si>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</si>
  <si>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</si>
  <si>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</si>
  <si>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</si>
  <si>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</si>
  <si>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</si>
  <si>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</si>
  <si>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</si>
  <si>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</si>
  <si>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</si>
  <si>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</si>
  <si>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</si>
  <si>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</si>
  <si>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</si>
  <si>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</si>
  <si>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</si>
  <si>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</si>
  <si>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</si>
  <si>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</si>
  <si>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</si>
  <si>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</si>
  <si>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</si>
  <si>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</si>
  <si>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</si>
  <si>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</si>
  <si>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</si>
  <si>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</si>
  <si>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</si>
  <si>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</si>
  <si>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</si>
  <si>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</si>
  <si>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</si>
  <si>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</si>
  <si>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</si>
  <si>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</si>
  <si>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</si>
  <si>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</si>
  <si>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</si>
  <si>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</si>
  <si>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</si>
  <si>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</si>
  <si>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</si>
  <si>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</si>
  <si>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</si>
  <si>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</si>
  <si>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</si>
  <si>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</si>
  <si>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</si>
  <si>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</si>
  <si>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</si>
  <si>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</si>
  <si>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</si>
  <si>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</si>
  <si>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</si>
  <si>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</si>
  <si>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</si>
  <si>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</si>
  <si>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</si>
  <si>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</si>
  <si>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</si>
  <si>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</si>
  <si>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</si>
  <si>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</si>
  <si>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</si>
  <si>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</si>
  <si>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</si>
  <si>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</si>
  <si>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</si>
  <si>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</si>
  <si>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</si>
  <si>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</si>
  <si>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</si>
  <si>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</si>
  <si>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</si>
  <si>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</si>
  <si>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</si>
  <si>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</si>
  <si>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</si>
  <si>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</si>
  <si>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</si>
  <si>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</si>
  <si>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</si>
  <si>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</si>
  <si>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</si>
  <si>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</si>
  <si>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</si>
  <si>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</si>
  <si>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</si>
  <si>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</si>
  <si>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</si>
  <si>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</si>
  <si>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</si>
  <si>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</si>
  <si>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</si>
  <si>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</si>
  <si>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</si>
  <si>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</si>
  <si>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</si>
  <si>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</si>
  <si>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</si>
  <si>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</si>
  <si>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</si>
  <si>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</si>
  <si>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</si>
  <si>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</si>
  <si>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</si>
  <si>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</si>
  <si>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</si>
  <si>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</si>
  <si>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</si>
  <si>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</si>
  <si>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</si>
  <si>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</si>
  <si>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</si>
  <si>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</si>
  <si>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</si>
  <si>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</si>
  <si>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</si>
  <si>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</si>
  <si>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</si>
  <si>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</si>
  <si>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</si>
  <si>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</si>
  <si>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</si>
  <si>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</si>
  <si>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</si>
  <si>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</si>
  <si>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</si>
  <si>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</si>
  <si>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</si>
  <si>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</si>
  <si>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</si>
  <si>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</si>
  <si>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</si>
  <si>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</si>
  <si>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</si>
  <si>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</si>
  <si>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</si>
  <si>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</si>
  <si>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</si>
  <si>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</si>
  <si>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</si>
  <si>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</si>
  <si>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</si>
  <si>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</si>
  <si>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</si>
  <si>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</si>
  <si>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</si>
  <si>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</si>
  <si>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</si>
  <si>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</si>
  <si>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</si>
  <si>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</si>
  <si>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</si>
  <si>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</si>
  <si>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</si>
  <si>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</si>
  <si>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</si>
  <si>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</si>
  <si>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</si>
  <si>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</si>
  <si>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</si>
  <si>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</si>
  <si>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</si>
  <si>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</si>
  <si>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</si>
  <si>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</si>
  <si>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</si>
  <si>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</si>
  <si>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</si>
  <si>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</si>
  <si>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</si>
  <si>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</si>
  <si>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</si>
  <si>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</si>
  <si>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</si>
  <si>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</si>
  <si>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</si>
  <si>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</si>
  <si>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</si>
  <si>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</si>
  <si>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</si>
  <si>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</si>
  <si>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</si>
  <si>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</si>
  <si>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</si>
  <si>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</si>
  <si>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</si>
  <si>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</si>
  <si>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</si>
  <si>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</si>
  <si>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</si>
  <si>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</si>
  <si>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</si>
  <si>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</si>
  <si>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</si>
  <si>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</si>
  <si>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</si>
  <si>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</si>
  <si>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</si>
  <si>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</si>
  <si>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</si>
  <si>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</si>
  <si>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</si>
  <si>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</si>
  <si>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</si>
  <si>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</si>
  <si>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</si>
  <si>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</si>
  <si>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</si>
  <si>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</si>
  <si>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</si>
  <si>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</si>
  <si>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</si>
  <si>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</si>
  <si>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</si>
  <si>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</si>
  <si>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</si>
  <si>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</si>
  <si>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</si>
  <si>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</si>
  <si>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</si>
  <si>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</si>
  <si>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</si>
  <si>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</si>
  <si>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</si>
  <si>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</si>
  <si>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</si>
  <si>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</si>
  <si>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</si>
  <si>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</si>
  <si>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</si>
  <si>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</si>
  <si>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</si>
  <si>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</si>
  <si>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</si>
  <si>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</si>
  <si>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</si>
  <si>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</si>
  <si>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</si>
  <si>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</si>
  <si>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</si>
  <si>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</si>
  <si>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</si>
  <si>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</si>
  <si>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</si>
  <si>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</si>
  <si>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</si>
  <si>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</si>
  <si>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</si>
  <si>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</si>
  <si>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</si>
  <si>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</si>
  <si>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</si>
  <si>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</si>
  <si>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</si>
  <si>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</si>
  <si>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</si>
  <si>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</si>
  <si>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</si>
  <si>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</si>
  <si>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</si>
  <si>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</si>
  <si>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</si>
  <si>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</si>
  <si>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</si>
  <si>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</si>
  <si>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</si>
  <si>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</si>
  <si>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</si>
  <si>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</si>
  <si>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</si>
  <si>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</si>
  <si>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</si>
  <si>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</si>
  <si>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</si>
  <si>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</si>
  <si>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</si>
  <si>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</si>
  <si>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</si>
  <si>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</si>
  <si>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</si>
  <si>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</si>
  <si>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</si>
  <si>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</si>
  <si>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</si>
  <si>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</si>
  <si>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</si>
  <si>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</si>
  <si>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</si>
  <si>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</si>
  <si>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</si>
  <si>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</si>
  <si>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</si>
  <si>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</si>
  <si>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</si>
  <si>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</si>
  <si>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</si>
  <si>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</si>
  <si>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</si>
  <si>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</si>
  <si>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</si>
  <si>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</si>
  <si>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</si>
  <si>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</si>
  <si>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</si>
  <si>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</si>
  <si>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</si>
  <si>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</si>
  <si>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</si>
  <si>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</si>
  <si>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</si>
  <si>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</si>
  <si>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</si>
  <si>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</si>
  <si>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</si>
  <si>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</si>
  <si>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</si>
  <si>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</si>
  <si>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</si>
  <si>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</si>
  <si>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</si>
  <si>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</si>
  <si>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</si>
  <si>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</si>
  <si>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</si>
  <si>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</si>
  <si>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</si>
  <si>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</si>
  <si>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</si>
  <si>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</si>
  <si>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</si>
  <si>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</si>
  <si>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</si>
  <si>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</si>
  <si>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</si>
  <si>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</si>
  <si>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</si>
  <si>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</si>
  <si>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</si>
  <si>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</si>
  <si>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</si>
  <si>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</si>
  <si>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</si>
  <si>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</si>
  <si>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</si>
  <si>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</si>
  <si>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</si>
  <si>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</si>
  <si>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</si>
  <si>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</si>
  <si>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</si>
  <si>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</si>
  <si>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</si>
  <si>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</si>
  <si>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</si>
  <si>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</si>
  <si>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</si>
  <si>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</si>
  <si>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</si>
  <si>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</si>
  <si>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</si>
  <si>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</si>
  <si>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</si>
  <si>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</si>
  <si>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</si>
  <si>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</si>
  <si>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</si>
  <si>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</si>
  <si>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</si>
  <si>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</si>
  <si>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</si>
  <si>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</si>
  <si>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</si>
  <si>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</si>
  <si>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</si>
  <si>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</si>
  <si>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</si>
  <si>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</si>
  <si>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</si>
  <si>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</si>
  <si>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</si>
  <si>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</si>
  <si>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</si>
  <si>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</si>
  <si>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</si>
  <si>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</si>
  <si>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</si>
  <si>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</si>
  <si>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</si>
  <si>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</si>
  <si>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</si>
  <si>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</si>
  <si>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</si>
  <si>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</si>
  <si>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</si>
  <si>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</si>
  <si>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</si>
  <si>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</si>
  <si>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</si>
  <si>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</si>
  <si>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</si>
  <si>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</si>
  <si>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</si>
  <si>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</si>
  <si>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</si>
  <si>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</si>
  <si>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</si>
  <si>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</si>
  <si>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</si>
  <si>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</si>
  <si>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</si>
  <si>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</si>
  <si>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</si>
  <si>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</si>
  <si>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</si>
  <si>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</si>
  <si>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</si>
  <si>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</si>
  <si>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</si>
  <si>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</si>
  <si>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</si>
  <si>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</si>
  <si>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</si>
  <si>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</si>
  <si>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</si>
  <si>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</si>
  <si>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</si>
  <si>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</si>
  <si>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</si>
  <si>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</si>
  <si>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</si>
  <si>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</si>
  <si>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</si>
  <si>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</si>
  <si>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</si>
  <si>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</si>
  <si>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</si>
  <si>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</si>
  <si>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</si>
  <si>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</si>
  <si>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</si>
  <si>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</si>
  <si>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</si>
  <si>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</si>
  <si>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</si>
  <si>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</si>
  <si>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</si>
  <si>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</si>
  <si>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</si>
  <si>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</si>
  <si>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</si>
  <si>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</si>
  <si>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</si>
  <si>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</si>
  <si>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</si>
  <si>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</si>
  <si>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</si>
  <si>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</si>
  <si>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</si>
  <si>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</si>
  <si>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</si>
  <si>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</si>
  <si>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</si>
  <si>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</si>
  <si>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</si>
  <si>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</si>
  <si>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</si>
  <si>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</si>
  <si>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</si>
  <si>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</si>
  <si>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</si>
  <si>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</si>
  <si>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</si>
  <si>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</si>
  <si>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</si>
  <si>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</si>
  <si>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</si>
  <si>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</si>
  <si>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</si>
  <si>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</si>
  <si>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</si>
  <si>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</si>
  <si>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</si>
  <si>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</si>
  <si>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</si>
  <si>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</si>
  <si>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</si>
  <si>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</si>
  <si>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</si>
  <si>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</si>
  <si>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</si>
  <si>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</si>
  <si>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</si>
  <si>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</si>
  <si>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</si>
  <si>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</si>
  <si>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</si>
  <si>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</si>
  <si>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</si>
  <si>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</si>
  <si>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</si>
  <si>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</si>
  <si>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</si>
  <si>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</si>
  <si>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</si>
  <si>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</si>
  <si>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</si>
  <si>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</si>
  <si>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</si>
  <si>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</si>
  <si>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</si>
  <si>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</si>
  <si>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</si>
  <si>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</si>
  <si>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</si>
  <si>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</si>
  <si>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</si>
  <si>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</si>
  <si>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</si>
  <si>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</si>
  <si>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</si>
  <si>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</si>
  <si>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</si>
  <si>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</si>
  <si>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</si>
  <si>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</si>
  <si>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</si>
  <si>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</si>
  <si>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</si>
  <si>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</si>
  <si>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</si>
  <si>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</si>
  <si>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</si>
  <si>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</si>
  <si>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</si>
  <si>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</si>
  <si>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</si>
  <si>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</si>
  <si>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</si>
  <si>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</si>
  <si>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</si>
  <si>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</si>
  <si>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</si>
  <si>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</si>
  <si>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</si>
  <si>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</si>
  <si>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</si>
  <si>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</si>
  <si>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</si>
  <si>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</si>
  <si>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</si>
  <si>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</si>
  <si>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</si>
  <si>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</si>
  <si>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</si>
  <si>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</si>
  <si>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</si>
  <si>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</si>
  <si>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</si>
  <si>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</si>
  <si>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</si>
  <si>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</si>
  <si>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</si>
  <si>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</si>
  <si>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</si>
  <si>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</si>
  <si>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</si>
  <si>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</si>
  <si>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</si>
  <si>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</si>
  <si>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</si>
  <si>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</si>
  <si>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</si>
  <si>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</si>
  <si>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</si>
  <si>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</si>
  <si>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</si>
  <si>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</si>
  <si>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</si>
  <si>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</si>
  <si>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</si>
  <si>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</si>
  <si>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</si>
  <si>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</si>
  <si>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</si>
  <si>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</si>
  <si>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</si>
  <si>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</si>
  <si>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</si>
  <si>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</si>
  <si>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</si>
  <si>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</si>
  <si>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</si>
  <si>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</si>
  <si>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</si>
  <si>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</si>
  <si>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</si>
  <si>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</si>
  <si>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</si>
  <si>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</si>
  <si>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</si>
  <si>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</si>
  <si>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</si>
  <si>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</si>
  <si>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</si>
  <si>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</si>
  <si>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</si>
  <si>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</si>
  <si>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</si>
  <si>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</si>
  <si>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</si>
  <si>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</si>
  <si>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</si>
  <si>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</si>
  <si>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</si>
  <si>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</si>
  <si>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</si>
  <si>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</si>
  <si>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</si>
  <si>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</si>
  <si>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</si>
  <si>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</si>
  <si>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</si>
  <si>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</si>
  <si>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</si>
  <si>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</si>
  <si>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</si>
  <si>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</si>
  <si>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</si>
  <si>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</si>
  <si>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</si>
  <si>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</si>
  <si>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</si>
  <si>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</si>
  <si>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</si>
  <si>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</si>
  <si>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</si>
  <si>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</si>
  <si>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</si>
  <si>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</si>
  <si>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</si>
  <si>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</si>
  <si>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</si>
  <si>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</si>
  <si>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</si>
  <si>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</si>
  <si>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</si>
  <si>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</si>
  <si>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</si>
  <si>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</si>
  <si>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</si>
  <si>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</si>
  <si>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</si>
  <si>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</si>
  <si>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</si>
  <si>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</si>
  <si>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</si>
  <si>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</si>
  <si>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</si>
  <si>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</si>
  <si>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</si>
  <si>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</si>
  <si>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</si>
  <si>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</si>
  <si>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</si>
  <si>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</si>
  <si>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</si>
  <si>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</si>
  <si>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</si>
  <si>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</si>
  <si>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</si>
  <si>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</si>
  <si>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</si>
  <si>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</si>
  <si>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</si>
  <si>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</si>
  <si>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</si>
  <si>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</si>
  <si>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</si>
  <si>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</si>
  <si>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</si>
  <si>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</si>
  <si>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</si>
  <si>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</si>
  <si>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</si>
  <si>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</si>
  <si>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</si>
  <si>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</si>
  <si>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</si>
  <si>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</si>
  <si>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</si>
  <si>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</si>
  <si>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</si>
  <si>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</si>
  <si>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</si>
  <si>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</si>
  <si>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</si>
  <si>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</si>
  <si>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</si>
  <si>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</si>
  <si>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</si>
  <si>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</si>
  <si>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</si>
  <si>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</si>
  <si>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</si>
  <si>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</si>
  <si>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</si>
  <si>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</si>
  <si>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</si>
  <si>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</si>
  <si>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</si>
  <si>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</si>
  <si>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</si>
  <si>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</si>
  <si>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</si>
  <si>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</si>
  <si>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</si>
  <si>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</si>
  <si>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</si>
  <si>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</si>
  <si>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</si>
  <si>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</si>
  <si>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</si>
  <si>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</si>
  <si>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</si>
  <si>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</si>
  <si>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</si>
  <si>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</si>
  <si>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</si>
  <si>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</si>
  <si>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</si>
  <si>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</si>
  <si>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</si>
  <si>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</si>
  <si>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</si>
  <si>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</si>
  <si>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</si>
  <si>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</si>
  <si>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</si>
  <si>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</si>
  <si>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</si>
  <si>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</si>
  <si>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</si>
  <si>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</si>
  <si>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</si>
  <si>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</si>
  <si>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</si>
  <si>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</si>
  <si>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</si>
  <si>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</si>
  <si>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</si>
  <si>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</si>
  <si>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</si>
  <si>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</si>
  <si>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</si>
  <si>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</si>
  <si>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</si>
  <si>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</si>
  <si>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</si>
  <si>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</si>
  <si>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</si>
  <si>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</si>
  <si>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</si>
  <si>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</si>
  <si>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</si>
  <si>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</si>
  <si>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</si>
  <si>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</si>
  <si>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</si>
  <si>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</si>
  <si>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</si>
  <si>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</si>
  <si>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</si>
  <si>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</si>
  <si>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</si>
  <si>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</si>
  <si>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</si>
  <si>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</si>
  <si>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</si>
  <si>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</si>
  <si>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</si>
  <si>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</si>
  <si>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</si>
  <si>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</si>
  <si>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</si>
  <si>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</si>
  <si>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</si>
  <si>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</si>
  <si>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</si>
  <si>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</si>
  <si>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</si>
  <si>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</si>
  <si>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</si>
  <si>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</si>
  <si>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</si>
  <si>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</si>
  <si>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</si>
  <si>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</si>
  <si>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</si>
  <si>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</si>
  <si>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</si>
  <si>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</si>
  <si>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</si>
  <si>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</si>
  <si>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</si>
  <si>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</si>
  <si>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</si>
  <si>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</si>
  <si>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</si>
  <si>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</si>
  <si>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</si>
  <si>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</si>
  <si>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</si>
  <si>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</si>
  <si>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</si>
  <si>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</si>
  <si>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</si>
  <si>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</si>
  <si>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</si>
  <si>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</si>
  <si>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</si>
  <si>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</si>
  <si>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</si>
  <si>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</si>
  <si>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</si>
  <si>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</si>
  <si>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</si>
  <si>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</si>
  <si>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</si>
  <si>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</si>
  <si>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</si>
  <si>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</si>
  <si>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</si>
  <si>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</si>
  <si>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</si>
  <si>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</si>
  <si>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</si>
  <si>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</si>
  <si>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</si>
  <si>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</si>
  <si>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</si>
  <si>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</si>
  <si>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</si>
  <si>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</si>
  <si>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</si>
  <si>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</si>
  <si>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</si>
  <si>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</si>
  <si>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</si>
  <si>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</si>
  <si>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</si>
  <si>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</si>
  <si>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</si>
  <si>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</si>
  <si>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</si>
  <si>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</si>
  <si>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</si>
  <si>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</si>
  <si>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</si>
  <si>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</si>
  <si>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</si>
  <si>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</si>
  <si>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</si>
  <si>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</si>
  <si>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</si>
  <si>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</si>
  <si>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</si>
  <si>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</si>
  <si>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</si>
  <si>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</si>
  <si>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</si>
  <si>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</si>
  <si>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</si>
  <si>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</si>
  <si>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</si>
  <si>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</si>
  <si>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</si>
  <si>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</si>
  <si>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</si>
  <si>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</si>
  <si>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</si>
  <si>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</si>
  <si>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</si>
  <si>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</si>
  <si>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</si>
  <si>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</si>
  <si>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</si>
  <si>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</si>
  <si>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</si>
  <si>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</si>
  <si>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</si>
  <si>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</si>
  <si>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</si>
  <si>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</si>
  <si>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</si>
  <si>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</si>
  <si>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</si>
  <si>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</si>
  <si>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</si>
  <si>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</si>
  <si>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</si>
  <si>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</si>
  <si>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</si>
  <si>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</si>
  <si>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</si>
  <si>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</si>
  <si>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</si>
  <si>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</si>
  <si>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</si>
  <si>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</si>
  <si>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</si>
  <si>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</si>
  <si>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</si>
  <si>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</si>
  <si>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</si>
  <si>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</si>
  <si>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</si>
  <si>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</si>
  <si>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</si>
  <si>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</si>
  <si>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</si>
  <si>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</si>
  <si>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</si>
  <si>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</si>
  <si>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</si>
  <si>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</si>
  <si>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</si>
  <si>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</si>
  <si>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</si>
  <si>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</si>
  <si>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</si>
  <si>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</si>
  <si>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</si>
  <si>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</si>
  <si>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</si>
  <si>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</si>
  <si>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</si>
  <si>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</si>
  <si>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</si>
  <si>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</si>
  <si>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</si>
  <si>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</si>
  <si>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</si>
  <si>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</si>
  <si>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</si>
  <si>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</si>
  <si>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</si>
  <si>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</si>
  <si>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</si>
  <si>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</si>
  <si>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</si>
  <si>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</si>
  <si>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</si>
  <si>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</si>
  <si>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</si>
  <si>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</si>
  <si>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</si>
  <si>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</si>
  <si>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</si>
  <si>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</si>
  <si>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</si>
  <si>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</si>
  <si>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</si>
  <si>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</si>
  <si>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</si>
  <si>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</si>
  <si>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</si>
  <si>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</si>
  <si>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</si>
  <si>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</si>
  <si>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</si>
  <si>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</si>
  <si>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</si>
  <si>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</si>
  <si>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</si>
  <si>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</si>
  <si>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</si>
  <si>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</si>
  <si>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</si>
  <si>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</si>
  <si>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</si>
  <si>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</si>
  <si>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</si>
  <si>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</si>
  <si>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</si>
  <si>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</si>
  <si>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</si>
  <si>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</si>
  <si>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</si>
  <si>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</si>
  <si>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</si>
  <si>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</si>
  <si>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</si>
  <si>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</si>
  <si>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</si>
  <si>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</si>
  <si>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</si>
  <si>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</si>
  <si>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</si>
  <si>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</si>
  <si>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</si>
  <si>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</si>
  <si>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</si>
  <si>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</si>
  <si>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</si>
  <si>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</si>
  <si>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</si>
  <si>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</si>
  <si>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</si>
  <si>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</si>
  <si>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</si>
  <si>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</si>
  <si>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</si>
  <si>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</si>
  <si>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</si>
  <si>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</si>
  <si>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</si>
  <si>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</si>
  <si>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</si>
  <si>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</si>
  <si>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</si>
  <si>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</si>
  <si>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</si>
  <si>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</si>
  <si>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</si>
  <si>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</si>
  <si>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</si>
  <si>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</si>
  <si>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</si>
  <si>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</si>
  <si>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</si>
  <si>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</si>
  <si>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</si>
  <si>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</si>
  <si>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</si>
  <si>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</si>
  <si>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</si>
  <si>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</si>
  <si>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</si>
  <si>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</si>
  <si>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</si>
  <si>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</si>
  <si>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</si>
  <si>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</si>
  <si>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</si>
  <si>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</si>
  <si>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</si>
  <si>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</si>
  <si>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</si>
  <si>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</si>
  <si>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</si>
  <si>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</si>
  <si>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</si>
  <si>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</si>
  <si>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</si>
  <si>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</si>
  <si>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</si>
  <si>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</si>
  <si>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</si>
  <si>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</si>
  <si>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</si>
  <si>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</si>
  <si>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</si>
  <si>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</si>
  <si>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</si>
  <si>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</si>
  <si>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</si>
  <si>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</si>
  <si>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</si>
  <si>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</si>
  <si>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</si>
  <si>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</si>
  <si>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</si>
  <si>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</si>
  <si>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</si>
  <si>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</si>
  <si>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</si>
  <si>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</si>
  <si>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</si>
  <si>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</si>
  <si>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</si>
  <si>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</si>
  <si>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</si>
  <si>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</si>
  <si>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</si>
  <si>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</si>
  <si>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</si>
  <si>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</si>
  <si>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</si>
  <si>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</si>
  <si>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</si>
  <si>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</si>
  <si>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</si>
  <si>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</si>
  <si>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</si>
  <si>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</si>
  <si>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</si>
  <si>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</si>
  <si>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</si>
  <si>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</si>
  <si>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</si>
  <si>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</si>
  <si>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</si>
  <si>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</si>
  <si>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</si>
  <si>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</si>
  <si>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</si>
  <si>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</si>
  <si>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</si>
  <si>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</si>
  <si>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</si>
  <si>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</si>
  <si>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</si>
  <si>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</si>
  <si>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</si>
  <si>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</si>
  <si>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</si>
  <si>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</si>
  <si>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</si>
  <si>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</si>
  <si>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</si>
  <si>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</si>
  <si>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</si>
  <si>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</si>
  <si>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</si>
  <si>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</si>
  <si>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</si>
  <si>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</si>
  <si>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</si>
  <si>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</si>
  <si>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</si>
  <si>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</si>
  <si>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</si>
  <si>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</si>
  <si>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</si>
  <si>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</si>
  <si>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</si>
  <si>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</si>
  <si>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</si>
  <si>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</si>
  <si>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</si>
  <si>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</si>
  <si>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</si>
  <si>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</si>
  <si>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</si>
  <si>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</si>
  <si>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</si>
  <si>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</si>
  <si>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</si>
  <si>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</si>
  <si>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</si>
  <si>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</si>
  <si>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</si>
  <si>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</si>
  <si>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</si>
  <si>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</si>
  <si>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</si>
  <si>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</si>
  <si>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</si>
  <si>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</si>
  <si>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</si>
  <si>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</si>
  <si>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</si>
  <si>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</si>
  <si>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</si>
  <si>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</si>
  <si>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</si>
  <si>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</si>
  <si>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</si>
  <si>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</si>
  <si>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</si>
  <si>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</si>
  <si>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</si>
  <si>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</si>
  <si>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</si>
  <si>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</si>
  <si>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</si>
  <si>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</si>
  <si>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</si>
  <si>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</si>
  <si>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</si>
  <si>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</si>
  <si>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</si>
  <si>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</si>
  <si>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</si>
  <si>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</si>
  <si>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</si>
  <si>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</si>
  <si>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</si>
  <si>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</si>
  <si>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</si>
  <si>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</si>
  <si>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</si>
  <si>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</si>
  <si>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</si>
  <si>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</si>
  <si>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</si>
  <si>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</si>
  <si>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</si>
  <si>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</si>
  <si>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</si>
  <si>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</si>
  <si>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</si>
  <si>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</si>
  <si>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</si>
  <si>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</si>
  <si>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</si>
  <si>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</si>
  <si>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</si>
  <si>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</si>
  <si>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</si>
  <si>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</si>
  <si>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</si>
  <si>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</si>
  <si>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</si>
  <si>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</si>
  <si>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</si>
  <si>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</si>
  <si>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</si>
  <si>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</si>
  <si>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</si>
  <si>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</si>
  <si>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</si>
  <si>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</si>
  <si>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</si>
  <si>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</si>
  <si>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</si>
  <si>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</si>
  <si>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</si>
  <si>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</si>
  <si>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</si>
  <si>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</si>
  <si>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</si>
  <si>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</si>
  <si>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</si>
  <si>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</si>
  <si>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</si>
  <si>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</si>
  <si>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</si>
  <si>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</si>
  <si>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</si>
  <si>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</si>
  <si>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</si>
  <si>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</si>
  <si>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</si>
  <si>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</si>
  <si>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</si>
  <si>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</si>
  <si>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</si>
  <si>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</si>
  <si>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</si>
  <si>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</si>
  <si>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</si>
  <si>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</si>
  <si>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</si>
  <si>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</si>
  <si>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</si>
  <si>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</si>
  <si>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</si>
  <si>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</si>
  <si>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</si>
  <si>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</si>
  <si>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</si>
  <si>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</si>
  <si>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</si>
  <si>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</si>
  <si>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</si>
  <si>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</si>
  <si>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</si>
  <si>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</si>
  <si>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</si>
  <si>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</si>
  <si>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</si>
  <si>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</si>
  <si>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</si>
  <si>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</si>
  <si>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</si>
  <si>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</si>
  <si>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</si>
  <si>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</si>
  <si>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</si>
  <si>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</si>
  <si>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</si>
  <si>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</si>
  <si>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</si>
  <si>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</si>
  <si>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</si>
  <si>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</si>
  <si>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</si>
  <si>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</si>
  <si>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</si>
  <si>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</si>
  <si>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</si>
  <si>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</si>
  <si>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</si>
  <si>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</si>
  <si>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</si>
  <si>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</si>
  <si>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</si>
  <si>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</si>
  <si>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</si>
  <si>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</si>
  <si>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</si>
  <si>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</si>
  <si>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</si>
  <si>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</si>
  <si>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</si>
  <si>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</si>
  <si>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</si>
  <si>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</si>
  <si>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</si>
  <si>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</si>
  <si>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</si>
  <si>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</si>
  <si>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</si>
  <si>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</si>
  <si>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</si>
  <si>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</si>
  <si>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</si>
  <si>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</si>
  <si>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</si>
  <si>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</si>
  <si>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</si>
  <si>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</si>
  <si>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</si>
  <si>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</si>
  <si>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</si>
  <si>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</si>
  <si>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</si>
  <si>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</si>
  <si>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</si>
  <si>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</si>
  <si>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</si>
  <si>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</si>
  <si>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</si>
  <si>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</si>
  <si>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</si>
  <si>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</si>
  <si>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</si>
  <si>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</si>
  <si>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</si>
  <si>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</si>
  <si>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</si>
  <si>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</si>
  <si>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</si>
  <si>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</si>
  <si>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</si>
  <si>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</si>
  <si>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</si>
  <si>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</si>
  <si>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</si>
  <si>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</si>
  <si>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</si>
  <si>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</si>
  <si>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</si>
  <si>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</si>
  <si>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</si>
  <si>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</si>
  <si>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</si>
  <si>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</si>
  <si>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</si>
  <si>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</si>
  <si>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</si>
  <si>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</si>
  <si>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</si>
  <si>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</si>
  <si>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</si>
  <si>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</si>
  <si>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</si>
  <si>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</si>
  <si>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</si>
  <si>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</si>
  <si>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</si>
  <si>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</si>
  <si>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</si>
  <si>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</si>
  <si>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</si>
  <si>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</si>
  <si>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</si>
  <si>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</si>
  <si>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</si>
  <si>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</si>
  <si>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</si>
  <si>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</si>
  <si>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</si>
  <si>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</si>
  <si>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</si>
  <si>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</si>
  <si>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</si>
  <si>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</si>
  <si>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</si>
  <si>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</si>
  <si>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</si>
  <si>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</si>
  <si>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</si>
  <si>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</si>
  <si>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</si>
  <si>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</si>
  <si>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</si>
  <si>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</si>
  <si>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</si>
  <si>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</si>
  <si>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</si>
  <si>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</si>
  <si>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</si>
  <si>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</si>
  <si>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</si>
  <si>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</si>
  <si>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</si>
  <si>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</si>
  <si>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</si>
  <si>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</si>
  <si>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</si>
  <si>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</si>
  <si>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</si>
  <si>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</si>
  <si>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</si>
  <si>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</si>
  <si>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</si>
  <si>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</si>
  <si>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</si>
  <si>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</si>
  <si>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</si>
  <si>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</si>
  <si>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</si>
  <si>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</si>
  <si>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</si>
  <si>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</si>
  <si>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</si>
  <si>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</si>
  <si>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</si>
  <si>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</si>
  <si>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</si>
  <si>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</si>
  <si>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</si>
  <si>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</si>
  <si>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</si>
  <si>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</si>
  <si>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</si>
  <si>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</si>
  <si>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</si>
  <si>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</si>
  <si>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</si>
  <si>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</si>
  <si>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</si>
  <si>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</si>
  <si>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</si>
  <si>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</si>
  <si>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</si>
  <si>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</si>
  <si>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</si>
  <si>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</si>
  <si>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</si>
  <si>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</si>
  <si>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</si>
  <si>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</si>
  <si>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</si>
  <si>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</si>
  <si>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</si>
  <si>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</si>
  <si>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</si>
  <si>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</si>
  <si>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</si>
  <si>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</si>
  <si>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</si>
  <si>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</si>
  <si>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</si>
  <si>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</si>
  <si>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</si>
  <si>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</si>
  <si>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</si>
  <si>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</si>
  <si>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</si>
  <si>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</si>
  <si>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</si>
  <si>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</si>
  <si>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</si>
  <si>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</si>
  <si>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</si>
  <si>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</si>
  <si>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</si>
  <si>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</si>
  <si>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</si>
  <si>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</si>
  <si>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</si>
  <si>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</si>
  <si>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</si>
  <si>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</si>
  <si>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</si>
  <si>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</si>
  <si>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</si>
  <si>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</si>
  <si>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</si>
  <si>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</si>
  <si>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</si>
  <si>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</si>
  <si>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</si>
  <si>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</si>
  <si>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</si>
  <si>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</si>
  <si>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</si>
  <si>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</si>
  <si>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</si>
  <si>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</si>
  <si>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</si>
  <si>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</si>
  <si>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</si>
  <si>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</si>
  <si>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</si>
  <si>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</si>
  <si>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</si>
  <si>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</si>
  <si>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</si>
  <si>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</si>
  <si>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</si>
  <si>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</si>
  <si>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</si>
  <si>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</si>
  <si>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</si>
  <si>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</si>
  <si>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</si>
  <si>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</si>
  <si>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</si>
  <si>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</si>
  <si>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</si>
  <si>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</si>
  <si>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</si>
  <si>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</si>
  <si>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</si>
  <si>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</si>
  <si>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</si>
  <si>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</si>
  <si>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</si>
  <si>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</si>
  <si>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</si>
  <si>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</si>
  <si>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</si>
  <si>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</si>
  <si>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</si>
  <si>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</si>
  <si>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</si>
  <si>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</si>
  <si>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</si>
  <si>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</si>
  <si>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</si>
  <si>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</si>
  <si>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</si>
  <si>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</si>
  <si>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</si>
  <si>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</si>
  <si>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</si>
  <si>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</si>
  <si>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</si>
  <si>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</si>
  <si>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</si>
  <si>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</si>
  <si>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</si>
  <si>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</si>
  <si>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</si>
  <si>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</si>
  <si>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</si>
  <si>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</si>
  <si>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</si>
  <si>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</si>
  <si>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</si>
  <si>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</si>
  <si>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</si>
  <si>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</si>
  <si>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</si>
  <si>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</si>
  <si>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</si>
  <si>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</si>
  <si>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</si>
  <si>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</si>
  <si>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</si>
  <si>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</si>
  <si>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</si>
  <si>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</si>
  <si>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</si>
  <si>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</si>
  <si>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</si>
  <si>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</si>
  <si>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</si>
  <si>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</si>
  <si>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</si>
  <si>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</si>
  <si>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</si>
  <si>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</si>
  <si>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</si>
  <si>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</si>
  <si>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</si>
  <si>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</si>
  <si>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</si>
  <si>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</si>
  <si>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</si>
  <si>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</si>
  <si>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</si>
  <si>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</si>
  <si>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</si>
  <si>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</si>
  <si>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</si>
  <si>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</si>
  <si>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</si>
  <si>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</si>
  <si>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</si>
  <si>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</si>
  <si>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</si>
  <si>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</si>
  <si>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</si>
  <si>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</si>
  <si>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</si>
  <si>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</si>
  <si>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</si>
  <si>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</si>
  <si>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</si>
  <si>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</si>
  <si>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</si>
  <si>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</si>
  <si>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</si>
  <si>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</si>
  <si>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</si>
  <si>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</si>
  <si>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</si>
  <si>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</si>
  <si>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</si>
  <si>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</si>
  <si>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</si>
  <si>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</si>
  <si>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</si>
  <si>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</si>
  <si>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</si>
  <si>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</si>
  <si>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</si>
  <si>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</si>
  <si>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</si>
  <si>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</si>
  <si>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</si>
  <si>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</si>
  <si>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</si>
  <si>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</si>
  <si>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</si>
  <si>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</si>
  <si>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</si>
  <si>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</si>
  <si>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</si>
  <si>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</si>
  <si>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</si>
  <si>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</si>
  <si>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</si>
  <si>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</si>
  <si>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</si>
  <si>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</si>
  <si>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</si>
  <si>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</si>
  <si>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</si>
  <si>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</si>
  <si>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</si>
  <si>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</si>
  <si>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</si>
  <si>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</si>
  <si>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</si>
  <si>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</si>
  <si>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</si>
  <si>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</si>
  <si>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</si>
  <si>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</si>
  <si>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</si>
  <si>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</si>
  <si>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</si>
  <si>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</si>
  <si>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</si>
  <si>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</si>
  <si>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</si>
  <si>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</si>
  <si>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</si>
  <si>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</si>
  <si>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</si>
  <si>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</si>
  <si>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</si>
  <si>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</si>
  <si>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</si>
  <si>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</si>
  <si>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</si>
  <si>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</si>
  <si>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</si>
  <si>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</si>
  <si>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</si>
  <si>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</si>
  <si>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</si>
  <si>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</si>
  <si>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</si>
  <si>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</si>
  <si>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</si>
  <si>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</si>
  <si>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</si>
  <si>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</si>
  <si>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</si>
  <si>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</si>
  <si>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</si>
  <si>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</si>
  <si>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</si>
  <si>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</si>
  <si>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</si>
  <si>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</si>
  <si>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</si>
  <si>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</si>
  <si>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</si>
  <si>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</si>
  <si>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</si>
  <si>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</si>
  <si>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</si>
  <si>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</si>
  <si>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</si>
  <si>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</si>
  <si>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</si>
  <si>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</si>
  <si>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</si>
  <si>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</si>
  <si>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</si>
  <si>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</si>
  <si>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</si>
  <si>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</si>
  <si>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</si>
  <si>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</si>
  <si>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</si>
  <si>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</si>
  <si>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</si>
  <si>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</si>
  <si>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</si>
  <si>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</si>
  <si>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</si>
  <si>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</si>
  <si>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</si>
  <si>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</si>
  <si>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</si>
  <si>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</si>
  <si>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</si>
  <si>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</si>
  <si>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</si>
  <si>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</si>
  <si>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</si>
  <si>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</si>
  <si>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</si>
  <si>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</si>
  <si>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</si>
  <si>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</si>
  <si>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</si>
  <si>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</si>
  <si>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</si>
  <si>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</si>
  <si>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</si>
  <si>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</si>
  <si>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</si>
  <si>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</si>
  <si>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</si>
  <si>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</si>
  <si>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</si>
  <si>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</si>
  <si>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</si>
  <si>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</si>
  <si>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</si>
  <si>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</si>
  <si>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</si>
  <si>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</si>
  <si>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</si>
  <si>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</si>
  <si>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</si>
  <si>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</si>
  <si>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</si>
  <si>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</si>
  <si>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</si>
  <si>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</si>
  <si>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</si>
  <si>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</si>
  <si>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</si>
  <si>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</si>
  <si>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</si>
  <si>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</si>
  <si>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</si>
  <si>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</si>
  <si>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</si>
  <si>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</si>
  <si>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</si>
  <si>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</si>
  <si>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</si>
  <si>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</si>
  <si>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</si>
  <si>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</si>
  <si>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</si>
  <si>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</si>
  <si>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</si>
  <si>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</si>
  <si>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</si>
  <si>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</si>
  <si>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</si>
  <si>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</si>
  <si>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</si>
  <si>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</si>
  <si>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</si>
  <si>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</si>
  <si>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</si>
  <si>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</si>
  <si>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</si>
  <si>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</si>
  <si>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</si>
  <si>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</si>
  <si>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</si>
  <si>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</si>
  <si>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</si>
  <si>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</si>
  <si>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</si>
  <si>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</si>
  <si>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</si>
  <si>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</si>
  <si>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</si>
  <si>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</si>
  <si>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</si>
  <si>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</si>
  <si>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</si>
  <si>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</si>
  <si>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</si>
  <si>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</si>
  <si>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</si>
  <si>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</si>
  <si>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</si>
  <si>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</si>
  <si>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</si>
  <si>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</si>
  <si>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</si>
  <si>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</si>
  <si>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</si>
  <si>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</si>
  <si>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</si>
  <si>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</si>
  <si>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</si>
  <si>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</si>
  <si>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</si>
  <si>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</si>
  <si>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</si>
  <si>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</si>
  <si>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</si>
  <si>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</si>
  <si>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</si>
  <si>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</si>
  <si>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</si>
  <si>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</si>
  <si>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</si>
  <si>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</si>
  <si>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</si>
  <si>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</si>
  <si>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</si>
  <si>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</si>
  <si>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</si>
  <si>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</si>
  <si>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</si>
  <si>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</si>
  <si>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</si>
  <si>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</si>
  <si>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</si>
  <si>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</si>
  <si>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</si>
  <si>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</si>
  <si>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</si>
  <si>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</si>
  <si>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</si>
  <si>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</si>
  <si>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</si>
  <si>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</si>
  <si>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</si>
  <si>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</si>
  <si>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</si>
  <si>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</si>
  <si>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</si>
  <si>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</si>
  <si>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</si>
  <si>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</si>
  <si>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</si>
  <si>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</si>
  <si>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</si>
  <si>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</si>
  <si>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</si>
  <si>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</si>
  <si>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</si>
  <si>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</si>
  <si>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</si>
  <si>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</si>
  <si>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</si>
  <si>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</si>
  <si>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</si>
  <si>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</si>
  <si>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</si>
  <si>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</si>
  <si>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</si>
  <si>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</si>
  <si>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</si>
  <si>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</si>
  <si>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</si>
  <si>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</si>
  <si>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</si>
  <si>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</si>
  <si>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</si>
  <si>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</si>
  <si>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</si>
  <si>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</si>
  <si>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</si>
  <si>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</si>
  <si>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</si>
  <si>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</si>
  <si>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</si>
  <si>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</si>
  <si>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</si>
  <si>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</si>
  <si>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</si>
  <si>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</si>
  <si>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</si>
  <si>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</si>
  <si>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</si>
  <si>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</si>
  <si>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</si>
  <si>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</si>
  <si>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</si>
  <si>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</si>
  <si>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</si>
  <si>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</si>
  <si>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</si>
  <si>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</si>
  <si>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</si>
  <si>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</si>
  <si>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</si>
  <si>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</si>
  <si>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</si>
  <si>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</si>
  <si>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</si>
  <si>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</si>
  <si>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</si>
  <si>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</si>
  <si>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</si>
  <si>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</si>
  <si>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</si>
  <si>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</si>
  <si>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</si>
  <si>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</si>
  <si>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</si>
  <si>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</si>
  <si>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</si>
  <si>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</si>
  <si>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</si>
  <si>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</si>
  <si>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</si>
  <si>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</si>
  <si>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</si>
  <si>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</si>
  <si>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</si>
  <si>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</si>
  <si>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</si>
  <si>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</si>
  <si>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</si>
  <si>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</si>
  <si>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</si>
  <si>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</si>
  <si>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</si>
  <si>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</si>
  <si>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</si>
  <si>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</si>
  <si>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</si>
  <si>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</si>
  <si>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</si>
  <si>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</si>
  <si>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</si>
  <si>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</si>
  <si>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</si>
  <si>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</si>
  <si>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</si>
  <si>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</si>
  <si>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</si>
  <si>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</si>
  <si>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</si>
  <si>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</si>
  <si>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</si>
  <si>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</si>
  <si>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</si>
  <si>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</si>
  <si>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</si>
  <si>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</si>
  <si>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</si>
  <si>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</si>
  <si>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</si>
  <si>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</si>
  <si>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</si>
  <si>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</si>
  <si>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</si>
  <si>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</si>
  <si>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</si>
  <si>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</si>
  <si>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</si>
  <si>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</si>
  <si>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</si>
  <si>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</si>
  <si>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</si>
  <si>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</si>
  <si>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</si>
  <si>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</si>
  <si>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</si>
  <si>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</si>
  <si>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</si>
  <si>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</si>
  <si>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</si>
  <si>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</si>
  <si>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</si>
  <si>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</si>
  <si>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</si>
  <si>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</si>
  <si>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</si>
  <si>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</si>
  <si>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</si>
  <si>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</si>
  <si>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</si>
  <si>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</si>
  <si>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</si>
  <si>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</si>
  <si>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</si>
  <si>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</si>
  <si>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</si>
  <si>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</si>
  <si>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</si>
  <si>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</si>
  <si>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</si>
  <si>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</si>
  <si>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</si>
  <si>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</si>
  <si>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</si>
  <si>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</si>
  <si>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</si>
  <si>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</si>
  <si>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</si>
  <si>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</si>
  <si>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</si>
  <si>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</si>
  <si>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</si>
  <si>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</si>
  <si>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</si>
  <si>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</si>
  <si>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</si>
  <si>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</si>
  <si>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</si>
  <si>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</si>
  <si>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</si>
  <si>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</si>
  <si>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</si>
  <si>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</si>
  <si>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</si>
  <si>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</si>
  <si>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</si>
  <si>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</si>
  <si>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</si>
  <si>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</si>
  <si>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</si>
  <si>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</si>
  <si>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</si>
  <si>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</si>
  <si>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</si>
  <si>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</si>
  <si>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</si>
  <si>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</si>
  <si>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</si>
  <si>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</si>
  <si>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</si>
  <si>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</si>
  <si>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</si>
  <si>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</si>
  <si>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</si>
  <si>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</si>
  <si>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</si>
  <si>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</si>
  <si>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</si>
  <si>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</si>
  <si>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</si>
  <si>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</si>
  <si>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</si>
  <si>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</si>
  <si>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</si>
  <si>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</si>
  <si>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</si>
  <si>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</si>
  <si>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</si>
  <si>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</si>
  <si>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</si>
  <si>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</si>
  <si>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</si>
  <si>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</si>
  <si>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</si>
  <si>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</si>
  <si>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</si>
  <si>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</si>
  <si>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</si>
  <si>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</si>
  <si>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</si>
  <si>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</si>
  <si>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</si>
  <si>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</si>
  <si>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</si>
  <si>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</si>
  <si>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</si>
  <si>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</si>
  <si>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</si>
  <si>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</si>
  <si>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</si>
  <si>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</si>
  <si>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</si>
  <si>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</si>
  <si>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</si>
  <si>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</si>
  <si>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</si>
  <si>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</si>
  <si>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</si>
  <si>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</si>
  <si>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</si>
  <si>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</si>
  <si>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</si>
  <si>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</si>
  <si>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</si>
  <si>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</si>
  <si>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</si>
  <si>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</si>
  <si>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</si>
  <si>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</si>
  <si>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</si>
  <si>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</si>
  <si>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</si>
  <si>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</si>
  <si>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</si>
  <si>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</si>
  <si>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</si>
  <si>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</si>
  <si>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</si>
  <si>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</si>
  <si>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</si>
  <si>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</si>
  <si>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</si>
  <si>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</si>
  <si>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</si>
  <si>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</si>
  <si>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</si>
  <si>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</si>
  <si>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</si>
  <si>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</si>
  <si>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</si>
  <si>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</si>
  <si>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</si>
  <si>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</si>
  <si>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</si>
  <si>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</si>
  <si>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</si>
  <si>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</si>
  <si>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</si>
  <si>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</si>
  <si>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</si>
  <si>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</si>
  <si>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</si>
  <si>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</si>
  <si>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</si>
  <si>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</si>
  <si>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</si>
  <si>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</si>
  <si>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</si>
  <si>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</si>
  <si>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</si>
  <si>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</si>
  <si>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</si>
  <si>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</si>
  <si>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</si>
  <si>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</si>
  <si>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</si>
  <si>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</si>
  <si>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</si>
  <si>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</si>
  <si>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</si>
  <si>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</si>
  <si>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</si>
  <si>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</si>
  <si>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</si>
  <si>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</si>
  <si>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</si>
  <si>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</si>
  <si>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</si>
  <si>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</si>
  <si>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</si>
  <si>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</si>
  <si>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</si>
  <si>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</si>
  <si>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</si>
  <si>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</si>
  <si>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</si>
  <si>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</si>
  <si>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</si>
  <si>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</si>
  <si>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</si>
  <si>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</si>
  <si>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</si>
  <si>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</si>
  <si>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</si>
  <si>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</si>
  <si>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</si>
  <si>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</si>
  <si>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</si>
  <si>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</si>
  <si>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</si>
  <si>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</si>
  <si>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</si>
  <si>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</si>
  <si>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</si>
  <si>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</si>
  <si>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</si>
  <si>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</si>
  <si>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</si>
  <si>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</si>
  <si>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</si>
  <si>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</si>
  <si>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</si>
  <si>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</si>
  <si>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</si>
  <si>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</si>
  <si>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</si>
  <si>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</si>
  <si>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</si>
  <si>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</si>
  <si>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</si>
  <si>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</si>
  <si>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</si>
  <si>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</si>
  <si>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</si>
  <si>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</si>
  <si>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</si>
  <si>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</si>
  <si>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</si>
  <si>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</si>
  <si>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</si>
  <si>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</si>
  <si>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</si>
  <si>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</si>
  <si>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</si>
  <si>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</si>
  <si>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</si>
  <si>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</si>
  <si>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</si>
  <si>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</si>
  <si>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</si>
  <si>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</si>
  <si>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</si>
  <si>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</si>
  <si>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</si>
  <si>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</si>
  <si>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</si>
  <si>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</si>
  <si>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</si>
  <si>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</si>
  <si>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</si>
  <si>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</si>
  <si>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</si>
  <si>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</si>
  <si>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</si>
  <si>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</si>
  <si>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</si>
  <si>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</si>
  <si>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</si>
  <si>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</si>
  <si>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</si>
  <si>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</si>
  <si>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</si>
  <si>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</si>
  <si>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</si>
  <si>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</si>
  <si>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</si>
  <si>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</si>
  <si>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</si>
  <si>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</si>
  <si>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</si>
  <si>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</si>
  <si>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</si>
  <si>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</si>
  <si>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</si>
  <si>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</si>
  <si>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</si>
  <si>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</si>
  <si>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</si>
  <si>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</si>
  <si>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</si>
  <si>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</si>
  <si>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</si>
  <si>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</si>
  <si>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</si>
  <si>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</si>
  <si>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</si>
  <si>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</si>
  <si>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</si>
  <si>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</si>
  <si>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</si>
  <si>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</si>
  <si>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</si>
  <si>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</si>
  <si>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</si>
  <si>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</si>
  <si>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</si>
  <si>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</si>
  <si>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</si>
  <si>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</si>
  <si>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</si>
  <si>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</si>
  <si>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</si>
  <si>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</si>
  <si>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</si>
  <si>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</si>
  <si>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</si>
  <si>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</si>
  <si>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</si>
  <si>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</si>
  <si>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</si>
  <si>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</si>
  <si>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</si>
  <si>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</si>
  <si>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</si>
  <si>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</si>
  <si>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</si>
  <si>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</si>
  <si>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</si>
  <si>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</si>
  <si>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</si>
  <si>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</si>
  <si>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</si>
  <si>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</si>
  <si>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</si>
  <si>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</si>
  <si>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</si>
  <si>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</si>
  <si>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</si>
  <si>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</si>
  <si>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</si>
  <si>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</si>
  <si>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</si>
  <si>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</si>
  <si>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</si>
  <si>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</si>
  <si>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</si>
  <si>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</si>
  <si>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</si>
  <si>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</si>
  <si>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</si>
  <si>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</si>
  <si>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</si>
  <si>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</si>
  <si>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</si>
  <si>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</si>
  <si>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</si>
  <si>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</si>
  <si>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</si>
  <si>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</si>
  <si>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</si>
  <si>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</si>
  <si>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</si>
  <si>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</si>
  <si>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</si>
  <si>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</si>
  <si>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</si>
  <si>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</si>
  <si>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</si>
  <si>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</si>
  <si>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</si>
  <si>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</si>
  <si>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</si>
  <si>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</si>
  <si>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</si>
  <si>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</si>
  <si>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</si>
  <si>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</si>
  <si>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</si>
  <si>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</si>
  <si>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</si>
  <si>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</si>
  <si>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</si>
  <si>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</si>
  <si>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</si>
  <si>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</si>
  <si>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</si>
  <si>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</si>
  <si>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</si>
  <si>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</si>
  <si>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</si>
  <si>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</si>
  <si>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</si>
  <si>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</si>
  <si>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</si>
  <si>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</si>
  <si>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</si>
  <si>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</si>
  <si>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</si>
  <si>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</si>
  <si>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</si>
  <si>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</si>
  <si>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</si>
  <si>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</si>
  <si>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</si>
  <si>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</si>
  <si>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</si>
  <si>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</si>
  <si>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</si>
  <si>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</si>
  <si>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</si>
  <si>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</si>
  <si>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</si>
  <si>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</si>
  <si>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</si>
  <si>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</si>
  <si>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</si>
  <si>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</si>
  <si>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</si>
  <si>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</si>
  <si>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</si>
  <si>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</si>
  <si>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</si>
  <si>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</si>
  <si>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</si>
  <si>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</si>
  <si>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</si>
  <si>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</si>
  <si>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</si>
  <si>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</si>
  <si>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</si>
  <si>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</si>
  <si>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</si>
  <si>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</si>
  <si>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</si>
  <si>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</si>
  <si>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</si>
  <si>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</si>
  <si>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</si>
  <si>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</si>
  <si>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</si>
  <si>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</si>
  <si>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</si>
  <si>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</si>
  <si>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</si>
  <si>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</si>
  <si>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</si>
  <si>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</si>
  <si>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</si>
  <si>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</si>
  <si>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</si>
  <si>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</si>
  <si>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</si>
  <si>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</si>
  <si>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</si>
  <si>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</si>
  <si>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</si>
  <si>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</si>
  <si>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</si>
  <si>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</si>
  <si>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</si>
  <si>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</si>
  <si>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</si>
  <si>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</si>
  <si>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</si>
  <si>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</si>
  <si>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</si>
  <si>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</si>
  <si>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</si>
  <si>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</si>
  <si>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</si>
  <si>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</si>
  <si>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</si>
  <si>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</si>
  <si>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</si>
  <si>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</si>
  <si>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</si>
  <si>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</si>
  <si>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</si>
  <si>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</si>
  <si>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</si>
  <si>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</si>
  <si>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</si>
  <si>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</si>
  <si>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</si>
  <si>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</si>
  <si>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</si>
  <si>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</si>
  <si>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</si>
  <si>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</si>
  <si>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</si>
  <si>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</si>
  <si>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</si>
  <si>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</si>
  <si>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</si>
  <si>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</si>
  <si>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</si>
  <si>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</si>
  <si>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</si>
  <si>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</si>
  <si>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</si>
  <si>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</si>
  <si>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</si>
  <si>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</si>
  <si>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</si>
  <si>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</si>
  <si>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</si>
  <si>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</si>
  <si>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</si>
  <si>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</si>
  <si>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</si>
  <si>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</si>
  <si>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</si>
  <si>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</si>
  <si>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</si>
  <si>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</si>
  <si>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</si>
  <si>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</si>
  <si>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</si>
  <si>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</si>
  <si>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</si>
  <si>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</si>
  <si>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</si>
  <si>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</si>
  <si>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</si>
  <si>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</si>
  <si>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</si>
  <si>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</si>
  <si>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</si>
  <si>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</si>
  <si>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</si>
  <si>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</si>
  <si>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</si>
  <si>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</si>
  <si>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</si>
  <si>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</si>
  <si>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</si>
  <si>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</si>
  <si>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</si>
  <si>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</si>
  <si>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</si>
  <si>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</si>
  <si>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</si>
  <si>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</si>
  <si>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</si>
  <si>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</si>
  <si>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</si>
  <si>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</si>
  <si>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</si>
  <si>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</si>
  <si>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</si>
  <si>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</si>
  <si>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</si>
  <si>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</si>
  <si>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</si>
  <si>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</si>
  <si>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</si>
  <si>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</si>
  <si>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</si>
  <si>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</si>
  <si>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</si>
  <si>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</si>
  <si>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</si>
  <si>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</si>
  <si>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</si>
  <si>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</si>
  <si>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</si>
  <si>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</si>
  <si>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</si>
  <si>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</si>
  <si>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</si>
  <si>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</si>
  <si>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</si>
  <si>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</si>
  <si>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</si>
  <si>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</si>
  <si>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</si>
  <si>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</si>
  <si>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</si>
  <si>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</si>
  <si>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</si>
  <si>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</si>
  <si>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</si>
  <si>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</si>
  <si>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</si>
  <si>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</si>
  <si>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</si>
  <si>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</si>
  <si>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</si>
  <si>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</si>
  <si>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</si>
  <si>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</si>
  <si>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</si>
  <si>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</si>
  <si>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</si>
  <si>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</si>
  <si>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</si>
  <si>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</si>
  <si>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</si>
  <si>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</si>
  <si>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</si>
  <si>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</si>
  <si>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</si>
  <si>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</si>
  <si>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</si>
  <si>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</si>
  <si>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</si>
  <si>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</si>
  <si>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</si>
  <si>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</si>
  <si>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</si>
  <si>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</si>
  <si>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</si>
  <si>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</si>
  <si>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</si>
  <si>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</si>
  <si>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</si>
  <si>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</si>
  <si>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</si>
  <si>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</si>
  <si>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</si>
  <si>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</si>
  <si>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</si>
  <si>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</si>
  <si>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</si>
  <si>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</si>
  <si>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</si>
  <si>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</si>
  <si>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</si>
  <si>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</si>
  <si>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</si>
  <si>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</si>
  <si>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</si>
  <si>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</si>
  <si>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</si>
  <si>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</si>
  <si>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</si>
  <si>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</si>
  <si>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</si>
  <si>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</si>
  <si>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</si>
  <si>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</si>
  <si>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</si>
  <si>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</si>
  <si>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</si>
  <si>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</si>
  <si>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</si>
  <si>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</si>
  <si>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</si>
  <si>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</si>
  <si>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</si>
  <si>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</si>
  <si>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</si>
  <si>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</si>
  <si>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</si>
  <si>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</si>
  <si>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</si>
  <si>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</si>
  <si>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</si>
  <si>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</si>
  <si>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</si>
  <si>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</si>
  <si>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</si>
  <si>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</si>
  <si>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</si>
  <si>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</si>
  <si>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</si>
  <si>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</si>
  <si>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</si>
  <si>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</si>
  <si>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</si>
  <si>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</si>
  <si>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</si>
  <si>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</si>
  <si>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</si>
  <si>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</si>
  <si>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</si>
  <si>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</si>
  <si>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</si>
  <si>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</si>
  <si>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</si>
  <si>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</si>
  <si>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</si>
  <si>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</si>
  <si>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</si>
  <si>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</si>
  <si>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</si>
  <si>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</si>
  <si>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</si>
  <si>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</si>
  <si>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</si>
  <si>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</si>
  <si>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</si>
  <si>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</si>
  <si>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</si>
  <si>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</si>
  <si>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</si>
  <si>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</si>
  <si>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</si>
  <si>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</si>
  <si>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</si>
  <si>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</si>
  <si>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</si>
  <si>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</si>
  <si>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</si>
  <si>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</si>
  <si>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</si>
  <si>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</si>
  <si>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</si>
  <si>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</si>
  <si>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</si>
  <si>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</si>
  <si>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</si>
  <si>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</si>
  <si>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</si>
  <si>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</si>
  <si>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</si>
  <si>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</si>
  <si>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</si>
  <si>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</si>
  <si>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</si>
  <si>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</si>
  <si>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</si>
  <si>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</si>
  <si>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</si>
  <si>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</si>
  <si>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</si>
  <si>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</si>
  <si>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</si>
  <si>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</si>
  <si>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</si>
  <si>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</si>
  <si>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</si>
  <si>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</si>
  <si>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</si>
  <si>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</si>
  <si>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</si>
  <si>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</si>
  <si>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</si>
  <si>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</si>
  <si>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</si>
  <si>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</si>
  <si>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</si>
  <si>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</si>
  <si>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</si>
  <si>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</si>
  <si>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</si>
  <si>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</si>
  <si>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</si>
  <si>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</si>
  <si>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</si>
  <si>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</si>
  <si>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</si>
  <si>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</si>
  <si>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</si>
  <si>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</si>
  <si>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</si>
  <si>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</si>
  <si>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</si>
  <si>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</si>
  <si>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</si>
  <si>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</si>
  <si>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</si>
  <si>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</si>
  <si>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</si>
  <si>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</si>
  <si>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</si>
  <si>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</si>
  <si>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</si>
  <si>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</si>
  <si>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</si>
  <si>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</si>
  <si>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</si>
  <si>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</si>
  <si>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</si>
  <si>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</si>
  <si>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</si>
  <si>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</si>
  <si>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</si>
  <si>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</si>
  <si>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</si>
  <si>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</si>
  <si>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</si>
  <si>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</si>
  <si>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</si>
  <si>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</si>
  <si>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</si>
  <si>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</si>
  <si>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</si>
  <si>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</si>
  <si>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</si>
  <si>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</si>
  <si>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</si>
  <si>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</si>
  <si>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</si>
  <si>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</si>
  <si>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</si>
  <si>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</si>
  <si>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</si>
  <si>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</si>
  <si>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</si>
  <si>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</si>
  <si>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</si>
  <si>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</si>
  <si>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</si>
  <si>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</si>
  <si>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</si>
  <si>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</si>
  <si>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</si>
  <si>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</si>
  <si>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</si>
  <si>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</si>
  <si>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</si>
  <si>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</si>
  <si>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</si>
  <si>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</si>
  <si>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</si>
  <si>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</si>
  <si>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</si>
  <si>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</si>
  <si>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</si>
  <si>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</si>
  <si>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</si>
  <si>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</si>
  <si>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</si>
  <si>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</si>
  <si>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</si>
  <si>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</si>
  <si>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</si>
  <si>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</si>
  <si>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</si>
  <si>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</si>
  <si>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</si>
  <si>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</si>
  <si>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</si>
  <si>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</si>
  <si>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</si>
  <si>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</si>
  <si>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</si>
  <si>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</si>
  <si>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</si>
  <si>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</si>
  <si>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</si>
  <si>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</si>
  <si>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</si>
  <si>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</si>
  <si>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</si>
  <si>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</si>
  <si>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</si>
  <si>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</si>
  <si>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</si>
  <si>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</si>
  <si>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</si>
  <si>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</si>
  <si>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</si>
  <si>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</si>
  <si>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</si>
  <si>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</si>
  <si>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</si>
  <si>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</si>
  <si>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</si>
  <si>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</si>
  <si>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</si>
  <si>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</si>
  <si>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</si>
  <si>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</si>
  <si>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</si>
  <si>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</si>
  <si>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</si>
  <si>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</si>
  <si>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</si>
  <si>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</si>
  <si>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</si>
  <si>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</si>
  <si>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</si>
  <si>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</si>
  <si>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</si>
  <si>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</si>
  <si>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</si>
  <si>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</si>
  <si>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</si>
  <si>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</si>
  <si>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</si>
  <si>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</si>
  <si>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</si>
  <si>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</si>
  <si>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</si>
  <si>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</si>
  <si>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</si>
  <si>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</si>
  <si>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</si>
  <si>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</si>
  <si>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</si>
  <si>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</si>
  <si>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</si>
  <si>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</si>
  <si>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</si>
  <si>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</si>
  <si>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</si>
  <si>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</si>
  <si>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</si>
  <si>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</si>
  <si>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</si>
  <si>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</si>
  <si>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</si>
  <si>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</si>
  <si>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</si>
  <si>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</si>
  <si>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</si>
  <si>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</si>
  <si>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</si>
  <si>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</si>
  <si>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</si>
  <si>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</si>
  <si>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</si>
  <si>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</si>
  <si>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</si>
  <si>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</si>
  <si>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</si>
  <si>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</si>
  <si>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</si>
  <si>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</si>
  <si>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</si>
  <si>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</si>
  <si>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</si>
  <si>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</si>
  <si>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</si>
  <si>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</si>
  <si>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</si>
  <si>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</si>
  <si>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</si>
  <si>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</si>
  <si>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</si>
  <si>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</si>
  <si>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</si>
  <si>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</si>
  <si>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</si>
  <si>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</si>
  <si>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</si>
  <si>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</si>
  <si>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</si>
  <si>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</si>
  <si>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</si>
  <si>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</si>
  <si>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</si>
  <si>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</si>
  <si>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</si>
  <si>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</si>
  <si>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</si>
  <si>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</si>
  <si>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</si>
  <si>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</si>
  <si>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</si>
  <si>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</si>
  <si>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</si>
  <si>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</si>
  <si>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</si>
  <si>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</si>
  <si>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</si>
  <si>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</si>
  <si>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</si>
  <si>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</si>
  <si>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</si>
  <si>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</si>
  <si>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</si>
  <si>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</si>
  <si>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</si>
  <si>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</si>
  <si>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</si>
  <si>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</si>
  <si>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</si>
  <si>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</si>
  <si>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</si>
  <si>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</si>
  <si>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</si>
  <si>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</si>
  <si>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</si>
  <si>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</si>
  <si>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</si>
  <si>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</si>
  <si>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</si>
  <si>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</si>
  <si>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</si>
  <si>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</si>
  <si>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</si>
  <si>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</si>
  <si>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</si>
  <si>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</si>
  <si>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</si>
  <si>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</si>
  <si>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</si>
  <si>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</si>
  <si>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</si>
  <si>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</si>
  <si>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</si>
  <si>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</si>
  <si>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</si>
  <si>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</si>
  <si>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</si>
  <si>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</si>
  <si>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</si>
  <si>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</si>
  <si>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</si>
  <si>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</si>
  <si>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</si>
  <si>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</si>
  <si>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</si>
  <si>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</si>
  <si>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</si>
  <si>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</si>
  <si>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</si>
  <si>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</si>
  <si>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</si>
  <si>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</si>
  <si>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</si>
  <si>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</si>
  <si>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</si>
  <si>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</si>
  <si>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</si>
  <si>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</si>
  <si>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</si>
  <si>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</si>
  <si>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</si>
  <si>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</si>
  <si>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</si>
  <si>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</si>
  <si>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</si>
  <si>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</si>
  <si>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</si>
  <si>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</si>
  <si>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</si>
  <si>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</si>
  <si>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</si>
  <si>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</si>
  <si>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</si>
  <si>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</si>
  <si>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</si>
  <si>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</si>
  <si>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</si>
  <si>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</si>
  <si>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</si>
  <si>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</si>
  <si>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</si>
  <si>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</si>
  <si>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</si>
  <si>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</si>
  <si>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</si>
  <si>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</si>
  <si>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</si>
  <si>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</si>
  <si>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</si>
  <si>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</si>
  <si>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</si>
  <si>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</si>
  <si>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</si>
  <si>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</si>
  <si>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</si>
  <si>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</si>
  <si>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</si>
  <si>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</si>
  <si>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</si>
  <si>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</si>
  <si>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</si>
  <si>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</si>
  <si>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</si>
  <si>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</si>
  <si>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</si>
  <si>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</si>
  <si>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</si>
  <si>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</si>
  <si>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</si>
  <si>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</si>
  <si>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</si>
  <si>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</si>
  <si>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</si>
  <si>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</si>
  <si>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</si>
  <si>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</si>
  <si>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</si>
  <si>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</si>
  <si>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</si>
  <si>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</si>
  <si>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</si>
  <si>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</si>
  <si>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</si>
  <si>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</si>
  <si>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</si>
  <si>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</si>
  <si>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</si>
  <si>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</si>
  <si>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</si>
  <si>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</si>
  <si>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</si>
  <si>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</si>
  <si>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</si>
  <si>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</si>
  <si>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</si>
  <si>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</si>
  <si>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</si>
  <si>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</si>
  <si>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</si>
  <si>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</si>
  <si>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</si>
  <si>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</si>
  <si>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</si>
  <si>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</si>
  <si>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</si>
  <si>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</si>
  <si>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</si>
  <si>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</si>
  <si>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</si>
  <si>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</si>
  <si>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</si>
  <si>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</si>
  <si>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</si>
  <si>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</si>
  <si>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</si>
  <si>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</si>
  <si>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</si>
  <si>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</si>
  <si>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</si>
  <si>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</si>
  <si>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</si>
  <si>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</si>
  <si>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</si>
  <si>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</si>
  <si>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</si>
  <si>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</si>
  <si>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</si>
  <si>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</si>
  <si>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</si>
  <si>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</si>
  <si>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</si>
  <si>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</si>
  <si>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</si>
  <si>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</si>
  <si>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</si>
  <si>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</si>
  <si>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</si>
  <si>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</si>
  <si>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</si>
  <si>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</si>
  <si>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</si>
  <si>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</si>
  <si>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</si>
  <si>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</si>
  <si>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</si>
  <si>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</si>
  <si>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</si>
  <si>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</si>
  <si>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</si>
  <si>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</si>
  <si>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</si>
  <si>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</si>
  <si>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</si>
  <si>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</si>
  <si>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</si>
  <si>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</si>
  <si>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</si>
  <si>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</si>
  <si>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</si>
  <si>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</si>
  <si>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</si>
  <si>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</si>
  <si>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</si>
  <si>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</si>
  <si>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</si>
  <si>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</si>
  <si>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</si>
  <si>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</si>
  <si>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</si>
  <si>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</si>
  <si>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</si>
  <si>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</si>
  <si>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</si>
  <si>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</si>
  <si>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</si>
  <si>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</si>
  <si>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</si>
  <si>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</si>
  <si>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</si>
  <si>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</si>
  <si>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</si>
  <si>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</si>
  <si>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</si>
  <si>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</si>
  <si>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</si>
  <si>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</si>
  <si>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</si>
  <si>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</si>
  <si>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</si>
  <si>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</si>
  <si>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</si>
  <si>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</si>
  <si>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</si>
  <si>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</si>
  <si>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</si>
  <si>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</si>
  <si>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</si>
  <si>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</si>
  <si>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</si>
  <si>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</si>
  <si>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</si>
  <si>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</si>
  <si>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</si>
  <si>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</si>
  <si>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</si>
  <si>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</si>
  <si>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</si>
  <si>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</si>
  <si>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</si>
  <si>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</si>
  <si>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</si>
  <si>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</si>
  <si>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</si>
  <si>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</si>
  <si>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</si>
  <si>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</si>
  <si>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</si>
  <si>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</si>
  <si>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</si>
  <si>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</si>
  <si>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</si>
  <si>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</si>
  <si>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</si>
  <si>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</si>
  <si>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</si>
  <si>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</si>
  <si>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</si>
  <si>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</si>
  <si>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</si>
  <si>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</si>
  <si>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</si>
  <si>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</si>
  <si>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</si>
  <si>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</si>
  <si>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</si>
  <si>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</si>
  <si>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</si>
  <si>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</si>
  <si>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</si>
  <si>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</si>
  <si>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</si>
  <si>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</si>
  <si>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</si>
  <si>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</si>
  <si>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</si>
  <si>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</si>
  <si>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</si>
  <si>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</si>
  <si>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</si>
  <si>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</si>
  <si>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</si>
  <si>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</si>
  <si>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</si>
  <si>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</si>
  <si>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</si>
  <si>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</si>
  <si>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</si>
  <si>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</si>
  <si>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</si>
  <si>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</si>
  <si>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</si>
  <si>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</si>
  <si>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</si>
  <si>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</si>
  <si>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</si>
  <si>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</si>
  <si>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</si>
  <si>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</si>
  <si>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</si>
  <si>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</si>
  <si>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</si>
  <si>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</si>
  <si>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</si>
  <si>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</si>
  <si>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</si>
  <si>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</si>
  <si>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</si>
  <si>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</si>
  <si>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</si>
  <si>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</si>
  <si>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</si>
  <si>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</si>
  <si>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</si>
  <si>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</si>
  <si>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</si>
  <si>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</si>
  <si>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</si>
  <si>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</si>
  <si>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</si>
  <si>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</si>
  <si>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</si>
  <si>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</si>
  <si>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</si>
  <si>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</si>
  <si>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</si>
  <si>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</si>
  <si>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</si>
  <si>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</si>
  <si>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</si>
  <si>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</si>
  <si>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</si>
  <si>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</si>
  <si>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</si>
  <si>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</si>
  <si>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</si>
  <si>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</si>
  <si>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</si>
  <si>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</si>
  <si>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</si>
  <si>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</si>
  <si>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</si>
  <si>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</si>
  <si>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</si>
  <si>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</si>
  <si>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</si>
  <si>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</si>
  <si>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</si>
  <si>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</si>
  <si>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</si>
  <si>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</si>
  <si>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</si>
  <si>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</si>
  <si>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</si>
  <si>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</si>
  <si>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</si>
  <si>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</si>
  <si>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</si>
  <si>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</si>
  <si>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</si>
  <si>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</si>
  <si>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</si>
  <si>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</si>
  <si>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</si>
  <si>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</si>
  <si>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</si>
  <si>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</si>
  <si>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</si>
  <si>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</si>
  <si>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</si>
  <si>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</si>
  <si>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</si>
  <si>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</si>
  <si>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</si>
  <si>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</si>
  <si>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</si>
  <si>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</si>
  <si>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</si>
  <si>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</si>
  <si>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</si>
  <si>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</si>
  <si>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</si>
  <si>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</si>
  <si>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</si>
  <si>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</si>
  <si>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</si>
  <si>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</si>
  <si>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</si>
  <si>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</si>
  <si>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</si>
  <si>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</si>
  <si>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</si>
  <si>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</si>
  <si>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</si>
  <si>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</si>
  <si>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</si>
  <si>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</si>
  <si>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</si>
  <si>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</si>
  <si>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</si>
  <si>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</si>
  <si>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</si>
  <si>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</si>
  <si>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</si>
  <si>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</si>
  <si>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</si>
  <si>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</si>
  <si>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</si>
  <si>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</si>
  <si>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</si>
  <si>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</si>
  <si>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</si>
  <si>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</si>
  <si>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</si>
  <si>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</si>
  <si>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</si>
  <si>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</si>
  <si>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</si>
  <si>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</si>
  <si>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</si>
  <si>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</si>
  <si>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</si>
  <si>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</si>
  <si>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</si>
  <si>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</si>
  <si>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</si>
  <si>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</si>
  <si>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</si>
  <si>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</si>
  <si>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</si>
  <si>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</si>
  <si>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</si>
  <si>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</si>
  <si>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</si>
  <si>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</si>
  <si>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</si>
  <si>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</si>
  <si>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</si>
  <si>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</si>
  <si>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</si>
  <si>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</si>
  <si>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</si>
  <si>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</si>
  <si>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</si>
  <si>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</si>
  <si>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</si>
  <si>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</si>
  <si>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</si>
  <si>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</si>
  <si>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</si>
  <si>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</si>
  <si>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</si>
  <si>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</si>
  <si>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</si>
  <si>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</si>
  <si>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</si>
  <si>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</si>
  <si>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</si>
  <si>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</si>
  <si>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</si>
  <si>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</si>
  <si>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</si>
  <si>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</si>
  <si>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</si>
  <si>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</si>
  <si>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</si>
  <si>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</si>
  <si>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</si>
  <si>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</si>
  <si>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</si>
  <si>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</si>
  <si>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</si>
  <si>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</si>
  <si>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</si>
  <si>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</si>
  <si>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</si>
  <si>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</si>
  <si>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</si>
  <si>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</si>
  <si>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</si>
  <si>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</si>
  <si>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</si>
  <si>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</si>
  <si>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</si>
  <si>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</si>
  <si>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</si>
  <si>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</si>
  <si>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</si>
  <si>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</si>
  <si>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</si>
  <si>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</si>
  <si>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</si>
  <si>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</si>
  <si>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</si>
  <si>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</si>
  <si>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</si>
  <si>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</si>
  <si>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</si>
  <si>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</si>
  <si>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</si>
  <si>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</si>
  <si>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</si>
  <si>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</si>
  <si>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</si>
  <si>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</si>
  <si>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</si>
  <si>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</si>
  <si>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</si>
  <si>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</si>
  <si>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</si>
  <si>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</si>
  <si>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</si>
  <si>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</si>
  <si>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</si>
  <si>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</si>
  <si>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</si>
  <si>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</si>
  <si>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</si>
  <si>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</si>
  <si>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</si>
  <si>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</si>
  <si>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</si>
  <si>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</si>
  <si>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</si>
  <si>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</si>
  <si>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</si>
  <si>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</si>
  <si>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</si>
  <si>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</si>
  <si>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</si>
  <si>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</si>
  <si>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</si>
  <si>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</si>
  <si>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</si>
  <si>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</si>
  <si>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</si>
  <si>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</si>
  <si>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</si>
  <si>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</si>
  <si>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</si>
  <si>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</si>
  <si>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</si>
  <si>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</si>
  <si>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</si>
  <si>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</si>
  <si>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</si>
  <si>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</si>
  <si>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</si>
  <si>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</si>
  <si>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</si>
  <si>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</si>
  <si>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</si>
  <si>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</si>
  <si>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</si>
  <si>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</si>
  <si>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</si>
  <si>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</si>
  <si>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</si>
  <si>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</si>
  <si>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</si>
  <si>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</si>
  <si>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</si>
  <si>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</si>
  <si>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</si>
  <si>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</si>
  <si>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</si>
  <si>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</si>
  <si>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</si>
  <si>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</si>
  <si>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</si>
  <si>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</si>
  <si>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</si>
  <si>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</si>
  <si>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</si>
  <si>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</si>
  <si>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</si>
  <si>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</si>
  <si>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</si>
  <si>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</si>
  <si>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</si>
  <si>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</si>
  <si>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</si>
  <si>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</si>
  <si>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</si>
  <si>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</si>
  <si>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</si>
  <si>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</si>
  <si>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</si>
  <si>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</si>
  <si>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</si>
  <si>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</si>
  <si>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</si>
  <si>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</si>
  <si>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</si>
  <si>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</si>
  <si>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</si>
  <si>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</si>
  <si>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</si>
  <si>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</si>
  <si>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</si>
  <si>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</si>
  <si>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</si>
  <si>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</si>
  <si>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</si>
  <si>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</si>
  <si>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</si>
  <si>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</si>
  <si>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</si>
  <si>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</si>
  <si>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</si>
  <si>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</si>
  <si>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</si>
  <si>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</si>
  <si>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</si>
  <si>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</si>
  <si>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</si>
  <si>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</si>
  <si>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</si>
  <si>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</si>
  <si>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</si>
  <si>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</si>
  <si>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</si>
  <si>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</si>
  <si>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</si>
  <si>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</si>
  <si>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</si>
  <si>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</si>
  <si>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</si>
  <si>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</si>
  <si>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</si>
  <si>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</si>
  <si>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</si>
  <si>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</si>
  <si>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</si>
  <si>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</si>
  <si>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</si>
  <si>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</si>
  <si>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</si>
  <si>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</si>
  <si>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</si>
  <si>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</si>
  <si>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</si>
  <si>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</si>
  <si>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</si>
  <si>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</si>
  <si>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</si>
  <si>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</si>
  <si>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</si>
  <si>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</si>
  <si>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</si>
  <si>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</si>
  <si>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</si>
  <si>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</si>
  <si>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</si>
  <si>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</si>
  <si>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</si>
  <si>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</si>
  <si>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</si>
  <si>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</si>
  <si>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</si>
  <si>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</si>
  <si>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</si>
  <si>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</si>
  <si>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</si>
  <si>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</si>
  <si>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</si>
  <si>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</si>
  <si>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</si>
  <si>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</si>
  <si>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</si>
  <si>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</si>
  <si>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</si>
  <si>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</si>
  <si>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</si>
  <si>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</si>
  <si>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</si>
  <si>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</si>
  <si>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</si>
  <si>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</si>
  <si>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</si>
  <si>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</si>
  <si>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</si>
  <si>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</si>
  <si>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</si>
  <si>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</si>
  <si>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</si>
  <si>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</si>
  <si>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</si>
  <si>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</si>
  <si>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</si>
  <si>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</si>
  <si>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</si>
  <si>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</si>
  <si>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</si>
  <si>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</si>
  <si>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</si>
  <si>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</si>
  <si>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</si>
  <si>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</si>
  <si>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</si>
  <si>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</si>
  <si>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</si>
  <si>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</si>
  <si>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</si>
  <si>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</si>
  <si>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</si>
  <si>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</si>
  <si>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</si>
  <si>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</si>
  <si>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</si>
  <si>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</si>
  <si>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</si>
  <si>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</si>
  <si>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</si>
  <si>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</si>
  <si>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</si>
  <si>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</si>
  <si>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</si>
  <si>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</si>
  <si>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</si>
  <si>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</si>
  <si>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</si>
  <si>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</si>
  <si>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</si>
  <si>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</si>
  <si>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</si>
  <si>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</si>
  <si>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</si>
  <si>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</si>
  <si>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</si>
  <si>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</si>
  <si>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</si>
  <si>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</si>
  <si>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</si>
  <si>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</si>
  <si>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</si>
  <si>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</si>
  <si>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</si>
  <si>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</si>
  <si>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</si>
  <si>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</si>
  <si>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</si>
  <si>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</si>
  <si>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</si>
  <si>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</si>
  <si>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</si>
  <si>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</si>
  <si>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</si>
  <si>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</si>
  <si>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</si>
  <si>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</si>
  <si>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</si>
  <si>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</si>
  <si>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</si>
  <si>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</si>
  <si>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</si>
  <si>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</si>
  <si>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</si>
  <si>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</si>
  <si>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</si>
  <si>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</si>
  <si>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</si>
  <si>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</si>
  <si>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</si>
  <si>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</si>
  <si>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</si>
  <si>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</si>
  <si>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</si>
  <si>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</si>
  <si>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</si>
  <si>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</si>
  <si>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</si>
  <si>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</si>
  <si>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</si>
  <si>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</si>
  <si>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</si>
  <si>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</si>
  <si>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</si>
  <si>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</si>
  <si>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</si>
  <si>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</si>
  <si>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</si>
  <si>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</si>
  <si>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</si>
  <si>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</si>
  <si>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</si>
  <si>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</si>
  <si>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</si>
  <si>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</si>
  <si>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</si>
  <si>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</si>
  <si>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</si>
  <si>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</si>
  <si>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</si>
  <si>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</si>
  <si>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</si>
  <si>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</si>
  <si>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</si>
  <si>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</si>
  <si>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</si>
  <si>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</si>
  <si>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</si>
  <si>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</si>
  <si>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</si>
  <si>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</si>
  <si>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</si>
  <si>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</si>
  <si>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</si>
  <si>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</si>
  <si>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</si>
  <si>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</si>
  <si>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</si>
  <si>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</si>
  <si>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</si>
  <si>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</si>
  <si>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</si>
  <si>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</si>
  <si>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</si>
  <si>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</si>
  <si>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</si>
  <si>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</si>
  <si>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</si>
  <si>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</si>
  <si>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</si>
  <si>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</si>
  <si>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</si>
  <si>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</si>
  <si>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</si>
  <si>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</si>
  <si>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</si>
  <si>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</si>
  <si>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</si>
  <si>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</si>
  <si>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</si>
  <si>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</si>
  <si>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</si>
  <si>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</si>
  <si>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</si>
  <si>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</si>
  <si>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</si>
  <si>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</si>
  <si>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</si>
  <si>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</si>
  <si>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</si>
  <si>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</si>
  <si>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</si>
  <si>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</si>
  <si>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</si>
  <si>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</si>
  <si>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</si>
  <si>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</si>
  <si>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</si>
  <si>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</si>
  <si>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</si>
  <si>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</si>
  <si>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</si>
  <si>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</si>
  <si>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</si>
  <si>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</si>
  <si>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</si>
  <si>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</si>
  <si>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</si>
  <si>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</si>
  <si>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</si>
  <si>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</si>
  <si>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</si>
  <si>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</si>
  <si>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</si>
  <si>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</si>
  <si>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</si>
  <si>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</si>
  <si>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</si>
  <si>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</si>
  <si>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</si>
  <si>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</si>
  <si>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</si>
  <si>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</si>
  <si>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</si>
  <si>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</si>
  <si>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</si>
  <si>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</si>
  <si>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</si>
  <si>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</si>
  <si>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</si>
  <si>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</si>
  <si>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</si>
  <si>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</si>
  <si>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</si>
  <si>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</si>
  <si>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</si>
  <si>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</si>
  <si>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</si>
  <si>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</si>
  <si>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</si>
  <si>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</si>
  <si>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</si>
  <si>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</si>
  <si>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</si>
  <si>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</si>
  <si>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</si>
  <si>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</si>
  <si>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</si>
  <si>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</si>
  <si>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</si>
  <si>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</si>
  <si>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</si>
  <si>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</si>
  <si>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</si>
  <si>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</si>
  <si>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</si>
  <si>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</si>
  <si>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</si>
  <si>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</si>
  <si>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</si>
  <si>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</si>
  <si>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</si>
  <si>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</si>
  <si>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</si>
  <si>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</si>
  <si>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</si>
  <si>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</si>
  <si>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</si>
  <si>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</si>
  <si>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</si>
  <si>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</si>
  <si>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</si>
  <si>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</si>
  <si>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</si>
  <si>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</si>
  <si>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</si>
  <si>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</si>
  <si>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</si>
  <si>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</si>
  <si>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</si>
  <si>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</si>
  <si>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</si>
  <si>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</si>
  <si>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</si>
  <si>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</si>
  <si>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</si>
  <si>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</si>
  <si>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</si>
  <si>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</si>
  <si>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</si>
  <si>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</si>
  <si>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</si>
  <si>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</si>
  <si>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</si>
  <si>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</si>
  <si>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</si>
  <si>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</si>
  <si>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</si>
  <si>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</si>
  <si>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</si>
  <si>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</si>
  <si>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</si>
  <si>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</si>
  <si>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</si>
  <si>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</si>
  <si>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</si>
  <si>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</si>
  <si>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</si>
  <si>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</si>
  <si>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</si>
  <si>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</si>
  <si>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</si>
  <si>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</si>
  <si>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</si>
  <si>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</si>
  <si>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</si>
  <si>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</si>
  <si>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</si>
  <si>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</si>
  <si>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</si>
  <si>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</si>
  <si>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</si>
  <si>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</si>
  <si>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</si>
  <si>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</si>
  <si>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</si>
  <si>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</si>
  <si>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</si>
  <si>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</si>
  <si>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</si>
  <si>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</si>
  <si>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</si>
  <si>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</si>
  <si>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</si>
  <si>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</si>
  <si>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</si>
  <si>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</si>
  <si>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</si>
  <si>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</si>
  <si>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</si>
  <si>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</si>
  <si>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</si>
  <si>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</si>
  <si>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</si>
  <si>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</si>
  <si>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</si>
  <si>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</si>
  <si>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</si>
  <si>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</si>
  <si>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</si>
  <si>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</si>
  <si>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</si>
  <si>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</si>
  <si>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</si>
  <si>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</si>
  <si>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</si>
  <si>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</si>
  <si>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</si>
  <si>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</si>
  <si>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</si>
  <si>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</si>
  <si>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</si>
  <si>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</si>
  <si>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</si>
  <si>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</si>
  <si>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</si>
  <si>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</si>
  <si>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</si>
  <si>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</si>
  <si>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</si>
  <si>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</si>
  <si>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</si>
  <si>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</si>
  <si>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</si>
  <si>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</si>
  <si>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</si>
  <si>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</si>
  <si>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</si>
  <si>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</si>
  <si>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</si>
  <si>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</si>
  <si>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</si>
  <si>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</si>
  <si>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</si>
  <si>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</si>
  <si>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</si>
  <si>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</si>
  <si>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</si>
  <si>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</si>
  <si>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</si>
  <si>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</si>
  <si>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</si>
  <si>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</si>
  <si>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</si>
  <si>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</si>
  <si>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</si>
  <si>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</si>
  <si>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</si>
  <si>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</si>
  <si>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</si>
  <si>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</si>
  <si>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</si>
  <si>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</si>
  <si>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</si>
  <si>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</si>
  <si>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</si>
  <si>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</si>
  <si>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</si>
  <si>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</si>
  <si>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</si>
  <si>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</si>
  <si>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</si>
  <si>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</si>
  <si>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</si>
  <si>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</si>
  <si>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</si>
  <si>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</si>
  <si>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</si>
  <si>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</si>
  <si>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</si>
  <si>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</si>
  <si>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</si>
  <si>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</si>
  <si>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</si>
  <si>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</si>
  <si>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</si>
  <si>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</si>
  <si>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</si>
  <si>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</si>
  <si>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</si>
  <si>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</si>
  <si>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</si>
  <si>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</si>
  <si>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</si>
  <si>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</si>
  <si>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</si>
  <si>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</si>
  <si>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</si>
  <si>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</si>
  <si>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</si>
  <si>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</si>
  <si>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</si>
  <si>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</si>
  <si>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</si>
  <si>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</si>
  <si>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</si>
  <si>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</si>
  <si>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</si>
  <si>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</si>
  <si>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</si>
  <si>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</si>
  <si>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</si>
  <si>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</si>
  <si>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</si>
  <si>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</si>
  <si>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</si>
  <si>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</si>
  <si>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</si>
  <si>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</si>
  <si>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</si>
  <si>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</si>
  <si>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</si>
  <si>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</si>
  <si>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</si>
  <si>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</si>
  <si>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</si>
  <si>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</si>
  <si>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</si>
  <si>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</si>
  <si>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</si>
  <si>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</si>
  <si>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</si>
  <si>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</si>
  <si>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</si>
  <si>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</si>
  <si>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</si>
  <si>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</si>
  <si>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</si>
  <si>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</si>
  <si>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</si>
  <si>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</si>
  <si>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</si>
  <si>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</si>
  <si>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</si>
  <si>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</si>
  <si>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</si>
  <si>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</si>
  <si>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</si>
  <si>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</si>
  <si>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</si>
  <si>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</si>
  <si>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</si>
  <si>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</si>
  <si>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</si>
  <si>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</si>
  <si>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</si>
  <si>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</si>
  <si>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</si>
  <si>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</si>
  <si>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</si>
  <si>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</si>
  <si>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</si>
  <si>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</si>
  <si>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</si>
  <si>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</si>
  <si>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</si>
  <si>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</si>
  <si>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</si>
  <si>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</si>
  <si>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</si>
  <si>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</si>
  <si>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</si>
  <si>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</si>
  <si>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</si>
  <si>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</si>
  <si>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</si>
  <si>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</si>
  <si>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</si>
  <si>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</si>
  <si>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</si>
  <si>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</si>
  <si>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</si>
  <si>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</si>
  <si>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</si>
  <si>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</si>
  <si>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</si>
  <si>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</si>
  <si>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</si>
  <si>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</si>
  <si>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</si>
  <si>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</si>
  <si>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</si>
  <si>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</si>
  <si>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</si>
  <si>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</si>
  <si>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</si>
  <si>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</si>
  <si>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</si>
  <si>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</si>
  <si>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</si>
  <si>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</si>
  <si>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</si>
  <si>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</si>
  <si>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</si>
  <si>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</si>
  <si>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</si>
  <si>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</si>
  <si>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</si>
  <si>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</si>
  <si>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</si>
  <si>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</si>
  <si>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</si>
  <si>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</si>
  <si>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</si>
  <si>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</si>
  <si>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</si>
  <si>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</si>
  <si>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</si>
  <si>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</si>
  <si>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</si>
  <si>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</si>
  <si>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</si>
  <si>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</si>
  <si>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</si>
  <si>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</si>
  <si>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</si>
  <si>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</si>
  <si>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</si>
  <si>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</si>
  <si>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</si>
  <si>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</si>
  <si>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</si>
  <si>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</si>
  <si>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</si>
  <si>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</si>
  <si>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</si>
  <si>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</si>
  <si>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</si>
  <si>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</si>
  <si>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</si>
  <si>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</si>
  <si>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</si>
  <si>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</si>
  <si>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</si>
  <si>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</si>
  <si>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</si>
  <si>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</si>
  <si>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</si>
  <si>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</si>
  <si>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</si>
  <si>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</si>
  <si>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</si>
  <si>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</si>
  <si>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</si>
  <si>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</si>
  <si>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</si>
  <si>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</si>
  <si>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</si>
  <si>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</si>
  <si>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</si>
  <si>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</si>
  <si>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</si>
  <si>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</si>
  <si>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</si>
  <si>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</si>
  <si>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</si>
  <si>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</si>
  <si>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</si>
  <si>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</si>
  <si>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</si>
  <si>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</si>
  <si>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</si>
  <si>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</si>
  <si>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</si>
  <si>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</si>
  <si>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</si>
  <si>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</si>
  <si>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</si>
  <si>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</si>
  <si>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</si>
  <si>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</si>
  <si>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</si>
  <si>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</si>
  <si>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</si>
  <si>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</si>
  <si>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</si>
  <si>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</si>
  <si>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</si>
  <si>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</si>
  <si>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</si>
  <si>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</si>
  <si>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</si>
  <si>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</si>
  <si>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</si>
  <si>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</si>
  <si>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</si>
  <si>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</si>
  <si>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</si>
  <si>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</si>
  <si>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</si>
  <si>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</si>
  <si>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</si>
  <si>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</si>
  <si>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</si>
  <si>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</si>
  <si>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</si>
  <si>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</si>
  <si>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</si>
  <si>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</si>
  <si>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</si>
  <si>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</si>
  <si>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</si>
  <si>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</si>
  <si>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</si>
  <si>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</si>
  <si>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</si>
  <si>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</si>
  <si>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</si>
  <si>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</si>
  <si>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</si>
  <si>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</si>
  <si>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</si>
  <si>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</si>
  <si>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</si>
  <si>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</si>
  <si>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</si>
  <si>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</si>
  <si>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</si>
  <si>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</si>
  <si>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</si>
  <si>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</si>
  <si>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</si>
  <si>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</si>
  <si>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</si>
  <si>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</si>
  <si>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</si>
  <si>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</si>
  <si>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</si>
  <si>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</si>
  <si>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</si>
  <si>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</si>
  <si>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</si>
  <si>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</si>
  <si>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</si>
  <si>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</si>
  <si>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</si>
  <si>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</si>
  <si>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</si>
  <si>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</si>
  <si>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</si>
  <si>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</si>
  <si>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</si>
  <si>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</si>
  <si>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</si>
  <si>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</si>
  <si>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</si>
  <si>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</si>
  <si>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</si>
  <si>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</si>
  <si>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</si>
  <si>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</si>
  <si>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</si>
  <si>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</si>
  <si>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</si>
  <si>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</si>
  <si>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</si>
  <si>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</si>
  <si>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</si>
  <si>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</si>
  <si>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</si>
  <si>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</si>
  <si>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</si>
  <si>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</si>
  <si>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</si>
  <si>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</si>
  <si>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</si>
  <si>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</si>
  <si>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</si>
  <si>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</si>
  <si>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</si>
  <si>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</si>
  <si>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</si>
  <si>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</si>
  <si>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</si>
  <si>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</si>
  <si>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</si>
  <si>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</si>
  <si>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</si>
  <si>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</si>
  <si>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</si>
  <si>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</si>
  <si>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</si>
  <si>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</si>
  <si>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</si>
  <si>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</si>
  <si>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</si>
  <si>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</si>
  <si>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</si>
  <si>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</si>
  <si>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</si>
  <si>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</si>
  <si>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</si>
  <si>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</si>
  <si>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</si>
  <si>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</si>
  <si>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</si>
  <si>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</si>
  <si>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</si>
  <si>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</si>
  <si>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</si>
  <si>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</si>
  <si>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</si>
  <si>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</si>
  <si>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</si>
  <si>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</si>
  <si>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</si>
  <si>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</si>
  <si>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</si>
  <si>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</si>
  <si>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</si>
  <si>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</si>
  <si>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</si>
  <si>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</si>
  <si>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</si>
  <si>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</si>
  <si>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</si>
  <si>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</si>
  <si>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</si>
  <si>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</si>
  <si>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</si>
  <si>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</si>
  <si>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</si>
  <si>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</si>
  <si>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</si>
  <si>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</si>
  <si>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</si>
  <si>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</si>
  <si>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</si>
  <si>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</si>
  <si>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</si>
  <si>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</si>
  <si>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</si>
  <si>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</si>
  <si>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</si>
  <si>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</si>
  <si>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</si>
  <si>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</si>
  <si>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</si>
  <si>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</si>
  <si>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</si>
  <si>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</si>
  <si>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</si>
  <si>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</si>
  <si>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</si>
  <si>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</si>
  <si>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</si>
  <si>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</si>
  <si>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</si>
  <si>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</si>
  <si>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</si>
  <si>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</si>
  <si>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</si>
  <si>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</si>
  <si>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</si>
  <si>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</si>
  <si>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</si>
  <si>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</si>
  <si>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</si>
  <si>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</si>
  <si>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</si>
  <si>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</si>
  <si>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</si>
  <si>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</si>
  <si>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</si>
  <si>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</si>
  <si>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</si>
  <si>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</si>
  <si>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</si>
  <si>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</si>
  <si>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</si>
  <si>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</si>
  <si>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</si>
  <si>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</si>
  <si>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</si>
  <si>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</si>
  <si>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</si>
  <si>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</si>
  <si>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</si>
  <si>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</si>
  <si>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</si>
  <si>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</si>
  <si>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</si>
  <si>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</si>
  <si>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</si>
  <si>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</si>
  <si>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</si>
  <si>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</si>
  <si>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</si>
  <si>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</si>
  <si>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</si>
  <si>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</si>
  <si>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</si>
  <si>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</si>
  <si>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</si>
  <si>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</si>
  <si>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</si>
  <si>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</si>
  <si>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</si>
  <si>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</si>
  <si>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</si>
  <si>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</si>
  <si>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</si>
  <si>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</si>
  <si>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</si>
  <si>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</si>
  <si>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</si>
  <si>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</si>
  <si>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</si>
  <si>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</si>
  <si>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</si>
  <si>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</si>
  <si>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</si>
  <si>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</si>
  <si>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</si>
  <si>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</si>
  <si>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</si>
  <si>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</si>
  <si>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</si>
  <si>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</si>
  <si>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</si>
  <si>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</si>
  <si>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</si>
  <si>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</si>
  <si>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</si>
  <si>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</si>
  <si>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</si>
  <si>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</si>
  <si>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</si>
  <si>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</si>
  <si>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</si>
  <si>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</si>
  <si>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</si>
  <si>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</si>
  <si>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</si>
  <si>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</si>
  <si>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</si>
  <si>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</si>
  <si>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</si>
  <si>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</si>
  <si>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</si>
  <si>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</si>
  <si>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</si>
  <si>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 Quartile of Goal</t>
  </si>
  <si>
    <t>IQR of Goal</t>
  </si>
  <si>
    <t>Lower Quartile of Pledge</t>
  </si>
  <si>
    <t>IQR of Pledged</t>
  </si>
  <si>
    <t>Standard Deviation of Pledge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</si>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</sst>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520455041850381"/>
          <c:y val="4.59457303644125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F-4D49-A7F9-F533663B4FE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D49-A7F9-F533663B4FE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6F-4D49-A7F9-F533663B4FE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6F-4D49-A7F9-F533663B4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5156912"/>
        <c:axId val="1035154832"/>
      </c:barChart>
      <c:catAx>
        <c:axId val="10351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54832"/>
        <c:crosses val="autoZero"/>
        <c:auto val="1"/>
        <c:lblAlgn val="ctr"/>
        <c:lblOffset val="100"/>
        <c:noMultiLvlLbl val="0"/>
      </c:catAx>
      <c:valAx>
        <c:axId val="10351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C-4EA3-A12B-31D7E74F26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C-4EA3-A12B-31D7E74F26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C-4EA3-A12B-31D7E74F2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917840"/>
        <c:axId val="1230918256"/>
      </c:barChart>
      <c:catAx>
        <c:axId val="12309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18256"/>
        <c:crosses val="autoZero"/>
        <c:auto val="1"/>
        <c:lblAlgn val="ctr"/>
        <c:lblOffset val="100"/>
        <c:noMultiLvlLbl val="0"/>
      </c:catAx>
      <c:valAx>
        <c:axId val="123091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950284424563663"/>
          <c:y val="4.09484439591295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3-4395-85D7-E894A2051C8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3-4395-85D7-E894A2051C8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3-4395-85D7-E894A2051C8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3-4395-85D7-E894A2051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69600"/>
        <c:axId val="1234865056"/>
      </c:lineChart>
      <c:catAx>
        <c:axId val="67986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865056"/>
        <c:crosses val="autoZero"/>
        <c:auto val="1"/>
        <c:lblAlgn val="ctr"/>
        <c:lblOffset val="100"/>
        <c:noMultiLvlLbl val="0"/>
      </c:catAx>
      <c:valAx>
        <c:axId val="12348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Goal vs. Pledged UK</a:t>
          </a:r>
        </a:p>
      </cx:txPr>
    </cx:title>
    <cx:plotArea>
      <cx:plotAreaRegion>
        <cx:series layoutId="boxWhisker" uniqueId="{72CE879A-4C4D-4C3D-A778-D6EC48EF1BDC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69433B5-3097-4EF4-9D10-2C671B746CC6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CA8026-07D7-4DC3-AA45-6B2777298FAF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85C7AA-9D03-453B-9778-A0F892A1B7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521CA8-57D0-4F84-9993-A8A1B95F9B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23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4761</xdr:rowOff>
    </xdr:from>
    <xdr:to>
      <xdr:col>17</xdr:col>
      <xdr:colOff>123824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DBF3B-9FA1-4DE0-B597-A024BE810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3</xdr:row>
      <xdr:rowOff>90486</xdr:rowOff>
    </xdr:from>
    <xdr:to>
      <xdr:col>18</xdr:col>
      <xdr:colOff>590549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10E72-BFA7-4B35-85A9-EA5EA36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3</xdr:row>
      <xdr:rowOff>185737</xdr:rowOff>
    </xdr:from>
    <xdr:to>
      <xdr:col>19</xdr:col>
      <xdr:colOff>590549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6A5DC-0804-48E1-8820-2BBBE6D83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armon" refreshedDate="44185.690237962961" createdVersion="6" refreshedVersion="6" minRefreshableVersion="3" recordCount="4115" xr:uid="{81C22722-79B5-4353-AA77-9799E7B8189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armon" refreshedDate="44185.690761458332" createdVersion="6" refreshedVersion="6" minRefreshableVersion="3" recordCount="4115" xr:uid="{69853069-C2B3-4690-9348-82C4AC1150F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EBAE1-5F2B-4A30-972E-E6AE25CDBF6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8CF4D-5CA1-45C2-9F47-CDAE2732921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F495D-95AE-4F02-A6CA-27C4C019483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ySplit="1" topLeftCell="A2" activePane="bottomLeft" state="frozen"/>
      <selection pane="bottomLeft" activeCell="F2924" sqref="F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ROUND(E4099/D4099*100,0)</f>
        <v>0</v>
      </c>
      <c r="P4099">
        <f t="shared" ref="P4099:P4116" si="257">IFERROR(ROUND(E4099/L4099,2),0)</f>
        <v>0</v>
      </c>
      <c r="Q4099" s="10" t="s">
        <v>8315</v>
      </c>
      <c r="R4099" t="s">
        <v>8316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5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CB950F46-88FD-4EDB-8117-6DB2F36BBA9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35DD-8DAB-42BE-A2A7-1998F5106E85}">
  <dimension ref="A1:T251"/>
  <sheetViews>
    <sheetView workbookViewId="0">
      <selection activeCell="D16" sqref="D16"/>
    </sheetView>
  </sheetViews>
  <sheetFormatPr defaultRowHeight="15" x14ac:dyDescent="0.25"/>
  <cols>
    <col min="1" max="1" width="5" bestFit="1" customWidth="1"/>
    <col min="2" max="2" width="20.140625" customWidth="1"/>
    <col min="3" max="3" width="41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6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EC915-C446-4F0F-8A3B-0797D208D64A}">
  <dimension ref="A1:C14"/>
  <sheetViews>
    <sheetView workbookViewId="0">
      <selection sqref="A1:C14"/>
    </sheetView>
  </sheetViews>
  <sheetFormatPr defaultRowHeight="15" x14ac:dyDescent="0.25"/>
  <cols>
    <col min="1" max="1" width="25" bestFit="1" customWidth="1"/>
    <col min="2" max="2" width="11.140625" style="17" bestFit="1" customWidth="1"/>
    <col min="3" max="3" width="12.140625" style="17" bestFit="1" customWidth="1"/>
  </cols>
  <sheetData>
    <row r="1" spans="1:3" x14ac:dyDescent="0.25">
      <c r="B1" s="17" t="s">
        <v>8381</v>
      </c>
      <c r="C1" s="17" t="s">
        <v>8382</v>
      </c>
    </row>
    <row r="2" spans="1:3" x14ac:dyDescent="0.25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8388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8389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8390</v>
      </c>
      <c r="B7" s="17">
        <f>B5-B6</f>
        <v>3500</v>
      </c>
      <c r="C7" s="17">
        <f>C5-C6</f>
        <v>8000</v>
      </c>
    </row>
    <row r="9" spans="1:3" x14ac:dyDescent="0.25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456F1-8E0E-4741-84B8-7F5BB44AB368}">
  <dimension ref="A1:T413"/>
  <sheetViews>
    <sheetView workbookViewId="0">
      <selection activeCell="C3" sqref="C3"/>
    </sheetView>
  </sheetViews>
  <sheetFormatPr defaultRowHeight="45.75" customHeight="1" x14ac:dyDescent="0.25"/>
  <cols>
    <col min="1" max="1" width="5" bestFit="1" customWidth="1"/>
    <col min="2" max="2" width="32.140625" customWidth="1"/>
    <col min="3" max="3" width="94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45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.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5.7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.7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.7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.7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5.7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.7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.7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.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.7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.7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.7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.7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.7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.7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.7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.7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.7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.7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.7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.7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5.7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.7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.7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.7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.7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.7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.7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.7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.7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.7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.7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.7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.7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5.7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.7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.7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.7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.7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.7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.7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.7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.7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.7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.7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.7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5.7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.7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.7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.7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.7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.7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.7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.7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.7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.7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.7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.7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.7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.7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.7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.7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.7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.7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.7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.7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.7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5.7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.7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.7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.7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.7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.7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.7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.7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.7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5.7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5.7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.7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.7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.7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.7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.7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.7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.7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.7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.7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.7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.7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.7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.7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.7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.7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.7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.7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.7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.7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.7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.7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.7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.7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.7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.7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.7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.7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45.7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.7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.7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.7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5.7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.7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.7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.7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5.7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.7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.7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.7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.7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.7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.7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.7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.7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.7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.7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.7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.7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.7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.7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.7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.7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.7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.7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.7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.7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.7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.7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.7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.7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.7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.7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.7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.7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.7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.7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.7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.7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.7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.7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.7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.7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.7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.7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5.7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.7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.7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.7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.7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.7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.7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.7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.7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.7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.7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.7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.7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.7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.7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.7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.7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.7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.7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.7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.7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.7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.7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.7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.7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.7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.7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.7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.7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.7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.7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.7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.7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.7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.7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.7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.7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.7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.7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.7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.7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.7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.7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.7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.7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.7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.7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.7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.7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.7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.7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.7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.7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.7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.7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.7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.7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.7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.7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.7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.7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.7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.7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.7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.7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.7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.7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.7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.7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.7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.7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.7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.7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.7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.7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.7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.7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.7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.7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.7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.7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.7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.7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.7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.7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.7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.7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.7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.7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.7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.7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.7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.7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.7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.7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.7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.7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.7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.7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.7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.7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.7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5.7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.7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.7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5.7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.7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.7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.7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.7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.7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.7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.7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.7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.7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.7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.7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.7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.7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.7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.7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.7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.7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.7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.7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.7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.7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.7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.7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.7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.7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45.7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.7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.7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.7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.7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.7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.7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.7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.7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.7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.7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.7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.7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.7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.7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.7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45.7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.7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.7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.7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.7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.7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.7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.7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.7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.7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.7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.7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.7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.7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.7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45.7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.7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.7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.7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.7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.7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.7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.7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.7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.7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.7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.7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.7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5.7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.7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.7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.7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.7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.7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.7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.7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.7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.7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5.7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.7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.7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.7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.7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.7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.7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.7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.7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5.7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.7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5.7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.7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.7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.7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.7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.7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.7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.7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.7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5.7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.7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.7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.7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.7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.7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.7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.7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.7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.7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.7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.7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5.7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.7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.7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.7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.7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.7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.7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.7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.7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.7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.7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.7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.7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5.7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.7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.7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.7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.7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.7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.7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.7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.7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.7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.7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.7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.7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.7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.7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.7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.7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.7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.7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.7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.7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.7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.7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.7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.7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.7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.7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.7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.7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.7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F460-68AE-47DE-BC96-4406A37AE537}">
  <dimension ref="A1:E5"/>
  <sheetViews>
    <sheetView workbookViewId="0">
      <selection activeCell="E1" sqref="E1:E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6" bestFit="1" customWidth="1"/>
    <col min="5" max="5" width="17" style="6" bestFit="1" customWidth="1"/>
  </cols>
  <sheetData>
    <row r="1" spans="1:5" x14ac:dyDescent="0.25">
      <c r="A1" t="s">
        <v>8380</v>
      </c>
      <c r="B1" t="s">
        <v>4110</v>
      </c>
      <c r="C1" s="6" t="s">
        <v>8216</v>
      </c>
      <c r="D1" s="6" t="s">
        <v>8217</v>
      </c>
      <c r="E1" s="6" t="s">
        <v>8307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</row>
    <row r="3" spans="1:5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</row>
    <row r="5" spans="1:5" x14ac:dyDescent="0.25">
      <c r="A5" t="s">
        <v>3221</v>
      </c>
      <c r="B5" t="str">
        <f>VLOOKUP(A5, Kickstarter!B:C, 2, FALSE)</f>
        <v>A one-man show about love, loss, and motorways, written &amp; performed by Ben Norris. Help us get to the 2015 Edinburgh Fringe and beyond!</v>
      </c>
      <c r="C5" s="6">
        <f>VLOOKUP(A5, Kickstarter!B:E, 3, FALSE)</f>
        <v>4000</v>
      </c>
      <c r="D5" s="6">
        <f>VLOOKUP(A5, Kickstarter!B:E, 4, FALSE)</f>
        <v>4137</v>
      </c>
      <c r="E5" s="6">
        <f>VLOOKUP(A5,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6485-309E-48CE-9244-2467246A1D0B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5E19-DF55-432D-ADD6-7CD475DC0754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3D61A-6B16-4F1F-A7B0-5524450DD058}">
  <dimension ref="A2:F1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1" t="s">
        <v>8358</v>
      </c>
      <c r="B2" t="s">
        <v>8315</v>
      </c>
    </row>
    <row r="3" spans="1:6" x14ac:dyDescent="0.25">
      <c r="A3" s="11" t="s">
        <v>8379</v>
      </c>
      <c r="B3" t="s">
        <v>8363</v>
      </c>
    </row>
    <row r="5" spans="1:6" x14ac:dyDescent="0.25">
      <c r="A5" s="11" t="s">
        <v>8364</v>
      </c>
      <c r="B5" s="11" t="s">
        <v>8360</v>
      </c>
    </row>
    <row r="6" spans="1:6" x14ac:dyDescent="0.2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8367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6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6" t="s">
        <v>8369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6" t="s">
        <v>8370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6" t="s">
        <v>8371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6" t="s">
        <v>8372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6" t="s">
        <v>8373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Parent Category Outcomes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Harmon</cp:lastModifiedBy>
  <dcterms:created xsi:type="dcterms:W3CDTF">2017-04-20T15:17:24Z</dcterms:created>
  <dcterms:modified xsi:type="dcterms:W3CDTF">2020-12-21T04:25:49Z</dcterms:modified>
</cp:coreProperties>
</file>