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ambert/Desktop/GitHub/Excel-Data-Science/"/>
    </mc:Choice>
  </mc:AlternateContent>
  <xr:revisionPtr revIDLastSave="0" documentId="13_ncr:1_{5543E340-89D4-A34E-8086-94228EE701A5}" xr6:coauthVersionLast="47" xr6:coauthVersionMax="47" xr10:uidLastSave="{00000000-0000-0000-0000-000000000000}"/>
  <bookViews>
    <workbookView xWindow="-76100" yWindow="780" windowWidth="36920" windowHeight="19740" activeTab="3" xr2:uid="{247B3406-CF32-C548-8C7A-E4383F027AC5}"/>
  </bookViews>
  <sheets>
    <sheet name="Stocks -&gt;" sheetId="1" r:id="rId1"/>
    <sheet name="MSFT" sheetId="2" r:id="rId2"/>
    <sheet name="TSLA" sheetId="3" r:id="rId3"/>
    <sheet name="AAPL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W11" i="4"/>
  <c r="W10" i="4"/>
  <c r="W9" i="4"/>
  <c r="W8" i="4"/>
  <c r="W5" i="4"/>
  <c r="Z4" i="4" a="1"/>
  <c r="Z4" i="4" s="1"/>
  <c r="W4" i="4"/>
  <c r="W3" i="4"/>
  <c r="W11" i="3"/>
  <c r="W10" i="3"/>
  <c r="W9" i="3"/>
  <c r="W8" i="3"/>
  <c r="W5" i="3"/>
  <c r="Z4" i="3" a="1"/>
  <c r="Z4" i="3" s="1"/>
  <c r="W4" i="3"/>
  <c r="W3" i="3"/>
  <c r="Z4" i="2" a="1"/>
  <c r="Z4" i="2" s="1"/>
  <c r="AA4" i="2" s="1"/>
  <c r="W5" i="2"/>
  <c r="W4" i="2"/>
  <c r="W3" i="2"/>
  <c r="W9" i="2"/>
  <c r="W10" i="2"/>
  <c r="W11" i="2"/>
  <c r="W8" i="2"/>
  <c r="N3" i="4" l="1"/>
  <c r="N3" i="3"/>
  <c r="N3" i="2"/>
  <c r="N7" i="4" l="1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T2" i="4" s="1"/>
  <c r="N7" i="3"/>
  <c r="Q3" i="3" s="1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T2" i="3" s="1"/>
  <c r="N7" i="2"/>
  <c r="N4" i="4" l="1"/>
  <c r="N5" i="4" s="1"/>
  <c r="N6" i="4" s="1"/>
  <c r="N4" i="3"/>
  <c r="N5" i="3" s="1"/>
  <c r="N6" i="3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T2" i="2" s="1"/>
  <c r="N4" i="2"/>
  <c r="N5" i="2" s="1"/>
  <c r="N6" i="2" s="1"/>
  <c r="X9" i="2" l="1"/>
  <c r="B12" i="1" s="1"/>
  <c r="X11" i="2"/>
  <c r="B14" i="1" s="1"/>
  <c r="B10" i="1"/>
  <c r="AB4" i="2"/>
  <c r="X8" i="2" s="1"/>
  <c r="B11" i="1" s="1"/>
  <c r="AB4" i="3"/>
  <c r="AA4" i="3" s="1"/>
  <c r="D10" i="1"/>
  <c r="AB4" i="4"/>
  <c r="AA4" i="4" s="1"/>
  <c r="X9" i="4" l="1"/>
  <c r="D12" i="1" s="1"/>
  <c r="X10" i="4"/>
  <c r="D13" i="1" s="1"/>
  <c r="X10" i="2"/>
  <c r="B13" i="1" s="1"/>
  <c r="B5" i="1"/>
  <c r="B6" i="1" s="1"/>
  <c r="X9" i="3"/>
  <c r="C12" i="1" s="1"/>
  <c r="X8" i="3"/>
  <c r="C11" i="1" s="1"/>
  <c r="X11" i="3"/>
  <c r="C14" i="1" s="1"/>
  <c r="X10" i="3"/>
  <c r="C13" i="1" s="1"/>
  <c r="X8" i="4"/>
  <c r="D11" i="1" s="1"/>
  <c r="X11" i="4"/>
  <c r="D14" i="1" s="1"/>
  <c r="E14" i="1" l="1"/>
  <c r="F14" i="1" s="1"/>
  <c r="G14" i="1" s="1"/>
  <c r="E12" i="1"/>
  <c r="F12" i="1" s="1"/>
  <c r="G12" i="1" s="1"/>
  <c r="E13" i="1"/>
  <c r="E11" i="1"/>
  <c r="F11" i="1" l="1"/>
  <c r="G11" i="1" s="1"/>
  <c r="F13" i="1"/>
  <c r="G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97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</futureMetadata>
  <cellMetadata count="1">
    <bk>
      <rc t="1" v="0"/>
    </bk>
  </cellMetadata>
  <valueMetadata count="197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</valueMetadata>
</metadata>
</file>

<file path=xl/sharedStrings.xml><?xml version="1.0" encoding="utf-8"?>
<sst xmlns="http://schemas.openxmlformats.org/spreadsheetml/2006/main" count="76" uniqueCount="35">
  <si>
    <t>MSFT</t>
  </si>
  <si>
    <t>Mean</t>
  </si>
  <si>
    <t>Sum of Squared Errors</t>
  </si>
  <si>
    <t>Rs / Count</t>
  </si>
  <si>
    <t>Standard Deviation</t>
  </si>
  <si>
    <t>Average Daily Volatility</t>
  </si>
  <si>
    <t>% Change</t>
  </si>
  <si>
    <t>Deviation</t>
  </si>
  <si>
    <t>Squared Deviation</t>
  </si>
  <si>
    <t>Average Price in a Month</t>
  </si>
  <si>
    <t>Median Price in a Month</t>
  </si>
  <si>
    <t>Standard Deviation of Simulations</t>
  </si>
  <si>
    <t>Moving Average</t>
  </si>
  <si>
    <t>Exponential Moving Average</t>
  </si>
  <si>
    <t>TSLA</t>
  </si>
  <si>
    <t>AAPL</t>
  </si>
  <si>
    <t>Portfolio Risk</t>
  </si>
  <si>
    <t>Portfolio Balance</t>
  </si>
  <si>
    <t>Investment Amount</t>
  </si>
  <si>
    <t>+/-</t>
  </si>
  <si>
    <t>TTL</t>
  </si>
  <si>
    <t>%</t>
  </si>
  <si>
    <t>Portfolio %</t>
  </si>
  <si>
    <t>Stocks</t>
  </si>
  <si>
    <t>Cash</t>
  </si>
  <si>
    <t>for the next 31 days of trading using a monte carlo simulation and the random walk theory</t>
  </si>
  <si>
    <t>Date</t>
  </si>
  <si>
    <t>Open</t>
  </si>
  <si>
    <t>High</t>
  </si>
  <si>
    <t>Low</t>
  </si>
  <si>
    <t>Close</t>
  </si>
  <si>
    <t>Volume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</si>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</sst>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0.00000000"/>
    <numFmt numFmtId="167" formatCode="_(&quot;$&quot;* #,##0_);_(&quot;$&quot;* \(#,##0\);_(&quot;$&quot;* &quot;-&quot;??_);_(@_)"/>
    <numFmt numFmtId="168" formatCode="#,##0%;[Red]\(#,##0%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E56D9"/>
        <bgColor indexed="64"/>
      </patternFill>
    </fill>
    <fill>
      <patternFill patternType="solid">
        <fgColor rgb="FFC5ACD9"/>
        <bgColor indexed="64"/>
      </patternFill>
    </fill>
    <fill>
      <patternFill patternType="solid">
        <fgColor rgb="FFD2C8D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71">
    <xf numFmtId="0" fontId="0" fillId="0" borderId="0" xfId="0"/>
    <xf numFmtId="0" fontId="0" fillId="0" borderId="0" xfId="0" applyAlignment="1">
      <alignment horizontal="right"/>
    </xf>
    <xf numFmtId="10" fontId="0" fillId="0" borderId="0" xfId="3" applyNumberFormat="1" applyFont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4" fillId="0" borderId="2" xfId="4" applyFont="1" applyFill="1" applyBorder="1"/>
    <xf numFmtId="0" fontId="1" fillId="0" borderId="2" xfId="0" applyFont="1" applyFill="1" applyBorder="1"/>
    <xf numFmtId="44" fontId="1" fillId="0" borderId="2" xfId="2" applyFont="1" applyFill="1" applyBorder="1"/>
    <xf numFmtId="0" fontId="4" fillId="0" borderId="0" xfId="4" applyFont="1" applyFill="1" applyBorder="1"/>
    <xf numFmtId="10" fontId="1" fillId="0" borderId="0" xfId="3" applyNumberFormat="1" applyFont="1" applyFill="1" applyBorder="1"/>
    <xf numFmtId="44" fontId="1" fillId="0" borderId="0" xfId="2" applyFont="1" applyFill="1" applyBorder="1"/>
    <xf numFmtId="166" fontId="0" fillId="0" borderId="0" xfId="0" applyNumberFormat="1"/>
    <xf numFmtId="0" fontId="1" fillId="0" borderId="0" xfId="0" applyFont="1" applyFill="1" applyBorder="1"/>
    <xf numFmtId="0" fontId="3" fillId="3" borderId="3" xfId="4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3" fillId="3" borderId="3" xfId="4" applyNumberFormat="1" applyFont="1" applyFill="1" applyBorder="1" applyAlignment="1">
      <alignment horizontal="center"/>
    </xf>
    <xf numFmtId="0" fontId="3" fillId="4" borderId="3" xfId="4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0" fontId="3" fillId="3" borderId="3" xfId="4" applyFont="1" applyFill="1" applyBorder="1" applyAlignment="1">
      <alignment horizontal="left"/>
    </xf>
    <xf numFmtId="14" fontId="3" fillId="4" borderId="3" xfId="4" applyNumberFormat="1" applyFont="1" applyFill="1" applyBorder="1" applyAlignment="1">
      <alignment horizontal="center"/>
    </xf>
    <xf numFmtId="0" fontId="5" fillId="5" borderId="3" xfId="4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67" fontId="0" fillId="0" borderId="0" xfId="2" applyNumberFormat="1" applyFont="1"/>
    <xf numFmtId="167" fontId="0" fillId="0" borderId="0" xfId="0" applyNumberFormat="1"/>
    <xf numFmtId="167" fontId="6" fillId="0" borderId="4" xfId="0" applyNumberFormat="1" applyFont="1" applyBorder="1"/>
    <xf numFmtId="0" fontId="3" fillId="6" borderId="3" xfId="4" applyFont="1" applyFill="1" applyBorder="1" applyAlignment="1">
      <alignment horizontal="left"/>
    </xf>
    <xf numFmtId="14" fontId="3" fillId="6" borderId="3" xfId="4" applyNumberFormat="1" applyFont="1" applyFill="1" applyBorder="1" applyAlignment="1">
      <alignment horizontal="center"/>
    </xf>
    <xf numFmtId="0" fontId="3" fillId="6" borderId="3" xfId="4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2" fontId="3" fillId="6" borderId="3" xfId="0" applyNumberFormat="1" applyFont="1" applyFill="1" applyBorder="1" applyAlignment="1">
      <alignment horizontal="center"/>
    </xf>
    <xf numFmtId="0" fontId="3" fillId="7" borderId="3" xfId="4" applyFont="1" applyFill="1" applyBorder="1" applyAlignment="1">
      <alignment horizontal="center"/>
    </xf>
    <xf numFmtId="14" fontId="3" fillId="7" borderId="3" xfId="4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8" borderId="3" xfId="4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3" fillId="9" borderId="3" xfId="4" applyFont="1" applyFill="1" applyBorder="1" applyAlignment="1">
      <alignment horizontal="left"/>
    </xf>
    <xf numFmtId="14" fontId="3" fillId="9" borderId="3" xfId="4" applyNumberFormat="1" applyFont="1" applyFill="1" applyBorder="1" applyAlignment="1">
      <alignment horizontal="center"/>
    </xf>
    <xf numFmtId="0" fontId="3" fillId="9" borderId="3" xfId="4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0" fontId="3" fillId="10" borderId="3" xfId="4" applyFont="1" applyFill="1" applyBorder="1" applyAlignment="1">
      <alignment horizontal="center"/>
    </xf>
    <xf numFmtId="14" fontId="3" fillId="10" borderId="3" xfId="4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5" fillId="11" borderId="3" xfId="4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168" fontId="0" fillId="0" borderId="0" xfId="0" applyNumberFormat="1"/>
    <xf numFmtId="167" fontId="0" fillId="0" borderId="0" xfId="0" applyNumberFormat="1" applyFont="1" applyBorder="1"/>
    <xf numFmtId="0" fontId="8" fillId="0" borderId="0" xfId="0" applyFont="1"/>
    <xf numFmtId="0" fontId="9" fillId="0" borderId="0" xfId="0" applyFont="1"/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right"/>
    </xf>
    <xf numFmtId="9" fontId="0" fillId="0" borderId="6" xfId="0" applyNumberFormat="1" applyBorder="1"/>
    <xf numFmtId="167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167" fontId="7" fillId="0" borderId="0" xfId="0" applyNumberFormat="1" applyFont="1"/>
    <xf numFmtId="0" fontId="7" fillId="0" borderId="0" xfId="0" applyFont="1" applyFill="1" applyBorder="1" applyAlignment="1">
      <alignment horizontal="center"/>
    </xf>
    <xf numFmtId="0" fontId="7" fillId="0" borderId="5" xfId="0" quotePrefix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7" fontId="0" fillId="0" borderId="7" xfId="2" applyNumberFormat="1" applyFont="1" applyBorder="1"/>
    <xf numFmtId="167" fontId="0" fillId="0" borderId="5" xfId="0" applyNumberFormat="1" applyBorder="1"/>
    <xf numFmtId="167" fontId="6" fillId="0" borderId="7" xfId="0" applyNumberFormat="1" applyFont="1" applyBorder="1"/>
    <xf numFmtId="167" fontId="7" fillId="0" borderId="5" xfId="0" applyNumberFormat="1" applyFont="1" applyBorder="1"/>
    <xf numFmtId="168" fontId="0" fillId="0" borderId="5" xfId="0" applyNumberFormat="1" applyBorder="1"/>
    <xf numFmtId="0" fontId="7" fillId="0" borderId="0" xfId="0" applyFont="1" applyBorder="1" applyAlignment="1">
      <alignment horizontal="center"/>
    </xf>
    <xf numFmtId="9" fontId="0" fillId="0" borderId="8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9" xfId="0" applyNumberFormat="1" applyBorder="1" applyAlignment="1">
      <alignment horizontal="right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colors>
    <mruColors>
      <color rgb="FFEE589C"/>
      <color rgb="FFEEC857"/>
      <color rgb="FFD9BA62"/>
      <color rgb="FF58BED9"/>
      <color rgb="FF9E56D9"/>
      <color rgb="FFD2C8D9"/>
      <color rgb="FFC5A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MSFT!$E$3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MSFT!$A$4:$A$66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MSFT!$B$4:$B$66</c:f>
              <c:numCache>
                <c:formatCode>_([$$-409]* #,##0.00_);_([$$-409]* \(#,##0.00\);_([$$-409]* "-"??_);_(@_)</c:formatCode>
                <c:ptCount val="63"/>
                <c:pt idx="0">
                  <c:v>282.12169999999998</c:v>
                </c:pt>
                <c:pt idx="1">
                  <c:v>287.39999999999998</c:v>
                </c:pt>
                <c:pt idx="2">
                  <c:v>284.04640000000001</c:v>
                </c:pt>
                <c:pt idx="3">
                  <c:v>285.77999999999997</c:v>
                </c:pt>
                <c:pt idx="4">
                  <c:v>295.17500000000001</c:v>
                </c:pt>
                <c:pt idx="5">
                  <c:v>296.21899999999999</c:v>
                </c:pt>
                <c:pt idx="6">
                  <c:v>292.92</c:v>
                </c:pt>
                <c:pt idx="7">
                  <c:v>295.33999999999997</c:v>
                </c:pt>
                <c:pt idx="8">
                  <c:v>294.91000000000003</c:v>
                </c:pt>
                <c:pt idx="9">
                  <c:v>299.20999999999998</c:v>
                </c:pt>
                <c:pt idx="10">
                  <c:v>302.33999999999997</c:v>
                </c:pt>
                <c:pt idx="11">
                  <c:v>303.57</c:v>
                </c:pt>
                <c:pt idx="12">
                  <c:v>308.34800000000001</c:v>
                </c:pt>
                <c:pt idx="13">
                  <c:v>309.20999999999998</c:v>
                </c:pt>
                <c:pt idx="14">
                  <c:v>307.17020000000002</c:v>
                </c:pt>
                <c:pt idx="15">
                  <c:v>310.39999999999998</c:v>
                </c:pt>
                <c:pt idx="16">
                  <c:v>309.36</c:v>
                </c:pt>
                <c:pt idx="17">
                  <c:v>311</c:v>
                </c:pt>
                <c:pt idx="18">
                  <c:v>316</c:v>
                </c:pt>
                <c:pt idx="19">
                  <c:v>324.32499999999999</c:v>
                </c:pt>
                <c:pt idx="20">
                  <c:v>324.13</c:v>
                </c:pt>
                <c:pt idx="21">
                  <c:v>331.35500000000002</c:v>
                </c:pt>
                <c:pt idx="22">
                  <c:v>330.31</c:v>
                </c:pt>
                <c:pt idx="23">
                  <c:v>333.9</c:v>
                </c:pt>
                <c:pt idx="24">
                  <c:v>332.89</c:v>
                </c:pt>
                <c:pt idx="25">
                  <c:v>338.51</c:v>
                </c:pt>
                <c:pt idx="26">
                  <c:v>337.3</c:v>
                </c:pt>
                <c:pt idx="27">
                  <c:v>337.1071</c:v>
                </c:pt>
                <c:pt idx="28">
                  <c:v>334.57</c:v>
                </c:pt>
                <c:pt idx="29">
                  <c:v>331.25</c:v>
                </c:pt>
                <c:pt idx="30">
                  <c:v>333.92</c:v>
                </c:pt>
                <c:pt idx="31">
                  <c:v>337.54</c:v>
                </c:pt>
                <c:pt idx="32">
                  <c:v>335.68</c:v>
                </c:pt>
                <c:pt idx="33">
                  <c:v>338.94</c:v>
                </c:pt>
                <c:pt idx="34">
                  <c:v>338.18</c:v>
                </c:pt>
                <c:pt idx="35">
                  <c:v>342.64</c:v>
                </c:pt>
                <c:pt idx="36">
                  <c:v>344.62</c:v>
                </c:pt>
                <c:pt idx="37">
                  <c:v>337.05</c:v>
                </c:pt>
                <c:pt idx="38">
                  <c:v>336.28</c:v>
                </c:pt>
                <c:pt idx="39">
                  <c:v>334.35</c:v>
                </c:pt>
                <c:pt idx="40">
                  <c:v>334.94</c:v>
                </c:pt>
                <c:pt idx="41">
                  <c:v>335.32</c:v>
                </c:pt>
                <c:pt idx="42">
                  <c:v>335.13</c:v>
                </c:pt>
                <c:pt idx="43">
                  <c:v>330.3</c:v>
                </c:pt>
                <c:pt idx="44">
                  <c:v>331.99</c:v>
                </c:pt>
                <c:pt idx="45">
                  <c:v>323.95</c:v>
                </c:pt>
                <c:pt idx="46">
                  <c:v>331.64</c:v>
                </c:pt>
                <c:pt idx="47">
                  <c:v>335.31</c:v>
                </c:pt>
                <c:pt idx="48">
                  <c:v>334.41</c:v>
                </c:pt>
                <c:pt idx="49">
                  <c:v>334.98</c:v>
                </c:pt>
                <c:pt idx="50">
                  <c:v>340.68</c:v>
                </c:pt>
                <c:pt idx="51">
                  <c:v>333.22</c:v>
                </c:pt>
                <c:pt idx="52">
                  <c:v>328.61</c:v>
                </c:pt>
                <c:pt idx="53">
                  <c:v>335.71</c:v>
                </c:pt>
                <c:pt idx="54">
                  <c:v>320.88</c:v>
                </c:pt>
                <c:pt idx="55">
                  <c:v>320.05</c:v>
                </c:pt>
                <c:pt idx="56">
                  <c:v>323.29000000000002</c:v>
                </c:pt>
                <c:pt idx="57">
                  <c:v>328.3</c:v>
                </c:pt>
                <c:pt idx="58">
                  <c:v>332.75</c:v>
                </c:pt>
                <c:pt idx="59">
                  <c:v>335.46</c:v>
                </c:pt>
                <c:pt idx="60">
                  <c:v>343.15</c:v>
                </c:pt>
                <c:pt idx="61">
                  <c:v>341.3</c:v>
                </c:pt>
                <c:pt idx="62">
                  <c:v>341.91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1-0748-A568-3087004C1FE8}"/>
            </c:ext>
          </c:extLst>
        </c:ser>
        <c:ser>
          <c:idx val="1"/>
          <c:order val="1"/>
          <c:tx>
            <c:strRef>
              <c:f>MSFT!$C$3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MSFT!$A$4:$A$66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MSFT!$C$4:$C$66</c:f>
              <c:numCache>
                <c:formatCode>_([$$-409]* #,##0.00_);_([$$-409]* \(#,##0.00\);_([$$-409]* "-"??_);_(@_)</c:formatCode>
                <c:ptCount val="63"/>
                <c:pt idx="0">
                  <c:v>289.98</c:v>
                </c:pt>
                <c:pt idx="1">
                  <c:v>287.75</c:v>
                </c:pt>
                <c:pt idx="2">
                  <c:v>290.39800000000002</c:v>
                </c:pt>
                <c:pt idx="3">
                  <c:v>293.63</c:v>
                </c:pt>
                <c:pt idx="4">
                  <c:v>296.64</c:v>
                </c:pt>
                <c:pt idx="5">
                  <c:v>296.64089999999999</c:v>
                </c:pt>
                <c:pt idx="6">
                  <c:v>297.97000000000003</c:v>
                </c:pt>
                <c:pt idx="7">
                  <c:v>295.44</c:v>
                </c:pt>
                <c:pt idx="8">
                  <c:v>297.27999999999997</c:v>
                </c:pt>
                <c:pt idx="9">
                  <c:v>303.27</c:v>
                </c:pt>
                <c:pt idx="10">
                  <c:v>304.45</c:v>
                </c:pt>
                <c:pt idx="11">
                  <c:v>308.20999999999998</c:v>
                </c:pt>
                <c:pt idx="12">
                  <c:v>309.3</c:v>
                </c:pt>
                <c:pt idx="13">
                  <c:v>309.7</c:v>
                </c:pt>
                <c:pt idx="14">
                  <c:v>311.02</c:v>
                </c:pt>
                <c:pt idx="15">
                  <c:v>311.08999999999997</c:v>
                </c:pt>
                <c:pt idx="16">
                  <c:v>309.39999999999998</c:v>
                </c:pt>
                <c:pt idx="17">
                  <c:v>312.39499999999998</c:v>
                </c:pt>
                <c:pt idx="18">
                  <c:v>326.09730000000002</c:v>
                </c:pt>
                <c:pt idx="19">
                  <c:v>324.87</c:v>
                </c:pt>
                <c:pt idx="20">
                  <c:v>332</c:v>
                </c:pt>
                <c:pt idx="21">
                  <c:v>331.49</c:v>
                </c:pt>
                <c:pt idx="22">
                  <c:v>333.45</c:v>
                </c:pt>
                <c:pt idx="23">
                  <c:v>334.9</c:v>
                </c:pt>
                <c:pt idx="24">
                  <c:v>336.54</c:v>
                </c:pt>
                <c:pt idx="25">
                  <c:v>338.79</c:v>
                </c:pt>
                <c:pt idx="26">
                  <c:v>337.65</c:v>
                </c:pt>
                <c:pt idx="27">
                  <c:v>338.72</c:v>
                </c:pt>
                <c:pt idx="28">
                  <c:v>334.63029999999998</c:v>
                </c:pt>
                <c:pt idx="29">
                  <c:v>333.77460000000002</c:v>
                </c:pt>
                <c:pt idx="30">
                  <c:v>337.23</c:v>
                </c:pt>
                <c:pt idx="31">
                  <c:v>337.88</c:v>
                </c:pt>
                <c:pt idx="32">
                  <c:v>340.67</c:v>
                </c:pt>
                <c:pt idx="33">
                  <c:v>342.19</c:v>
                </c:pt>
                <c:pt idx="34">
                  <c:v>342.45</c:v>
                </c:pt>
                <c:pt idx="35">
                  <c:v>345.1</c:v>
                </c:pt>
                <c:pt idx="36">
                  <c:v>349.67</c:v>
                </c:pt>
                <c:pt idx="37">
                  <c:v>339.45</c:v>
                </c:pt>
                <c:pt idx="38">
                  <c:v>338.16</c:v>
                </c:pt>
                <c:pt idx="39">
                  <c:v>337.93</c:v>
                </c:pt>
                <c:pt idx="40">
                  <c:v>339.03</c:v>
                </c:pt>
                <c:pt idx="41">
                  <c:v>337.78</c:v>
                </c:pt>
                <c:pt idx="42">
                  <c:v>339.28</c:v>
                </c:pt>
                <c:pt idx="43">
                  <c:v>333.49</c:v>
                </c:pt>
                <c:pt idx="44">
                  <c:v>332.7</c:v>
                </c:pt>
                <c:pt idx="45">
                  <c:v>327.45</c:v>
                </c:pt>
                <c:pt idx="46">
                  <c:v>335.8</c:v>
                </c:pt>
                <c:pt idx="47">
                  <c:v>335.5</c:v>
                </c:pt>
                <c:pt idx="48">
                  <c:v>336.48899999999998</c:v>
                </c:pt>
                <c:pt idx="49">
                  <c:v>343</c:v>
                </c:pt>
                <c:pt idx="50">
                  <c:v>343.79</c:v>
                </c:pt>
                <c:pt idx="51">
                  <c:v>334.64</c:v>
                </c:pt>
                <c:pt idx="52">
                  <c:v>335.19</c:v>
                </c:pt>
                <c:pt idx="53">
                  <c:v>336.76</c:v>
                </c:pt>
                <c:pt idx="54">
                  <c:v>324.92</c:v>
                </c:pt>
                <c:pt idx="55">
                  <c:v>322.8</c:v>
                </c:pt>
                <c:pt idx="56">
                  <c:v>327.73</c:v>
                </c:pt>
                <c:pt idx="57">
                  <c:v>333.60500000000002</c:v>
                </c:pt>
                <c:pt idx="58">
                  <c:v>336.39</c:v>
                </c:pt>
                <c:pt idx="59">
                  <c:v>342.48</c:v>
                </c:pt>
                <c:pt idx="60">
                  <c:v>343.81</c:v>
                </c:pt>
                <c:pt idx="61">
                  <c:v>344.3</c:v>
                </c:pt>
                <c:pt idx="62">
                  <c:v>343.13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1-0748-A568-3087004C1FE8}"/>
            </c:ext>
          </c:extLst>
        </c:ser>
        <c:ser>
          <c:idx val="2"/>
          <c:order val="2"/>
          <c:tx>
            <c:strRef>
              <c:f>MSFT!$D$3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MSFT!$A$4:$A$66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MSFT!$D$4:$D$66</c:f>
              <c:numCache>
                <c:formatCode>_([$$-409]* #,##0.00_);_([$$-409]* \(#,##0.00\);_([$$-409]* "-"??_);_(@_)</c:formatCode>
                <c:ptCount val="63"/>
                <c:pt idx="0">
                  <c:v>281.29000000000002</c:v>
                </c:pt>
                <c:pt idx="1">
                  <c:v>280.25</c:v>
                </c:pt>
                <c:pt idx="2">
                  <c:v>284.04640000000001</c:v>
                </c:pt>
                <c:pt idx="3">
                  <c:v>285.5093</c:v>
                </c:pt>
                <c:pt idx="4">
                  <c:v>293.92</c:v>
                </c:pt>
                <c:pt idx="5">
                  <c:v>293.76</c:v>
                </c:pt>
                <c:pt idx="6">
                  <c:v>292.745</c:v>
                </c:pt>
                <c:pt idx="7">
                  <c:v>292.35000000000002</c:v>
                </c:pt>
                <c:pt idx="8">
                  <c:v>293.49</c:v>
                </c:pt>
                <c:pt idx="9">
                  <c:v>297.83</c:v>
                </c:pt>
                <c:pt idx="10">
                  <c:v>300.51909999999998</c:v>
                </c:pt>
                <c:pt idx="11">
                  <c:v>302.69</c:v>
                </c:pt>
                <c:pt idx="12">
                  <c:v>307.22000000000003</c:v>
                </c:pt>
                <c:pt idx="13">
                  <c:v>306.11</c:v>
                </c:pt>
                <c:pt idx="14">
                  <c:v>306.36</c:v>
                </c:pt>
                <c:pt idx="15">
                  <c:v>307.8</c:v>
                </c:pt>
                <c:pt idx="16">
                  <c:v>306.45999999999998</c:v>
                </c:pt>
                <c:pt idx="17">
                  <c:v>308.5967</c:v>
                </c:pt>
                <c:pt idx="18">
                  <c:v>316</c:v>
                </c:pt>
                <c:pt idx="19">
                  <c:v>321.36009999999999</c:v>
                </c:pt>
                <c:pt idx="20">
                  <c:v>323.89999999999998</c:v>
                </c:pt>
                <c:pt idx="21">
                  <c:v>326.37</c:v>
                </c:pt>
                <c:pt idx="22">
                  <c:v>330</c:v>
                </c:pt>
                <c:pt idx="23">
                  <c:v>330.65</c:v>
                </c:pt>
                <c:pt idx="24">
                  <c:v>329.51</c:v>
                </c:pt>
                <c:pt idx="25">
                  <c:v>334.42169999999999</c:v>
                </c:pt>
                <c:pt idx="26">
                  <c:v>334.44</c:v>
                </c:pt>
                <c:pt idx="27">
                  <c:v>334.53</c:v>
                </c:pt>
                <c:pt idx="28">
                  <c:v>329.92</c:v>
                </c:pt>
                <c:pt idx="29">
                  <c:v>330.51</c:v>
                </c:pt>
                <c:pt idx="30">
                  <c:v>333.79</c:v>
                </c:pt>
                <c:pt idx="31">
                  <c:v>334.03399999999999</c:v>
                </c:pt>
                <c:pt idx="32">
                  <c:v>335.51</c:v>
                </c:pt>
                <c:pt idx="33">
                  <c:v>338</c:v>
                </c:pt>
                <c:pt idx="34">
                  <c:v>337.12</c:v>
                </c:pt>
                <c:pt idx="35">
                  <c:v>342.2</c:v>
                </c:pt>
                <c:pt idx="36">
                  <c:v>339.55</c:v>
                </c:pt>
                <c:pt idx="37">
                  <c:v>333.56</c:v>
                </c:pt>
                <c:pt idx="38">
                  <c:v>333.911</c:v>
                </c:pt>
                <c:pt idx="39">
                  <c:v>328.12</c:v>
                </c:pt>
                <c:pt idx="40">
                  <c:v>334.74</c:v>
                </c:pt>
                <c:pt idx="41">
                  <c:v>328.99</c:v>
                </c:pt>
                <c:pt idx="42">
                  <c:v>329.39</c:v>
                </c:pt>
                <c:pt idx="43">
                  <c:v>327.80279999999999</c:v>
                </c:pt>
                <c:pt idx="44">
                  <c:v>318.02999999999997</c:v>
                </c:pt>
                <c:pt idx="45">
                  <c:v>319.23</c:v>
                </c:pt>
                <c:pt idx="46">
                  <c:v>330.1</c:v>
                </c:pt>
                <c:pt idx="47">
                  <c:v>330.8</c:v>
                </c:pt>
                <c:pt idx="48">
                  <c:v>332.12</c:v>
                </c:pt>
                <c:pt idx="49">
                  <c:v>334.79</c:v>
                </c:pt>
                <c:pt idx="50">
                  <c:v>339.08</c:v>
                </c:pt>
                <c:pt idx="51">
                  <c:v>324.11</c:v>
                </c:pt>
                <c:pt idx="52">
                  <c:v>324.5</c:v>
                </c:pt>
                <c:pt idx="53">
                  <c:v>323.02</c:v>
                </c:pt>
                <c:pt idx="54">
                  <c:v>317.25</c:v>
                </c:pt>
                <c:pt idx="55">
                  <c:v>317.57</c:v>
                </c:pt>
                <c:pt idx="56">
                  <c:v>319.8</c:v>
                </c:pt>
                <c:pt idx="57">
                  <c:v>325.75</c:v>
                </c:pt>
                <c:pt idx="58">
                  <c:v>332.73</c:v>
                </c:pt>
                <c:pt idx="59">
                  <c:v>335.43</c:v>
                </c:pt>
                <c:pt idx="60">
                  <c:v>340.32</c:v>
                </c:pt>
                <c:pt idx="61">
                  <c:v>339.68</c:v>
                </c:pt>
                <c:pt idx="62">
                  <c:v>338.82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1-0748-A568-3087004C1FE8}"/>
            </c:ext>
          </c:extLst>
        </c:ser>
        <c:ser>
          <c:idx val="3"/>
          <c:order val="3"/>
          <c:tx>
            <c:strRef>
              <c:f>MSFT!$E$3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MSFT!$A$4:$A$66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MSFT!$E$4:$E$66</c:f>
              <c:numCache>
                <c:formatCode>_([$$-409]* #,##0.00_);_([$$-409]* \(#,##0.00\);_([$$-409]* "-"??_);_(@_)</c:formatCode>
                <c:ptCount val="63"/>
                <c:pt idx="0">
                  <c:v>289.10000000000002</c:v>
                </c:pt>
                <c:pt idx="1">
                  <c:v>283.11</c:v>
                </c:pt>
                <c:pt idx="2">
                  <c:v>288.76</c:v>
                </c:pt>
                <c:pt idx="3">
                  <c:v>293.11</c:v>
                </c:pt>
                <c:pt idx="4">
                  <c:v>294.85000000000002</c:v>
                </c:pt>
                <c:pt idx="5">
                  <c:v>294.85000000000002</c:v>
                </c:pt>
                <c:pt idx="6">
                  <c:v>294.23</c:v>
                </c:pt>
                <c:pt idx="7">
                  <c:v>292.88</c:v>
                </c:pt>
                <c:pt idx="8">
                  <c:v>296.31</c:v>
                </c:pt>
                <c:pt idx="9">
                  <c:v>302.75</c:v>
                </c:pt>
                <c:pt idx="10">
                  <c:v>304.20999999999998</c:v>
                </c:pt>
                <c:pt idx="11">
                  <c:v>307.29000000000002</c:v>
                </c:pt>
                <c:pt idx="12">
                  <c:v>308.23</c:v>
                </c:pt>
                <c:pt idx="13">
                  <c:v>307.41000000000003</c:v>
                </c:pt>
                <c:pt idx="14">
                  <c:v>310.76</c:v>
                </c:pt>
                <c:pt idx="15">
                  <c:v>309.16000000000003</c:v>
                </c:pt>
                <c:pt idx="16">
                  <c:v>308.13</c:v>
                </c:pt>
                <c:pt idx="17">
                  <c:v>310.11</c:v>
                </c:pt>
                <c:pt idx="18">
                  <c:v>323.17</c:v>
                </c:pt>
                <c:pt idx="19">
                  <c:v>324.35000000000002</c:v>
                </c:pt>
                <c:pt idx="20">
                  <c:v>331.62</c:v>
                </c:pt>
                <c:pt idx="21">
                  <c:v>329.37</c:v>
                </c:pt>
                <c:pt idx="22">
                  <c:v>333.13</c:v>
                </c:pt>
                <c:pt idx="23">
                  <c:v>334</c:v>
                </c:pt>
                <c:pt idx="24">
                  <c:v>336.44</c:v>
                </c:pt>
                <c:pt idx="25">
                  <c:v>336.06</c:v>
                </c:pt>
                <c:pt idx="26">
                  <c:v>336.99</c:v>
                </c:pt>
                <c:pt idx="27">
                  <c:v>335.95</c:v>
                </c:pt>
                <c:pt idx="28">
                  <c:v>330.8</c:v>
                </c:pt>
                <c:pt idx="29">
                  <c:v>332.43</c:v>
                </c:pt>
                <c:pt idx="30">
                  <c:v>336.72</c:v>
                </c:pt>
                <c:pt idx="31">
                  <c:v>336.07</c:v>
                </c:pt>
                <c:pt idx="32">
                  <c:v>339.51</c:v>
                </c:pt>
                <c:pt idx="33">
                  <c:v>339.12</c:v>
                </c:pt>
                <c:pt idx="34">
                  <c:v>341.27</c:v>
                </c:pt>
                <c:pt idx="35">
                  <c:v>343.11</c:v>
                </c:pt>
                <c:pt idx="36">
                  <c:v>339.83</c:v>
                </c:pt>
                <c:pt idx="37">
                  <c:v>337.68</c:v>
                </c:pt>
                <c:pt idx="38">
                  <c:v>337.91</c:v>
                </c:pt>
                <c:pt idx="39">
                  <c:v>329.68</c:v>
                </c:pt>
                <c:pt idx="40">
                  <c:v>336.63</c:v>
                </c:pt>
                <c:pt idx="41">
                  <c:v>330.59</c:v>
                </c:pt>
                <c:pt idx="42">
                  <c:v>330.08</c:v>
                </c:pt>
                <c:pt idx="43">
                  <c:v>329.49</c:v>
                </c:pt>
                <c:pt idx="44">
                  <c:v>323.01</c:v>
                </c:pt>
                <c:pt idx="45">
                  <c:v>326.19</c:v>
                </c:pt>
                <c:pt idx="46">
                  <c:v>334.92</c:v>
                </c:pt>
                <c:pt idx="47">
                  <c:v>334.97</c:v>
                </c:pt>
                <c:pt idx="48">
                  <c:v>333.1</c:v>
                </c:pt>
                <c:pt idx="49">
                  <c:v>342.54</c:v>
                </c:pt>
                <c:pt idx="50">
                  <c:v>339.4</c:v>
                </c:pt>
                <c:pt idx="51">
                  <c:v>328.34</c:v>
                </c:pt>
                <c:pt idx="52">
                  <c:v>334.65</c:v>
                </c:pt>
                <c:pt idx="53">
                  <c:v>324.89999999999998</c:v>
                </c:pt>
                <c:pt idx="54">
                  <c:v>323.8</c:v>
                </c:pt>
                <c:pt idx="55">
                  <c:v>319.91000000000003</c:v>
                </c:pt>
                <c:pt idx="56">
                  <c:v>327.29000000000002</c:v>
                </c:pt>
                <c:pt idx="57">
                  <c:v>333.2</c:v>
                </c:pt>
                <c:pt idx="58">
                  <c:v>334.69</c:v>
                </c:pt>
                <c:pt idx="59">
                  <c:v>342.45</c:v>
                </c:pt>
                <c:pt idx="60">
                  <c:v>341.25</c:v>
                </c:pt>
                <c:pt idx="61">
                  <c:v>341.95</c:v>
                </c:pt>
                <c:pt idx="62">
                  <c:v>339.32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1-0748-A568-3087004C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173112895"/>
        <c:axId val="1173106463"/>
      </c:stockChart>
      <c:dateAx>
        <c:axId val="11731128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06463"/>
        <c:crosses val="autoZero"/>
        <c:auto val="1"/>
        <c:lblOffset val="100"/>
        <c:baseTimeUnit val="days"/>
      </c:dateAx>
      <c:valAx>
        <c:axId val="11731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MSFT!$J$4:$J$66</c:f>
              <c:numCache>
                <c:formatCode>_("$"* #,##0.00_);_("$"* \(#,##0.00\);_("$"* "-"??_);_(@_)</c:formatCode>
                <c:ptCount val="63"/>
                <c:pt idx="0">
                  <c:v>289.10000000000002</c:v>
                </c:pt>
                <c:pt idx="1">
                  <c:v>286.10500000000002</c:v>
                </c:pt>
                <c:pt idx="2">
                  <c:v>286.99</c:v>
                </c:pt>
                <c:pt idx="3">
                  <c:v>288.52</c:v>
                </c:pt>
                <c:pt idx="4">
                  <c:v>289.78599999999994</c:v>
                </c:pt>
                <c:pt idx="5">
                  <c:v>290.62999999999994</c:v>
                </c:pt>
                <c:pt idx="6">
                  <c:v>291.14428571428567</c:v>
                </c:pt>
                <c:pt idx="7">
                  <c:v>291.36124999999998</c:v>
                </c:pt>
                <c:pt idx="8">
                  <c:v>291.9111111111111</c:v>
                </c:pt>
                <c:pt idx="9">
                  <c:v>292.995</c:v>
                </c:pt>
                <c:pt idx="10">
                  <c:v>294.01454545454544</c:v>
                </c:pt>
                <c:pt idx="11">
                  <c:v>295.12083333333334</c:v>
                </c:pt>
                <c:pt idx="12">
                  <c:v>296.12923076923073</c:v>
                </c:pt>
                <c:pt idx="13">
                  <c:v>296.935</c:v>
                </c:pt>
                <c:pt idx="14">
                  <c:v>297.85666666666668</c:v>
                </c:pt>
                <c:pt idx="15">
                  <c:v>298.56312500000001</c:v>
                </c:pt>
                <c:pt idx="16">
                  <c:v>299.12588235294118</c:v>
                </c:pt>
                <c:pt idx="17">
                  <c:v>299.73611111111109</c:v>
                </c:pt>
                <c:pt idx="18">
                  <c:v>300.96947368421053</c:v>
                </c:pt>
                <c:pt idx="19">
                  <c:v>302.13850000000002</c:v>
                </c:pt>
                <c:pt idx="20">
                  <c:v>303.542380952381</c:v>
                </c:pt>
                <c:pt idx="21">
                  <c:v>304.71636363636367</c:v>
                </c:pt>
                <c:pt idx="22">
                  <c:v>305.95173913043482</c:v>
                </c:pt>
                <c:pt idx="23">
                  <c:v>307.1204166666667</c:v>
                </c:pt>
                <c:pt idx="24">
                  <c:v>308.29320000000001</c:v>
                </c:pt>
                <c:pt idx="25">
                  <c:v>309.36115384615385</c:v>
                </c:pt>
                <c:pt idx="26">
                  <c:v>310.38444444444445</c:v>
                </c:pt>
                <c:pt idx="27">
                  <c:v>311.29750000000007</c:v>
                </c:pt>
                <c:pt idx="28">
                  <c:v>311.97000000000003</c:v>
                </c:pt>
                <c:pt idx="29">
                  <c:v>312.65200000000004</c:v>
                </c:pt>
                <c:pt idx="30">
                  <c:v>313.4283870967742</c:v>
                </c:pt>
                <c:pt idx="31">
                  <c:v>314.13593750000001</c:v>
                </c:pt>
                <c:pt idx="32">
                  <c:v>314.90484848484851</c:v>
                </c:pt>
                <c:pt idx="33">
                  <c:v>315.61705882352948</c:v>
                </c:pt>
                <c:pt idx="34">
                  <c:v>316.35000000000008</c:v>
                </c:pt>
                <c:pt idx="35">
                  <c:v>317.09333333333342</c:v>
                </c:pt>
                <c:pt idx="36">
                  <c:v>317.70783783783793</c:v>
                </c:pt>
                <c:pt idx="37">
                  <c:v>318.23342105263163</c:v>
                </c:pt>
                <c:pt idx="38">
                  <c:v>318.73794871794877</c:v>
                </c:pt>
                <c:pt idx="39">
                  <c:v>319.01150000000007</c:v>
                </c:pt>
                <c:pt idx="40">
                  <c:v>319.44121951219518</c:v>
                </c:pt>
                <c:pt idx="41">
                  <c:v>319.70666666666671</c:v>
                </c:pt>
                <c:pt idx="42">
                  <c:v>319.94790697674421</c:v>
                </c:pt>
                <c:pt idx="43">
                  <c:v>320.16477272727275</c:v>
                </c:pt>
                <c:pt idx="44">
                  <c:v>320.22800000000007</c:v>
                </c:pt>
                <c:pt idx="45">
                  <c:v>320.35760869565223</c:v>
                </c:pt>
                <c:pt idx="46">
                  <c:v>320.6674468085107</c:v>
                </c:pt>
                <c:pt idx="47">
                  <c:v>320.96541666666673</c:v>
                </c:pt>
                <c:pt idx="48">
                  <c:v>321.21306122448982</c:v>
                </c:pt>
                <c:pt idx="49">
                  <c:v>321.63960000000009</c:v>
                </c:pt>
                <c:pt idx="50">
                  <c:v>321.98784313725497</c:v>
                </c:pt>
                <c:pt idx="51">
                  <c:v>322.11000000000007</c:v>
                </c:pt>
                <c:pt idx="52">
                  <c:v>322.346603773585</c:v>
                </c:pt>
                <c:pt idx="53">
                  <c:v>322.39388888888902</c:v>
                </c:pt>
                <c:pt idx="54">
                  <c:v>322.4194545454547</c:v>
                </c:pt>
                <c:pt idx="55">
                  <c:v>322.37464285714299</c:v>
                </c:pt>
                <c:pt idx="56">
                  <c:v>322.46087719298259</c:v>
                </c:pt>
                <c:pt idx="57">
                  <c:v>322.64603448275875</c:v>
                </c:pt>
                <c:pt idx="58">
                  <c:v>322.85016949152555</c:v>
                </c:pt>
                <c:pt idx="59">
                  <c:v>323.17683333333349</c:v>
                </c:pt>
                <c:pt idx="60">
                  <c:v>323.4731147540985</c:v>
                </c:pt>
                <c:pt idx="61">
                  <c:v>323.77112903225822</c:v>
                </c:pt>
                <c:pt idx="62">
                  <c:v>324.01793650793667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F-F345-BDD7-ADD78DB1F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290671"/>
        <c:axId val="1160771855"/>
      </c:lineChart>
      <c:catAx>
        <c:axId val="144129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71855"/>
        <c:crosses val="autoZero"/>
        <c:auto val="1"/>
        <c:lblAlgn val="ctr"/>
        <c:lblOffset val="100"/>
        <c:noMultiLvlLbl val="0"/>
      </c:catAx>
      <c:valAx>
        <c:axId val="116077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29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MSFT!$K$5:$K$130</c:f>
              <c:numCache>
                <c:formatCode>_("$"* #,##0.00_);_("$"* \(#,##0.00\);_("$"* "-"??_);_(@_)</c:formatCode>
                <c:ptCount val="126"/>
                <c:pt idx="0">
                  <c:v>286.40450000000004</c:v>
                </c:pt>
                <c:pt idx="1">
                  <c:v>286.60199999999998</c:v>
                </c:pt>
                <c:pt idx="2">
                  <c:v>288.54399999999998</c:v>
                </c:pt>
                <c:pt idx="3">
                  <c:v>290.11839999999995</c:v>
                </c:pt>
                <c:pt idx="4">
                  <c:v>291.05199999999996</c:v>
                </c:pt>
                <c:pt idx="5">
                  <c:v>291.51485714285712</c:v>
                </c:pt>
                <c:pt idx="6">
                  <c:v>291.64812499999999</c:v>
                </c:pt>
                <c:pt idx="7">
                  <c:v>292.00799999999998</c:v>
                </c:pt>
                <c:pt idx="8">
                  <c:v>293.32650000000001</c:v>
                </c:pt>
                <c:pt idx="9">
                  <c:v>294.88809090909086</c:v>
                </c:pt>
                <c:pt idx="10">
                  <c:v>296.02974999999998</c:v>
                </c:pt>
                <c:pt idx="11">
                  <c:v>297.24530769230768</c:v>
                </c:pt>
                <c:pt idx="12">
                  <c:v>298.06450000000001</c:v>
                </c:pt>
                <c:pt idx="13">
                  <c:v>298.81200000000001</c:v>
                </c:pt>
                <c:pt idx="14">
                  <c:v>299.78281250000003</c:v>
                </c:pt>
                <c:pt idx="15">
                  <c:v>300.12929411764708</c:v>
                </c:pt>
                <c:pt idx="16">
                  <c:v>300.57549999999998</c:v>
                </c:pt>
                <c:pt idx="17">
                  <c:v>301.88352631578948</c:v>
                </c:pt>
                <c:pt idx="18">
                  <c:v>304.24165000000005</c:v>
                </c:pt>
                <c:pt idx="19">
                  <c:v>305.62314285714291</c:v>
                </c:pt>
                <c:pt idx="20">
                  <c:v>307.40672727272727</c:v>
                </c:pt>
                <c:pt idx="21">
                  <c:v>308.29356521739135</c:v>
                </c:pt>
                <c:pt idx="22">
                  <c:v>309.72137500000002</c:v>
                </c:pt>
                <c:pt idx="23">
                  <c:v>310.86387999999999</c:v>
                </c:pt>
                <c:pt idx="24">
                  <c:v>312.06903846153847</c:v>
                </c:pt>
                <c:pt idx="25">
                  <c:v>312.952</c:v>
                </c:pt>
                <c:pt idx="26">
                  <c:v>313.86675000000008</c:v>
                </c:pt>
                <c:pt idx="27">
                  <c:v>314.36800000000005</c:v>
                </c:pt>
                <c:pt idx="28">
                  <c:v>314.46680000000003</c:v>
                </c:pt>
                <c:pt idx="29">
                  <c:v>315.32854838709676</c:v>
                </c:pt>
                <c:pt idx="30">
                  <c:v>316.39434375000002</c:v>
                </c:pt>
                <c:pt idx="31">
                  <c:v>317.02136363636362</c:v>
                </c:pt>
                <c:pt idx="32">
                  <c:v>318.00635294117654</c:v>
                </c:pt>
                <c:pt idx="33">
                  <c:v>318.62700000000007</c:v>
                </c:pt>
                <c:pt idx="34">
                  <c:v>319.51100000000008</c:v>
                </c:pt>
                <c:pt idx="35">
                  <c:v>320.24805405405414</c:v>
                </c:pt>
                <c:pt idx="36">
                  <c:v>320.39307894736845</c:v>
                </c:pt>
                <c:pt idx="37">
                  <c:v>320.63215384615387</c:v>
                </c:pt>
                <c:pt idx="38">
                  <c:v>320.90135000000009</c:v>
                </c:pt>
                <c:pt idx="39">
                  <c:v>320.46509756097566</c:v>
                </c:pt>
                <c:pt idx="40">
                  <c:v>321.39900000000006</c:v>
                </c:pt>
                <c:pt idx="41">
                  <c:v>321.0121162790698</c:v>
                </c:pt>
                <c:pt idx="42">
                  <c:v>321.15629545454544</c:v>
                </c:pt>
                <c:pt idx="43">
                  <c:v>321.15420000000006</c:v>
                </c:pt>
                <c:pt idx="44">
                  <c:v>320.62284782608702</c:v>
                </c:pt>
                <c:pt idx="45">
                  <c:v>321.21970212765962</c:v>
                </c:pt>
                <c:pt idx="46">
                  <c:v>322.36087500000008</c:v>
                </c:pt>
                <c:pt idx="47">
                  <c:v>322.58875510204086</c:v>
                </c:pt>
                <c:pt idx="48">
                  <c:v>322.78564000000011</c:v>
                </c:pt>
                <c:pt idx="49">
                  <c:v>324.04305882352952</c:v>
                </c:pt>
                <c:pt idx="50">
                  <c:v>323.83900000000006</c:v>
                </c:pt>
                <c:pt idx="51">
                  <c:v>322.94594339622654</c:v>
                </c:pt>
                <c:pt idx="52">
                  <c:v>323.61950000000013</c:v>
                </c:pt>
                <c:pt idx="53">
                  <c:v>322.66750909090922</c:v>
                </c:pt>
                <c:pt idx="54">
                  <c:v>322.5171785714287</c:v>
                </c:pt>
                <c:pt idx="55">
                  <c:v>322.20578947368432</c:v>
                </c:pt>
                <c:pt idx="56">
                  <c:v>323.11043103448287</c:v>
                </c:pt>
                <c:pt idx="57">
                  <c:v>323.88515254237302</c:v>
                </c:pt>
                <c:pt idx="58">
                  <c:v>324.32815000000016</c:v>
                </c:pt>
                <c:pt idx="59">
                  <c:v>325.37080327868864</c:v>
                </c:pt>
                <c:pt idx="60">
                  <c:v>325.51901612903242</c:v>
                </c:pt>
                <c:pt idx="61">
                  <c:v>325.81114285714301</c:v>
                </c:pt>
                <c:pt idx="62">
                  <c:v>325.72114062500015</c:v>
                </c:pt>
                <c:pt idx="63">
                  <c:v>325.56707692307702</c:v>
                </c:pt>
                <c:pt idx="64">
                  <c:v>325.47331818181829</c:v>
                </c:pt>
                <c:pt idx="65">
                  <c:v>324.79101492537325</c:v>
                </c:pt>
                <c:pt idx="66">
                  <c:v>323.38980882352951</c:v>
                </c:pt>
                <c:pt idx="67">
                  <c:v>323.00769565217399</c:v>
                </c:pt>
                <c:pt idx="68">
                  <c:v>322.89831428571443</c:v>
                </c:pt>
                <c:pt idx="69">
                  <c:v>322.80846478873252</c:v>
                </c:pt>
                <c:pt idx="70">
                  <c:v>322.81087500000012</c:v>
                </c:pt>
                <c:pt idx="71">
                  <c:v>322.90709589041109</c:v>
                </c:pt>
                <c:pt idx="72">
                  <c:v>321.39928378378391</c:v>
                </c:pt>
                <c:pt idx="73">
                  <c:v>321.69216000000011</c:v>
                </c:pt>
                <c:pt idx="74">
                  <c:v>320.70459210526332</c:v>
                </c:pt>
                <c:pt idx="75">
                  <c:v>320.52584415584431</c:v>
                </c:pt>
                <c:pt idx="76">
                  <c:v>320.04815384615398</c:v>
                </c:pt>
                <c:pt idx="77">
                  <c:v>319.19805063291153</c:v>
                </c:pt>
                <c:pt idx="78">
                  <c:v>318.85762500000016</c:v>
                </c:pt>
                <c:pt idx="79">
                  <c:v>317.79577777777791</c:v>
                </c:pt>
                <c:pt idx="80">
                  <c:v>318.38496341463429</c:v>
                </c:pt>
                <c:pt idx="81">
                  <c:v>318.56206024096394</c:v>
                </c:pt>
                <c:pt idx="82">
                  <c:v>319.30053571428584</c:v>
                </c:pt>
                <c:pt idx="83">
                  <c:v>319.44794117647069</c:v>
                </c:pt>
                <c:pt idx="84">
                  <c:v>319.15343023255821</c:v>
                </c:pt>
                <c:pt idx="85">
                  <c:v>319.42627586206902</c:v>
                </c:pt>
                <c:pt idx="86">
                  <c:v>318.06056818181827</c:v>
                </c:pt>
                <c:pt idx="87">
                  <c:v>318.33765168539327</c:v>
                </c:pt>
                <c:pt idx="88">
                  <c:v>317.6871000000001</c:v>
                </c:pt>
                <c:pt idx="89">
                  <c:v>317.96564835164844</c:v>
                </c:pt>
                <c:pt idx="90">
                  <c:v>318.46360869565223</c:v>
                </c:pt>
                <c:pt idx="91">
                  <c:v>317.34612903225815</c:v>
                </c:pt>
                <c:pt idx="92">
                  <c:v>316.38225531914907</c:v>
                </c:pt>
                <c:pt idx="93">
                  <c:v>316.20504210526326</c:v>
                </c:pt>
                <c:pt idx="94">
                  <c:v>316.57334375000011</c:v>
                </c:pt>
                <c:pt idx="95">
                  <c:v>316.21995876288668</c:v>
                </c:pt>
                <c:pt idx="96">
                  <c:v>315.06609183673476</c:v>
                </c:pt>
                <c:pt idx="97">
                  <c:v>314.5129090909092</c:v>
                </c:pt>
                <c:pt idx="98">
                  <c:v>314.15714000000014</c:v>
                </c:pt>
                <c:pt idx="99">
                  <c:v>313.21160396039613</c:v>
                </c:pt>
                <c:pt idx="100">
                  <c:v>314.47100000000012</c:v>
                </c:pt>
                <c:pt idx="101">
                  <c:v>314.5866796116506</c:v>
                </c:pt>
                <c:pt idx="102">
                  <c:v>314.54813461538475</c:v>
                </c:pt>
                <c:pt idx="103">
                  <c:v>314.02605714285733</c:v>
                </c:pt>
                <c:pt idx="104">
                  <c:v>314.3783301886794</c:v>
                </c:pt>
                <c:pt idx="105">
                  <c:v>313.73184112149545</c:v>
                </c:pt>
                <c:pt idx="106">
                  <c:v>312.81916666666677</c:v>
                </c:pt>
                <c:pt idx="107">
                  <c:v>311.39785321100936</c:v>
                </c:pt>
                <c:pt idx="108">
                  <c:v>310.87497272727285</c:v>
                </c:pt>
                <c:pt idx="109">
                  <c:v>311.90340540540552</c:v>
                </c:pt>
                <c:pt idx="110">
                  <c:v>311.33570535714296</c:v>
                </c:pt>
                <c:pt idx="111">
                  <c:v>310.48299115044261</c:v>
                </c:pt>
                <c:pt idx="112">
                  <c:v>309.90910526315804</c:v>
                </c:pt>
                <c:pt idx="113">
                  <c:v>310.82954782608704</c:v>
                </c:pt>
                <c:pt idx="114">
                  <c:v>311.41202586206913</c:v>
                </c:pt>
                <c:pt idx="115">
                  <c:v>311.39600000000013</c:v>
                </c:pt>
                <c:pt idx="116">
                  <c:v>311.80996610169512</c:v>
                </c:pt>
                <c:pt idx="117">
                  <c:v>311.61478991596653</c:v>
                </c:pt>
                <c:pt idx="118">
                  <c:v>312.00347500000015</c:v>
                </c:pt>
                <c:pt idx="119">
                  <c:v>311.48112396694228</c:v>
                </c:pt>
                <c:pt idx="120">
                  <c:v>311.87474590163947</c:v>
                </c:pt>
                <c:pt idx="121">
                  <c:v>311.81782926829277</c:v>
                </c:pt>
                <c:pt idx="122">
                  <c:v>312.53933870967751</c:v>
                </c:pt>
                <c:pt idx="123">
                  <c:v>313.01837600000016</c:v>
                </c:pt>
                <c:pt idx="124">
                  <c:v>312.83164285714298</c:v>
                </c:pt>
                <c:pt idx="125">
                  <c:v>312.25327559055131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8-044D-B6D0-7CB93E1B8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732095"/>
        <c:axId val="1161338991"/>
      </c:lineChart>
      <c:catAx>
        <c:axId val="105873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38991"/>
        <c:crosses val="autoZero"/>
        <c:auto val="1"/>
        <c:lblAlgn val="ctr"/>
        <c:lblOffset val="100"/>
        <c:noMultiLvlLbl val="0"/>
      </c:catAx>
      <c:valAx>
        <c:axId val="11613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TSLA!$E$3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TSLA!$A$4:$A$66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TSLA!$B$4:$B$66</c:f>
              <c:numCache>
                <c:formatCode>_([$$-409]* #,##0.00_);_([$$-409]* \(#,##0.00\);_([$$-409]* "-"??_);_(@_)</c:formatCode>
                <c:ptCount val="63"/>
                <c:pt idx="0">
                  <c:v>778.4</c:v>
                </c:pt>
                <c:pt idx="1">
                  <c:v>796.5</c:v>
                </c:pt>
                <c:pt idx="2">
                  <c:v>784.7962</c:v>
                </c:pt>
                <c:pt idx="3">
                  <c:v>776.2</c:v>
                </c:pt>
                <c:pt idx="4">
                  <c:v>785.46</c:v>
                </c:pt>
                <c:pt idx="5">
                  <c:v>796.21</c:v>
                </c:pt>
                <c:pt idx="6">
                  <c:v>787.65</c:v>
                </c:pt>
                <c:pt idx="7">
                  <c:v>800.93</c:v>
                </c:pt>
                <c:pt idx="8">
                  <c:v>810.47</c:v>
                </c:pt>
                <c:pt idx="9">
                  <c:v>815.49</c:v>
                </c:pt>
                <c:pt idx="10">
                  <c:v>823.73839999999996</c:v>
                </c:pt>
                <c:pt idx="11">
                  <c:v>851.79</c:v>
                </c:pt>
                <c:pt idx="12">
                  <c:v>877.53</c:v>
                </c:pt>
                <c:pt idx="13">
                  <c:v>865.35</c:v>
                </c:pt>
                <c:pt idx="14">
                  <c:v>856</c:v>
                </c:pt>
                <c:pt idx="15">
                  <c:v>895.5</c:v>
                </c:pt>
                <c:pt idx="16">
                  <c:v>950.53</c:v>
                </c:pt>
                <c:pt idx="17">
                  <c:v>1024.69</c:v>
                </c:pt>
                <c:pt idx="18">
                  <c:v>1039.6600000000001</c:v>
                </c:pt>
                <c:pt idx="19">
                  <c:v>1068.3050000000001</c:v>
                </c:pt>
                <c:pt idx="20">
                  <c:v>1081.8599999999999</c:v>
                </c:pt>
                <c:pt idx="21">
                  <c:v>1145</c:v>
                </c:pt>
                <c:pt idx="22">
                  <c:v>1159.355</c:v>
                </c:pt>
                <c:pt idx="23">
                  <c:v>1177.33</c:v>
                </c:pt>
                <c:pt idx="24">
                  <c:v>1234.4100000000001</c:v>
                </c:pt>
                <c:pt idx="25">
                  <c:v>1228</c:v>
                </c:pt>
                <c:pt idx="26">
                  <c:v>1149.7850000000001</c:v>
                </c:pt>
                <c:pt idx="27">
                  <c:v>1173.5999999999999</c:v>
                </c:pt>
                <c:pt idx="28">
                  <c:v>1010.41</c:v>
                </c:pt>
                <c:pt idx="29">
                  <c:v>1102.77</c:v>
                </c:pt>
                <c:pt idx="30">
                  <c:v>1047.5</c:v>
                </c:pt>
                <c:pt idx="31">
                  <c:v>1017.63</c:v>
                </c:pt>
                <c:pt idx="32">
                  <c:v>1003.31</c:v>
                </c:pt>
                <c:pt idx="33">
                  <c:v>1063.51</c:v>
                </c:pt>
                <c:pt idx="34">
                  <c:v>1106.55</c:v>
                </c:pt>
                <c:pt idx="35">
                  <c:v>1098.8699999999999</c:v>
                </c:pt>
                <c:pt idx="36">
                  <c:v>1162.33</c:v>
                </c:pt>
                <c:pt idx="37">
                  <c:v>1167.51</c:v>
                </c:pt>
                <c:pt idx="38">
                  <c:v>1080.3900000000001</c:v>
                </c:pt>
                <c:pt idx="39">
                  <c:v>1099.47</c:v>
                </c:pt>
                <c:pt idx="40">
                  <c:v>1100.99</c:v>
                </c:pt>
                <c:pt idx="41">
                  <c:v>1144.3699999999999</c:v>
                </c:pt>
                <c:pt idx="42">
                  <c:v>1160.6949999999999</c:v>
                </c:pt>
                <c:pt idx="43">
                  <c:v>1099.06</c:v>
                </c:pt>
                <c:pt idx="44">
                  <c:v>1084.79</c:v>
                </c:pt>
                <c:pt idx="45">
                  <c:v>1001.51</c:v>
                </c:pt>
                <c:pt idx="46">
                  <c:v>1044.2</c:v>
                </c:pt>
                <c:pt idx="47">
                  <c:v>1052.71</c:v>
                </c:pt>
                <c:pt idx="48">
                  <c:v>1060.6400000000001</c:v>
                </c:pt>
                <c:pt idx="49">
                  <c:v>1008.75</c:v>
                </c:pt>
                <c:pt idx="50">
                  <c:v>1001.09</c:v>
                </c:pt>
                <c:pt idx="51">
                  <c:v>945</c:v>
                </c:pt>
                <c:pt idx="52">
                  <c:v>953.21</c:v>
                </c:pt>
                <c:pt idx="53">
                  <c:v>994.5</c:v>
                </c:pt>
                <c:pt idx="54">
                  <c:v>914.77</c:v>
                </c:pt>
                <c:pt idx="55">
                  <c:v>910.7</c:v>
                </c:pt>
                <c:pt idx="56">
                  <c:v>916.87</c:v>
                </c:pt>
                <c:pt idx="57">
                  <c:v>965.66</c:v>
                </c:pt>
                <c:pt idx="58">
                  <c:v>1006.8</c:v>
                </c:pt>
                <c:pt idx="59">
                  <c:v>1073.67</c:v>
                </c:pt>
                <c:pt idx="60">
                  <c:v>1109.49</c:v>
                </c:pt>
                <c:pt idx="61">
                  <c:v>1098.6400000000001</c:v>
                </c:pt>
                <c:pt idx="62">
                  <c:v>1061.33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2-3046-84BF-0351F9D5F4AA}"/>
            </c:ext>
          </c:extLst>
        </c:ser>
        <c:ser>
          <c:idx val="1"/>
          <c:order val="1"/>
          <c:tx>
            <c:strRef>
              <c:f>TSLA!$C$3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TSLA!$A$4:$A$66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TSLA!$C$4:$C$66</c:f>
              <c:numCache>
                <c:formatCode>_([$$-409]* #,##0.00_);_([$$-409]* \(#,##0.00\);_([$$-409]* "-"??_);_(@_)</c:formatCode>
                <c:ptCount val="63"/>
                <c:pt idx="0">
                  <c:v>780.78</c:v>
                </c:pt>
                <c:pt idx="1">
                  <c:v>806.96990000000005</c:v>
                </c:pt>
                <c:pt idx="2">
                  <c:v>797.31</c:v>
                </c:pt>
                <c:pt idx="3">
                  <c:v>786.66</c:v>
                </c:pt>
                <c:pt idx="4">
                  <c:v>805</c:v>
                </c:pt>
                <c:pt idx="5">
                  <c:v>796.38</c:v>
                </c:pt>
                <c:pt idx="6">
                  <c:v>801.24</c:v>
                </c:pt>
                <c:pt idx="7">
                  <c:v>812.32</c:v>
                </c:pt>
                <c:pt idx="8">
                  <c:v>815.41</c:v>
                </c:pt>
                <c:pt idx="9">
                  <c:v>820.25</c:v>
                </c:pt>
                <c:pt idx="10">
                  <c:v>843.21</c:v>
                </c:pt>
                <c:pt idx="11">
                  <c:v>875.26</c:v>
                </c:pt>
                <c:pt idx="12">
                  <c:v>877.95</c:v>
                </c:pt>
                <c:pt idx="13">
                  <c:v>869.49</c:v>
                </c:pt>
                <c:pt idx="14">
                  <c:v>900</c:v>
                </c:pt>
                <c:pt idx="15">
                  <c:v>910</c:v>
                </c:pt>
                <c:pt idx="16">
                  <c:v>1045.02</c:v>
                </c:pt>
                <c:pt idx="17">
                  <c:v>1094.94</c:v>
                </c:pt>
                <c:pt idx="18">
                  <c:v>1070.8800000000001</c:v>
                </c:pt>
                <c:pt idx="19">
                  <c:v>1081</c:v>
                </c:pt>
                <c:pt idx="20">
                  <c:v>1115.21</c:v>
                </c:pt>
                <c:pt idx="21">
                  <c:v>1209.75</c:v>
                </c:pt>
                <c:pt idx="22">
                  <c:v>1208.5899999999999</c:v>
                </c:pt>
                <c:pt idx="23">
                  <c:v>1215.3900000000001</c:v>
                </c:pt>
                <c:pt idx="24">
                  <c:v>1243.49</c:v>
                </c:pt>
                <c:pt idx="25">
                  <c:v>1239.8699999999999</c:v>
                </c:pt>
                <c:pt idx="26">
                  <c:v>1197</c:v>
                </c:pt>
                <c:pt idx="27">
                  <c:v>1174.5</c:v>
                </c:pt>
                <c:pt idx="28">
                  <c:v>1078.0999999999999</c:v>
                </c:pt>
                <c:pt idx="29">
                  <c:v>1104.97</c:v>
                </c:pt>
                <c:pt idx="30">
                  <c:v>1054.5</c:v>
                </c:pt>
                <c:pt idx="31">
                  <c:v>1031.98</c:v>
                </c:pt>
                <c:pt idx="32">
                  <c:v>1057.1999000000001</c:v>
                </c:pt>
                <c:pt idx="33">
                  <c:v>1119.6400000000001</c:v>
                </c:pt>
                <c:pt idx="34">
                  <c:v>1112</c:v>
                </c:pt>
                <c:pt idx="35">
                  <c:v>1138.7199000000001</c:v>
                </c:pt>
                <c:pt idx="36">
                  <c:v>1201.95</c:v>
                </c:pt>
                <c:pt idx="37">
                  <c:v>1180.4999</c:v>
                </c:pt>
                <c:pt idx="38">
                  <c:v>1132.77</c:v>
                </c:pt>
                <c:pt idx="39">
                  <c:v>1108.7827</c:v>
                </c:pt>
                <c:pt idx="40">
                  <c:v>1142.67</c:v>
                </c:pt>
                <c:pt idx="41">
                  <c:v>1168</c:v>
                </c:pt>
                <c:pt idx="42">
                  <c:v>1172.8398999999999</c:v>
                </c:pt>
                <c:pt idx="43">
                  <c:v>1113</c:v>
                </c:pt>
                <c:pt idx="44">
                  <c:v>1090.5753</c:v>
                </c:pt>
                <c:pt idx="45">
                  <c:v>1021.64</c:v>
                </c:pt>
                <c:pt idx="46">
                  <c:v>1057.6739</c:v>
                </c:pt>
                <c:pt idx="47">
                  <c:v>1072.3800000000001</c:v>
                </c:pt>
                <c:pt idx="48">
                  <c:v>1062.49</c:v>
                </c:pt>
                <c:pt idx="49">
                  <c:v>1020.9797</c:v>
                </c:pt>
                <c:pt idx="50">
                  <c:v>1005</c:v>
                </c:pt>
                <c:pt idx="51">
                  <c:v>966.41</c:v>
                </c:pt>
                <c:pt idx="52">
                  <c:v>978.74990000000003</c:v>
                </c:pt>
                <c:pt idx="53">
                  <c:v>994.98</c:v>
                </c:pt>
                <c:pt idx="54">
                  <c:v>960.65989999999999</c:v>
                </c:pt>
                <c:pt idx="55">
                  <c:v>921.6884</c:v>
                </c:pt>
                <c:pt idx="56">
                  <c:v>939.5</c:v>
                </c:pt>
                <c:pt idx="57">
                  <c:v>1015.6599</c:v>
                </c:pt>
                <c:pt idx="58">
                  <c:v>1072.9766999999999</c:v>
                </c:pt>
                <c:pt idx="59">
                  <c:v>1117</c:v>
                </c:pt>
                <c:pt idx="60">
                  <c:v>1118.9999</c:v>
                </c:pt>
                <c:pt idx="61">
                  <c:v>1104</c:v>
                </c:pt>
                <c:pt idx="62">
                  <c:v>1095.55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2-3046-84BF-0351F9D5F4AA}"/>
            </c:ext>
          </c:extLst>
        </c:ser>
        <c:ser>
          <c:idx val="2"/>
          <c:order val="2"/>
          <c:tx>
            <c:strRef>
              <c:f>TSLA!$D$3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TSLA!$A$4:$A$66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TSLA!$D$4:$D$66</c:f>
              <c:numCache>
                <c:formatCode>_([$$-409]* #,##0.00_);_([$$-409]* \(#,##0.00\);_([$$-409]* "-"??_);_(@_)</c:formatCode>
                <c:ptCount val="63"/>
                <c:pt idx="0">
                  <c:v>763.59</c:v>
                </c:pt>
                <c:pt idx="1">
                  <c:v>776.12</c:v>
                </c:pt>
                <c:pt idx="2">
                  <c:v>774.2</c:v>
                </c:pt>
                <c:pt idx="3">
                  <c:v>773.22</c:v>
                </c:pt>
                <c:pt idx="4">
                  <c:v>783.38</c:v>
                </c:pt>
                <c:pt idx="5">
                  <c:v>780.91</c:v>
                </c:pt>
                <c:pt idx="6">
                  <c:v>785.5</c:v>
                </c:pt>
                <c:pt idx="7">
                  <c:v>796.57</c:v>
                </c:pt>
                <c:pt idx="8">
                  <c:v>805.78</c:v>
                </c:pt>
                <c:pt idx="9">
                  <c:v>813.3501</c:v>
                </c:pt>
                <c:pt idx="10">
                  <c:v>822.35</c:v>
                </c:pt>
                <c:pt idx="11">
                  <c:v>851.47</c:v>
                </c:pt>
                <c:pt idx="12">
                  <c:v>862.51</c:v>
                </c:pt>
                <c:pt idx="13">
                  <c:v>857.38</c:v>
                </c:pt>
                <c:pt idx="14">
                  <c:v>855.50459999999998</c:v>
                </c:pt>
                <c:pt idx="15">
                  <c:v>890.96</c:v>
                </c:pt>
                <c:pt idx="16">
                  <c:v>944.2</c:v>
                </c:pt>
                <c:pt idx="17">
                  <c:v>1001.44</c:v>
                </c:pt>
                <c:pt idx="18">
                  <c:v>1030.78</c:v>
                </c:pt>
                <c:pt idx="19">
                  <c:v>1054.2</c:v>
                </c:pt>
                <c:pt idx="20">
                  <c:v>1073.2049999999999</c:v>
                </c:pt>
                <c:pt idx="21">
                  <c:v>1118.6600000000001</c:v>
                </c:pt>
                <c:pt idx="22">
                  <c:v>1146</c:v>
                </c:pt>
                <c:pt idx="23">
                  <c:v>1152.6199999999999</c:v>
                </c:pt>
                <c:pt idx="24">
                  <c:v>1217</c:v>
                </c:pt>
                <c:pt idx="25">
                  <c:v>1208</c:v>
                </c:pt>
                <c:pt idx="26">
                  <c:v>1133</c:v>
                </c:pt>
                <c:pt idx="27">
                  <c:v>1011.52</c:v>
                </c:pt>
                <c:pt idx="28">
                  <c:v>987.31</c:v>
                </c:pt>
                <c:pt idx="29">
                  <c:v>1054.68</c:v>
                </c:pt>
                <c:pt idx="30">
                  <c:v>1019.2</c:v>
                </c:pt>
                <c:pt idx="31">
                  <c:v>978.6</c:v>
                </c:pt>
                <c:pt idx="32">
                  <c:v>1002.18</c:v>
                </c:pt>
                <c:pt idx="33">
                  <c:v>1055.5</c:v>
                </c:pt>
                <c:pt idx="34">
                  <c:v>1075.02</c:v>
                </c:pt>
                <c:pt idx="35">
                  <c:v>1092.7</c:v>
                </c:pt>
                <c:pt idx="36">
                  <c:v>1132.43</c:v>
                </c:pt>
                <c:pt idx="37">
                  <c:v>1062.7</c:v>
                </c:pt>
                <c:pt idx="38">
                  <c:v>1062</c:v>
                </c:pt>
                <c:pt idx="39">
                  <c:v>1081</c:v>
                </c:pt>
                <c:pt idx="40">
                  <c:v>1100.19</c:v>
                </c:pt>
                <c:pt idx="41">
                  <c:v>1118</c:v>
                </c:pt>
                <c:pt idx="42">
                  <c:v>1090.76</c:v>
                </c:pt>
                <c:pt idx="43">
                  <c:v>1056.6500000000001</c:v>
                </c:pt>
                <c:pt idx="44">
                  <c:v>1000.21</c:v>
                </c:pt>
                <c:pt idx="45">
                  <c:v>950.5</c:v>
                </c:pt>
                <c:pt idx="46">
                  <c:v>1026.81</c:v>
                </c:pt>
                <c:pt idx="47">
                  <c:v>1033.0001</c:v>
                </c:pt>
                <c:pt idx="48">
                  <c:v>1002.36</c:v>
                </c:pt>
                <c:pt idx="49">
                  <c:v>982.53</c:v>
                </c:pt>
                <c:pt idx="50">
                  <c:v>951.42</c:v>
                </c:pt>
                <c:pt idx="51">
                  <c:v>930</c:v>
                </c:pt>
                <c:pt idx="52">
                  <c:v>928.25009999999997</c:v>
                </c:pt>
                <c:pt idx="53">
                  <c:v>921.85</c:v>
                </c:pt>
                <c:pt idx="54">
                  <c:v>909.04010000000005</c:v>
                </c:pt>
                <c:pt idx="55">
                  <c:v>893.39</c:v>
                </c:pt>
                <c:pt idx="56">
                  <c:v>886.12</c:v>
                </c:pt>
                <c:pt idx="57">
                  <c:v>957.05</c:v>
                </c:pt>
                <c:pt idx="58">
                  <c:v>997.56</c:v>
                </c:pt>
                <c:pt idx="59">
                  <c:v>1070.7152000000001</c:v>
                </c:pt>
                <c:pt idx="60">
                  <c:v>1078.42</c:v>
                </c:pt>
                <c:pt idx="61">
                  <c:v>1064.1400000000001</c:v>
                </c:pt>
                <c:pt idx="62">
                  <c:v>1053.1500000000001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2-3046-84BF-0351F9D5F4AA}"/>
            </c:ext>
          </c:extLst>
        </c:ser>
        <c:ser>
          <c:idx val="3"/>
          <c:order val="3"/>
          <c:tx>
            <c:strRef>
              <c:f>TSLA!$E$3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movingAvg"/>
            <c:period val="12"/>
            <c:dispRSqr val="0"/>
            <c:dispEq val="0"/>
          </c:trendline>
          <c:cat>
            <c:numRef>
              <c:f>TSLA!$A$4:$A$66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TSLA!$E$4:$E$66</c:f>
              <c:numCache>
                <c:formatCode>_([$$-409]* #,##0.00_);_([$$-409]* \(#,##0.00\);_([$$-409]* "-"??_);_(@_)</c:formatCode>
                <c:ptCount val="63"/>
                <c:pt idx="0">
                  <c:v>775.22</c:v>
                </c:pt>
                <c:pt idx="1">
                  <c:v>781.53</c:v>
                </c:pt>
                <c:pt idx="2">
                  <c:v>780.59</c:v>
                </c:pt>
                <c:pt idx="3">
                  <c:v>782.75</c:v>
                </c:pt>
                <c:pt idx="4">
                  <c:v>793.61</c:v>
                </c:pt>
                <c:pt idx="5">
                  <c:v>785.49</c:v>
                </c:pt>
                <c:pt idx="6">
                  <c:v>791.94</c:v>
                </c:pt>
                <c:pt idx="7">
                  <c:v>805.72</c:v>
                </c:pt>
                <c:pt idx="8">
                  <c:v>811.08</c:v>
                </c:pt>
                <c:pt idx="9">
                  <c:v>818.32</c:v>
                </c:pt>
                <c:pt idx="10">
                  <c:v>843.03</c:v>
                </c:pt>
                <c:pt idx="11">
                  <c:v>870.11</c:v>
                </c:pt>
                <c:pt idx="12">
                  <c:v>864.27</c:v>
                </c:pt>
                <c:pt idx="13">
                  <c:v>865.8</c:v>
                </c:pt>
                <c:pt idx="14">
                  <c:v>894</c:v>
                </c:pt>
                <c:pt idx="15">
                  <c:v>909.68</c:v>
                </c:pt>
                <c:pt idx="16">
                  <c:v>1024.8599999999999</c:v>
                </c:pt>
                <c:pt idx="17">
                  <c:v>1018.43</c:v>
                </c:pt>
                <c:pt idx="18">
                  <c:v>1037.8599999999999</c:v>
                </c:pt>
                <c:pt idx="19">
                  <c:v>1077.04</c:v>
                </c:pt>
                <c:pt idx="20">
                  <c:v>1114</c:v>
                </c:pt>
                <c:pt idx="21">
                  <c:v>1208.5899999999999</c:v>
                </c:pt>
                <c:pt idx="22">
                  <c:v>1172</c:v>
                </c:pt>
                <c:pt idx="23">
                  <c:v>1213.8599999999999</c:v>
                </c:pt>
                <c:pt idx="24">
                  <c:v>1229.9100000000001</c:v>
                </c:pt>
                <c:pt idx="25">
                  <c:v>1222.0899999999999</c:v>
                </c:pt>
                <c:pt idx="26">
                  <c:v>1162.94</c:v>
                </c:pt>
                <c:pt idx="27">
                  <c:v>1023.5</c:v>
                </c:pt>
                <c:pt idx="28">
                  <c:v>1067.95</c:v>
                </c:pt>
                <c:pt idx="29">
                  <c:v>1063.51</c:v>
                </c:pt>
                <c:pt idx="30">
                  <c:v>1033.42</c:v>
                </c:pt>
                <c:pt idx="31">
                  <c:v>1013.39</c:v>
                </c:pt>
                <c:pt idx="32">
                  <c:v>1054.73</c:v>
                </c:pt>
                <c:pt idx="33">
                  <c:v>1089.01</c:v>
                </c:pt>
                <c:pt idx="34">
                  <c:v>1096.3800000000001</c:v>
                </c:pt>
                <c:pt idx="35">
                  <c:v>1137.06</c:v>
                </c:pt>
                <c:pt idx="36">
                  <c:v>1156.8699999999999</c:v>
                </c:pt>
                <c:pt idx="37">
                  <c:v>1109.03</c:v>
                </c:pt>
                <c:pt idx="38">
                  <c:v>1116</c:v>
                </c:pt>
                <c:pt idx="39">
                  <c:v>1081.92</c:v>
                </c:pt>
                <c:pt idx="40">
                  <c:v>1136.99</c:v>
                </c:pt>
                <c:pt idx="41">
                  <c:v>1144.76</c:v>
                </c:pt>
                <c:pt idx="42">
                  <c:v>1095</c:v>
                </c:pt>
                <c:pt idx="43">
                  <c:v>1084.5999999999999</c:v>
                </c:pt>
                <c:pt idx="44">
                  <c:v>1014.97</c:v>
                </c:pt>
                <c:pt idx="45">
                  <c:v>1009.01</c:v>
                </c:pt>
                <c:pt idx="46">
                  <c:v>1051.75</c:v>
                </c:pt>
                <c:pt idx="47">
                  <c:v>1068.96</c:v>
                </c:pt>
                <c:pt idx="48">
                  <c:v>1003.8</c:v>
                </c:pt>
                <c:pt idx="49">
                  <c:v>1017.03</c:v>
                </c:pt>
                <c:pt idx="50">
                  <c:v>966.41</c:v>
                </c:pt>
                <c:pt idx="51">
                  <c:v>958.51</c:v>
                </c:pt>
                <c:pt idx="52">
                  <c:v>975.99</c:v>
                </c:pt>
                <c:pt idx="53">
                  <c:v>926.92</c:v>
                </c:pt>
                <c:pt idx="54">
                  <c:v>932.57</c:v>
                </c:pt>
                <c:pt idx="55">
                  <c:v>899.94</c:v>
                </c:pt>
                <c:pt idx="56">
                  <c:v>938.53</c:v>
                </c:pt>
                <c:pt idx="57">
                  <c:v>1008.87</c:v>
                </c:pt>
                <c:pt idx="58">
                  <c:v>1067</c:v>
                </c:pt>
                <c:pt idx="59">
                  <c:v>1093.94</c:v>
                </c:pt>
                <c:pt idx="60">
                  <c:v>1088.47</c:v>
                </c:pt>
                <c:pt idx="61">
                  <c:v>1086.19</c:v>
                </c:pt>
                <c:pt idx="62">
                  <c:v>1070.3399999999999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2-3046-84BF-0351F9D5F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173112895"/>
        <c:axId val="1173106463"/>
      </c:stockChart>
      <c:dateAx>
        <c:axId val="11731128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06463"/>
        <c:crosses val="autoZero"/>
        <c:auto val="1"/>
        <c:lblOffset val="100"/>
        <c:baseTimeUnit val="days"/>
      </c:dateAx>
      <c:valAx>
        <c:axId val="11731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TSLA!$J$4:$J$66</c:f>
              <c:numCache>
                <c:formatCode>_("$"* #,##0.00_);_("$"* \(#,##0.00\);_("$"* "-"??_);_(@_)</c:formatCode>
                <c:ptCount val="63"/>
                <c:pt idx="0">
                  <c:v>775.22</c:v>
                </c:pt>
                <c:pt idx="1">
                  <c:v>778.375</c:v>
                </c:pt>
                <c:pt idx="2">
                  <c:v>779.11333333333334</c:v>
                </c:pt>
                <c:pt idx="3">
                  <c:v>780.02250000000004</c:v>
                </c:pt>
                <c:pt idx="4">
                  <c:v>782.74</c:v>
                </c:pt>
                <c:pt idx="5">
                  <c:v>783.19833333333338</c:v>
                </c:pt>
                <c:pt idx="6">
                  <c:v>784.44714285714304</c:v>
                </c:pt>
                <c:pt idx="7">
                  <c:v>787.10625000000016</c:v>
                </c:pt>
                <c:pt idx="8">
                  <c:v>789.7700000000001</c:v>
                </c:pt>
                <c:pt idx="9">
                  <c:v>792.62500000000011</c:v>
                </c:pt>
                <c:pt idx="10">
                  <c:v>797.20727272727277</c:v>
                </c:pt>
                <c:pt idx="11">
                  <c:v>803.28250000000014</c:v>
                </c:pt>
                <c:pt idx="12">
                  <c:v>807.97384615384624</c:v>
                </c:pt>
                <c:pt idx="13">
                  <c:v>812.10428571428577</c:v>
                </c:pt>
                <c:pt idx="14">
                  <c:v>817.56400000000008</c:v>
                </c:pt>
                <c:pt idx="15">
                  <c:v>823.32125000000008</c:v>
                </c:pt>
                <c:pt idx="16">
                  <c:v>835.17647058823536</c:v>
                </c:pt>
                <c:pt idx="17">
                  <c:v>845.35722222222239</c:v>
                </c:pt>
                <c:pt idx="18">
                  <c:v>855.48894736842124</c:v>
                </c:pt>
                <c:pt idx="19">
                  <c:v>866.56650000000013</c:v>
                </c:pt>
                <c:pt idx="20">
                  <c:v>878.34904761904772</c:v>
                </c:pt>
                <c:pt idx="21">
                  <c:v>893.36000000000013</c:v>
                </c:pt>
                <c:pt idx="22">
                  <c:v>905.4747826086957</c:v>
                </c:pt>
                <c:pt idx="23">
                  <c:v>918.32416666666677</c:v>
                </c:pt>
                <c:pt idx="24">
                  <c:v>930.78760000000011</c:v>
                </c:pt>
                <c:pt idx="25">
                  <c:v>941.99153846153854</c:v>
                </c:pt>
                <c:pt idx="26">
                  <c:v>950.17481481481491</c:v>
                </c:pt>
                <c:pt idx="27">
                  <c:v>952.79357142857145</c:v>
                </c:pt>
                <c:pt idx="28">
                  <c:v>956.76448275862072</c:v>
                </c:pt>
                <c:pt idx="29">
                  <c:v>960.32266666666669</c:v>
                </c:pt>
                <c:pt idx="30">
                  <c:v>962.68064516129027</c:v>
                </c:pt>
                <c:pt idx="31">
                  <c:v>964.26531249999994</c:v>
                </c:pt>
                <c:pt idx="32">
                  <c:v>967.00666666666655</c:v>
                </c:pt>
                <c:pt idx="33">
                  <c:v>970.59499999999991</c:v>
                </c:pt>
                <c:pt idx="34">
                  <c:v>974.18885714285693</c:v>
                </c:pt>
                <c:pt idx="35">
                  <c:v>978.71305555555534</c:v>
                </c:pt>
                <c:pt idx="36">
                  <c:v>983.52810810810797</c:v>
                </c:pt>
                <c:pt idx="37">
                  <c:v>986.83078947368404</c:v>
                </c:pt>
                <c:pt idx="38">
                  <c:v>990.14282051282032</c:v>
                </c:pt>
                <c:pt idx="39">
                  <c:v>992.43724999999972</c:v>
                </c:pt>
                <c:pt idx="40">
                  <c:v>995.96292682926799</c:v>
                </c:pt>
                <c:pt idx="41">
                  <c:v>999.50571428571402</c:v>
                </c:pt>
                <c:pt idx="42">
                  <c:v>1001.7265116279068</c:v>
                </c:pt>
                <c:pt idx="43">
                  <c:v>1003.6099999999998</c:v>
                </c:pt>
                <c:pt idx="44">
                  <c:v>1003.8624444444442</c:v>
                </c:pt>
                <c:pt idx="45">
                  <c:v>1003.9743478260868</c:v>
                </c:pt>
                <c:pt idx="46">
                  <c:v>1004.9908510638296</c:v>
                </c:pt>
                <c:pt idx="47">
                  <c:v>1006.3235416666665</c:v>
                </c:pt>
                <c:pt idx="48">
                  <c:v>1006.2720408163265</c:v>
                </c:pt>
                <c:pt idx="49">
                  <c:v>1006.4871999999999</c:v>
                </c:pt>
                <c:pt idx="50">
                  <c:v>1005.7013725490195</c:v>
                </c:pt>
                <c:pt idx="51">
                  <c:v>1004.7938461538462</c:v>
                </c:pt>
                <c:pt idx="52">
                  <c:v>1004.2503773584905</c:v>
                </c:pt>
                <c:pt idx="53">
                  <c:v>1002.8183333333333</c:v>
                </c:pt>
                <c:pt idx="54">
                  <c:v>1001.5410909090908</c:v>
                </c:pt>
                <c:pt idx="55">
                  <c:v>999.72678571428571</c:v>
                </c:pt>
                <c:pt idx="56">
                  <c:v>998.65315789473675</c:v>
                </c:pt>
                <c:pt idx="57">
                  <c:v>998.8293103448276</c:v>
                </c:pt>
                <c:pt idx="58">
                  <c:v>999.9847457627119</c:v>
                </c:pt>
                <c:pt idx="59">
                  <c:v>1001.5506666666666</c:v>
                </c:pt>
                <c:pt idx="60">
                  <c:v>1002.9755737704918</c:v>
                </c:pt>
                <c:pt idx="61">
                  <c:v>1004.3177419354839</c:v>
                </c:pt>
                <c:pt idx="62">
                  <c:v>1005.3657142857143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F-7240-BFF2-75B52A0E6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290671"/>
        <c:axId val="1160771855"/>
      </c:lineChart>
      <c:catAx>
        <c:axId val="144129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71855"/>
        <c:crosses val="autoZero"/>
        <c:auto val="1"/>
        <c:lblAlgn val="ctr"/>
        <c:lblOffset val="100"/>
        <c:noMultiLvlLbl val="0"/>
      </c:catAx>
      <c:valAx>
        <c:axId val="116077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29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TSLA!$K$5:$K$130</c:f>
              <c:numCache>
                <c:formatCode>_("$"* #,##0.00_);_("$"* \(#,##0.00\);_("$"* "-"??_);_(@_)</c:formatCode>
                <c:ptCount val="126"/>
                <c:pt idx="0">
                  <c:v>778.05950000000007</c:v>
                </c:pt>
                <c:pt idx="1">
                  <c:v>779.35500000000002</c:v>
                </c:pt>
                <c:pt idx="2">
                  <c:v>780.07925</c:v>
                </c:pt>
                <c:pt idx="3">
                  <c:v>782.74099999999999</c:v>
                </c:pt>
                <c:pt idx="4">
                  <c:v>784.23950000000002</c:v>
                </c:pt>
                <c:pt idx="5">
                  <c:v>784.55142857142869</c:v>
                </c:pt>
                <c:pt idx="6">
                  <c:v>787.58962500000007</c:v>
                </c:pt>
                <c:pt idx="7">
                  <c:v>791.36500000000012</c:v>
                </c:pt>
                <c:pt idx="8">
                  <c:v>794.47050000000013</c:v>
                </c:pt>
                <c:pt idx="9">
                  <c:v>799.31854545454553</c:v>
                </c:pt>
                <c:pt idx="10">
                  <c:v>807.25725000000011</c:v>
                </c:pt>
                <c:pt idx="11">
                  <c:v>814.18746153846155</c:v>
                </c:pt>
                <c:pt idx="12">
                  <c:v>817.32085714285722</c:v>
                </c:pt>
                <c:pt idx="13">
                  <c:v>822.38760000000013</c:v>
                </c:pt>
                <c:pt idx="14">
                  <c:v>830.38912500000004</c:v>
                </c:pt>
                <c:pt idx="15">
                  <c:v>842.62682352941181</c:v>
                </c:pt>
                <c:pt idx="16">
                  <c:v>863.30750000000012</c:v>
                </c:pt>
                <c:pt idx="17">
                  <c:v>871.78305263157904</c:v>
                </c:pt>
                <c:pt idx="18">
                  <c:v>883.69585000000006</c:v>
                </c:pt>
                <c:pt idx="19">
                  <c:v>898.21814285714299</c:v>
                </c:pt>
                <c:pt idx="20">
                  <c:v>915.42400000000009</c:v>
                </c:pt>
                <c:pt idx="21">
                  <c:v>935.78630434782622</c:v>
                </c:pt>
                <c:pt idx="22">
                  <c:v>943.69175000000018</c:v>
                </c:pt>
                <c:pt idx="23">
                  <c:v>959.09484000000009</c:v>
                </c:pt>
                <c:pt idx="24">
                  <c:v>970.78338461538465</c:v>
                </c:pt>
                <c:pt idx="25">
                  <c:v>977.36633333333339</c:v>
                </c:pt>
                <c:pt idx="26">
                  <c:v>973.80821428571426</c:v>
                </c:pt>
                <c:pt idx="27">
                  <c:v>963.43803448275867</c:v>
                </c:pt>
                <c:pt idx="28">
                  <c:v>971.08540000000016</c:v>
                </c:pt>
                <c:pt idx="29">
                  <c:v>972.76358064516126</c:v>
                </c:pt>
                <c:pt idx="30">
                  <c:v>971.18078125</c:v>
                </c:pt>
                <c:pt idx="31">
                  <c:v>971.64499999999998</c:v>
                </c:pt>
                <c:pt idx="32">
                  <c:v>979.00849999999991</c:v>
                </c:pt>
                <c:pt idx="33">
                  <c:v>985.67097142857119</c:v>
                </c:pt>
                <c:pt idx="34">
                  <c:v>990.47974999999985</c:v>
                </c:pt>
                <c:pt idx="35">
                  <c:v>998.88129729729724</c:v>
                </c:pt>
                <c:pt idx="36">
                  <c:v>1003.8347105263157</c:v>
                </c:pt>
                <c:pt idx="37">
                  <c:v>1002.0315384615383</c:v>
                </c:pt>
                <c:pt idx="38">
                  <c:v>1004.7935249999998</c:v>
                </c:pt>
                <c:pt idx="39">
                  <c:v>1004.5586341463412</c:v>
                </c:pt>
                <c:pt idx="40">
                  <c:v>1013.2541428571426</c:v>
                </c:pt>
                <c:pt idx="41">
                  <c:v>1016.0298604651161</c:v>
                </c:pt>
                <c:pt idx="42">
                  <c:v>1012.7489999999998</c:v>
                </c:pt>
                <c:pt idx="43">
                  <c:v>1011.9361999999999</c:v>
                </c:pt>
                <c:pt idx="44">
                  <c:v>1005.0739130434781</c:v>
                </c:pt>
                <c:pt idx="45">
                  <c:v>1005.3927659574467</c:v>
                </c:pt>
                <c:pt idx="46">
                  <c:v>1010.8661874999998</c:v>
                </c:pt>
                <c:pt idx="47">
                  <c:v>1012.5408367346938</c:v>
                </c:pt>
                <c:pt idx="48">
                  <c:v>1006.2184799999999</c:v>
                </c:pt>
                <c:pt idx="49">
                  <c:v>1006.8342352941175</c:v>
                </c:pt>
                <c:pt idx="50">
                  <c:v>1000.9554615384616</c:v>
                </c:pt>
                <c:pt idx="51">
                  <c:v>999.67633962264142</c:v>
                </c:pt>
                <c:pt idx="52">
                  <c:v>1000.1355</c:v>
                </c:pt>
                <c:pt idx="53">
                  <c:v>994.07898181818177</c:v>
                </c:pt>
                <c:pt idx="54">
                  <c:v>993.0111071428571</c:v>
                </c:pt>
                <c:pt idx="55">
                  <c:v>988.78184210526308</c:v>
                </c:pt>
                <c:pt idx="56">
                  <c:v>992.79937931034488</c:v>
                </c:pt>
                <c:pt idx="57">
                  <c:v>1000.8732711864407</c:v>
                </c:pt>
                <c:pt idx="58">
                  <c:v>1008.0956</c:v>
                </c:pt>
                <c:pt idx="59">
                  <c:v>1012.0720163934426</c:v>
                </c:pt>
                <c:pt idx="60">
                  <c:v>1012.7329677419356</c:v>
                </c:pt>
                <c:pt idx="61">
                  <c:v>1013.4481428571429</c:v>
                </c:pt>
                <c:pt idx="62">
                  <c:v>1012.58615625</c:v>
                </c:pt>
                <c:pt idx="63">
                  <c:v>1013.9109230769232</c:v>
                </c:pt>
                <c:pt idx="64">
                  <c:v>1030.1260454545456</c:v>
                </c:pt>
                <c:pt idx="65">
                  <c:v>1026.1392835820895</c:v>
                </c:pt>
                <c:pt idx="66">
                  <c:v>1020.6841911764706</c:v>
                </c:pt>
                <c:pt idx="67">
                  <c:v>1018.5217826086957</c:v>
                </c:pt>
                <c:pt idx="68">
                  <c:v>1015.3228714285714</c:v>
                </c:pt>
                <c:pt idx="69">
                  <c:v>1019.077366197183</c:v>
                </c:pt>
                <c:pt idx="70">
                  <c:v>1020.848875</c:v>
                </c:pt>
                <c:pt idx="71">
                  <c:v>1025.2225890410957</c:v>
                </c:pt>
                <c:pt idx="72">
                  <c:v>1018.1626486486487</c:v>
                </c:pt>
                <c:pt idx="73">
                  <c:v>1020.1336799999999</c:v>
                </c:pt>
                <c:pt idx="74">
                  <c:v>1017.9725263157893</c:v>
                </c:pt>
                <c:pt idx="75">
                  <c:v>1014.2491428571427</c:v>
                </c:pt>
                <c:pt idx="76">
                  <c:v>1013.4755769230767</c:v>
                </c:pt>
                <c:pt idx="77">
                  <c:v>1007.265810126582</c:v>
                </c:pt>
                <c:pt idx="78">
                  <c:v>1004.7968624999997</c:v>
                </c:pt>
                <c:pt idx="79">
                  <c:v>1002.7957777777775</c:v>
                </c:pt>
                <c:pt idx="80">
                  <c:v>1002.68743902439</c:v>
                </c:pt>
                <c:pt idx="81">
                  <c:v>990.08256626506011</c:v>
                </c:pt>
                <c:pt idx="82">
                  <c:v>991.04417857142846</c:v>
                </c:pt>
                <c:pt idx="83">
                  <c:v>999.27783529411749</c:v>
                </c:pt>
                <c:pt idx="84">
                  <c:v>997.6783720930232</c:v>
                </c:pt>
                <c:pt idx="85">
                  <c:v>993.94089655172411</c:v>
                </c:pt>
                <c:pt idx="86">
                  <c:v>991.66631818181816</c:v>
                </c:pt>
                <c:pt idx="87">
                  <c:v>993.91862921348309</c:v>
                </c:pt>
                <c:pt idx="88">
                  <c:v>991.52299999999991</c:v>
                </c:pt>
                <c:pt idx="89">
                  <c:v>992.30780219780218</c:v>
                </c:pt>
                <c:pt idx="90">
                  <c:v>992.37288043478259</c:v>
                </c:pt>
                <c:pt idx="91">
                  <c:v>988.28193548387094</c:v>
                </c:pt>
                <c:pt idx="92">
                  <c:v>982.66052127659566</c:v>
                </c:pt>
                <c:pt idx="93">
                  <c:v>983.53679999999986</c:v>
                </c:pt>
                <c:pt idx="94">
                  <c:v>987.52765624999984</c:v>
                </c:pt>
                <c:pt idx="95">
                  <c:v>986.52499999999986</c:v>
                </c:pt>
                <c:pt idx="96">
                  <c:v>980.5668775510203</c:v>
                </c:pt>
                <c:pt idx="97">
                  <c:v>977.07881818181806</c:v>
                </c:pt>
                <c:pt idx="98">
                  <c:v>971.49636999999984</c:v>
                </c:pt>
                <c:pt idx="99">
                  <c:v>964.07756435643546</c:v>
                </c:pt>
                <c:pt idx="100">
                  <c:v>966.19379411764692</c:v>
                </c:pt>
                <c:pt idx="101">
                  <c:v>966.10641747572788</c:v>
                </c:pt>
                <c:pt idx="102">
                  <c:v>971.13177884615357</c:v>
                </c:pt>
                <c:pt idx="103">
                  <c:v>969.64779999999973</c:v>
                </c:pt>
                <c:pt idx="104">
                  <c:v>969.9936698113205</c:v>
                </c:pt>
                <c:pt idx="105">
                  <c:v>964.74167289719583</c:v>
                </c:pt>
                <c:pt idx="106">
                  <c:v>963.19083333333288</c:v>
                </c:pt>
                <c:pt idx="107">
                  <c:v>958.55926605504544</c:v>
                </c:pt>
                <c:pt idx="108">
                  <c:v>959.58646363636331</c:v>
                </c:pt>
                <c:pt idx="109">
                  <c:v>961.93827027026998</c:v>
                </c:pt>
                <c:pt idx="110">
                  <c:v>958.44067857142829</c:v>
                </c:pt>
                <c:pt idx="111">
                  <c:v>952.50959292035361</c:v>
                </c:pt>
                <c:pt idx="112">
                  <c:v>948.28463157894703</c:v>
                </c:pt>
                <c:pt idx="113">
                  <c:v>950.83279999999968</c:v>
                </c:pt>
                <c:pt idx="114">
                  <c:v>953.92366379310306</c:v>
                </c:pt>
                <c:pt idx="115">
                  <c:v>956.5901538461535</c:v>
                </c:pt>
                <c:pt idx="116">
                  <c:v>959.62689830508441</c:v>
                </c:pt>
                <c:pt idx="117">
                  <c:v>961.41813445378125</c:v>
                </c:pt>
                <c:pt idx="118">
                  <c:v>968.9492749999996</c:v>
                </c:pt>
                <c:pt idx="119">
                  <c:v>969.81745454545421</c:v>
                </c:pt>
                <c:pt idx="120">
                  <c:v>971.62361475409807</c:v>
                </c:pt>
                <c:pt idx="121">
                  <c:v>972.20963414634105</c:v>
                </c:pt>
                <c:pt idx="122">
                  <c:v>981.28501612903199</c:v>
                </c:pt>
                <c:pt idx="123">
                  <c:v>982.95793599999968</c:v>
                </c:pt>
                <c:pt idx="124">
                  <c:v>983.16849999999988</c:v>
                </c:pt>
                <c:pt idx="125">
                  <c:v>982.33549606299187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E-9945-9C10-D8674225E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732095"/>
        <c:axId val="1161338991"/>
      </c:lineChart>
      <c:catAx>
        <c:axId val="105873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38991"/>
        <c:crosses val="autoZero"/>
        <c:auto val="1"/>
        <c:lblAlgn val="ctr"/>
        <c:lblOffset val="100"/>
        <c:noMultiLvlLbl val="0"/>
      </c:catAx>
      <c:valAx>
        <c:axId val="11613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AAPL!$E$3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AAPL!$A$4:$A$66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AAPL!$B$4:$B$66</c:f>
              <c:numCache>
                <c:formatCode>_([$$-409]* #,##0.00_);_([$$-409]* \(#,##0.00\);_([$$-409]* "-"??_);_(@_)</c:formatCode>
                <c:ptCount val="63"/>
                <c:pt idx="0">
                  <c:v>141.9</c:v>
                </c:pt>
                <c:pt idx="1">
                  <c:v>141.76</c:v>
                </c:pt>
                <c:pt idx="2">
                  <c:v>139.49</c:v>
                </c:pt>
                <c:pt idx="3">
                  <c:v>139.47</c:v>
                </c:pt>
                <c:pt idx="4">
                  <c:v>143.06</c:v>
                </c:pt>
                <c:pt idx="5">
                  <c:v>144.03</c:v>
                </c:pt>
                <c:pt idx="6">
                  <c:v>142.27000000000001</c:v>
                </c:pt>
                <c:pt idx="7">
                  <c:v>143.22999999999999</c:v>
                </c:pt>
                <c:pt idx="8">
                  <c:v>141.23500000000001</c:v>
                </c:pt>
                <c:pt idx="9">
                  <c:v>142.11000000000001</c:v>
                </c:pt>
                <c:pt idx="10">
                  <c:v>143.77000000000001</c:v>
                </c:pt>
                <c:pt idx="11">
                  <c:v>143.44499999999999</c:v>
                </c:pt>
                <c:pt idx="12">
                  <c:v>147.01</c:v>
                </c:pt>
                <c:pt idx="13">
                  <c:v>148.69999999999999</c:v>
                </c:pt>
                <c:pt idx="14">
                  <c:v>148.81</c:v>
                </c:pt>
                <c:pt idx="15">
                  <c:v>149.69</c:v>
                </c:pt>
                <c:pt idx="16">
                  <c:v>148.68</c:v>
                </c:pt>
                <c:pt idx="17">
                  <c:v>149.33000000000001</c:v>
                </c:pt>
                <c:pt idx="18">
                  <c:v>149.36000000000001</c:v>
                </c:pt>
                <c:pt idx="19">
                  <c:v>149.82</c:v>
                </c:pt>
                <c:pt idx="20">
                  <c:v>147.215</c:v>
                </c:pt>
                <c:pt idx="21">
                  <c:v>148.98500000000001</c:v>
                </c:pt>
                <c:pt idx="22">
                  <c:v>148.66</c:v>
                </c:pt>
                <c:pt idx="23">
                  <c:v>150.38999999999999</c:v>
                </c:pt>
                <c:pt idx="24">
                  <c:v>151.58000000000001</c:v>
                </c:pt>
                <c:pt idx="25">
                  <c:v>151.88999999999999</c:v>
                </c:pt>
                <c:pt idx="26">
                  <c:v>151.41</c:v>
                </c:pt>
                <c:pt idx="27">
                  <c:v>150.19999999999999</c:v>
                </c:pt>
                <c:pt idx="28">
                  <c:v>150.02000000000001</c:v>
                </c:pt>
                <c:pt idx="29">
                  <c:v>148.96</c:v>
                </c:pt>
                <c:pt idx="30">
                  <c:v>148.43</c:v>
                </c:pt>
                <c:pt idx="31">
                  <c:v>150.37</c:v>
                </c:pt>
                <c:pt idx="32">
                  <c:v>149.94</c:v>
                </c:pt>
                <c:pt idx="33">
                  <c:v>150.995</c:v>
                </c:pt>
                <c:pt idx="34">
                  <c:v>153.71</c:v>
                </c:pt>
                <c:pt idx="35">
                  <c:v>157.65</c:v>
                </c:pt>
                <c:pt idx="36">
                  <c:v>161.68</c:v>
                </c:pt>
                <c:pt idx="37">
                  <c:v>161.12</c:v>
                </c:pt>
                <c:pt idx="38">
                  <c:v>160.75</c:v>
                </c:pt>
                <c:pt idx="39">
                  <c:v>159.565</c:v>
                </c:pt>
                <c:pt idx="40">
                  <c:v>159.37</c:v>
                </c:pt>
                <c:pt idx="41">
                  <c:v>159.98500000000001</c:v>
                </c:pt>
                <c:pt idx="42">
                  <c:v>167.48</c:v>
                </c:pt>
                <c:pt idx="43">
                  <c:v>158.73500000000001</c:v>
                </c:pt>
                <c:pt idx="44">
                  <c:v>164.02</c:v>
                </c:pt>
                <c:pt idx="45">
                  <c:v>164.29</c:v>
                </c:pt>
                <c:pt idx="46">
                  <c:v>169.08</c:v>
                </c:pt>
                <c:pt idx="47">
                  <c:v>172.125</c:v>
                </c:pt>
                <c:pt idx="48">
                  <c:v>174.91</c:v>
                </c:pt>
                <c:pt idx="49">
                  <c:v>175.20500000000001</c:v>
                </c:pt>
                <c:pt idx="50">
                  <c:v>181.11500000000001</c:v>
                </c:pt>
                <c:pt idx="51">
                  <c:v>175.25</c:v>
                </c:pt>
                <c:pt idx="52">
                  <c:v>175.11</c:v>
                </c:pt>
                <c:pt idx="53">
                  <c:v>179.28</c:v>
                </c:pt>
                <c:pt idx="54">
                  <c:v>169.93</c:v>
                </c:pt>
                <c:pt idx="55">
                  <c:v>168.28</c:v>
                </c:pt>
                <c:pt idx="56">
                  <c:v>171.55500000000001</c:v>
                </c:pt>
                <c:pt idx="57">
                  <c:v>173.04</c:v>
                </c:pt>
                <c:pt idx="58">
                  <c:v>175.85</c:v>
                </c:pt>
                <c:pt idx="59">
                  <c:v>177.08500000000001</c:v>
                </c:pt>
                <c:pt idx="60">
                  <c:v>180.16</c:v>
                </c:pt>
                <c:pt idx="61">
                  <c:v>179.33</c:v>
                </c:pt>
                <c:pt idx="62">
                  <c:v>179.47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0-914D-AB37-26CEAC49B9C9}"/>
            </c:ext>
          </c:extLst>
        </c:ser>
        <c:ser>
          <c:idx val="1"/>
          <c:order val="1"/>
          <c:tx>
            <c:strRef>
              <c:f>AAPL!$C$3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AAPL!$A$4:$A$66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AAPL!$C$4:$C$66</c:f>
              <c:numCache>
                <c:formatCode>_([$$-409]* #,##0.00_);_([$$-409]* \(#,##0.00\);_([$$-409]* "-"??_);_(@_)</c:formatCode>
                <c:ptCount val="63"/>
                <c:pt idx="0">
                  <c:v>142.91999999999999</c:v>
                </c:pt>
                <c:pt idx="1">
                  <c:v>142.21</c:v>
                </c:pt>
                <c:pt idx="2">
                  <c:v>142.24</c:v>
                </c:pt>
                <c:pt idx="3">
                  <c:v>142.15</c:v>
                </c:pt>
                <c:pt idx="4">
                  <c:v>144.215</c:v>
                </c:pt>
                <c:pt idx="5">
                  <c:v>144.1781</c:v>
                </c:pt>
                <c:pt idx="6">
                  <c:v>144.81</c:v>
                </c:pt>
                <c:pt idx="7">
                  <c:v>143.25</c:v>
                </c:pt>
                <c:pt idx="8">
                  <c:v>141.4</c:v>
                </c:pt>
                <c:pt idx="9">
                  <c:v>143.88</c:v>
                </c:pt>
                <c:pt idx="10">
                  <c:v>144.89500000000001</c:v>
                </c:pt>
                <c:pt idx="11">
                  <c:v>146.84</c:v>
                </c:pt>
                <c:pt idx="12">
                  <c:v>149.16999999999999</c:v>
                </c:pt>
                <c:pt idx="13">
                  <c:v>149.75389999999999</c:v>
                </c:pt>
                <c:pt idx="14">
                  <c:v>149.63999999999999</c:v>
                </c:pt>
                <c:pt idx="15">
                  <c:v>150.18</c:v>
                </c:pt>
                <c:pt idx="16">
                  <c:v>149.37</c:v>
                </c:pt>
                <c:pt idx="17">
                  <c:v>150.84</c:v>
                </c:pt>
                <c:pt idx="18">
                  <c:v>149.72999999999999</c:v>
                </c:pt>
                <c:pt idx="19">
                  <c:v>153.16499999999999</c:v>
                </c:pt>
                <c:pt idx="20">
                  <c:v>149.94</c:v>
                </c:pt>
                <c:pt idx="21">
                  <c:v>149.69999999999999</c:v>
                </c:pt>
                <c:pt idx="22">
                  <c:v>151.57</c:v>
                </c:pt>
                <c:pt idx="23">
                  <c:v>151.97</c:v>
                </c:pt>
                <c:pt idx="24">
                  <c:v>152.43</c:v>
                </c:pt>
                <c:pt idx="25">
                  <c:v>152.19999999999999</c:v>
                </c:pt>
                <c:pt idx="26">
                  <c:v>151.57</c:v>
                </c:pt>
                <c:pt idx="27">
                  <c:v>151.428</c:v>
                </c:pt>
                <c:pt idx="28">
                  <c:v>150.13</c:v>
                </c:pt>
                <c:pt idx="29">
                  <c:v>149.43</c:v>
                </c:pt>
                <c:pt idx="30">
                  <c:v>150.4</c:v>
                </c:pt>
                <c:pt idx="31">
                  <c:v>151.88</c:v>
                </c:pt>
                <c:pt idx="32">
                  <c:v>151.488</c:v>
                </c:pt>
                <c:pt idx="33">
                  <c:v>155</c:v>
                </c:pt>
                <c:pt idx="34">
                  <c:v>158.66999999999999</c:v>
                </c:pt>
                <c:pt idx="35">
                  <c:v>161.02000000000001</c:v>
                </c:pt>
                <c:pt idx="36">
                  <c:v>165.7</c:v>
                </c:pt>
                <c:pt idx="37">
                  <c:v>161.80000000000001</c:v>
                </c:pt>
                <c:pt idx="38">
                  <c:v>162.13999999999999</c:v>
                </c:pt>
                <c:pt idx="39">
                  <c:v>160.44999999999999</c:v>
                </c:pt>
                <c:pt idx="40">
                  <c:v>161.19</c:v>
                </c:pt>
                <c:pt idx="41">
                  <c:v>165.52</c:v>
                </c:pt>
                <c:pt idx="42">
                  <c:v>170.3</c:v>
                </c:pt>
                <c:pt idx="43">
                  <c:v>164.2</c:v>
                </c:pt>
                <c:pt idx="44">
                  <c:v>164.96</c:v>
                </c:pt>
                <c:pt idx="45">
                  <c:v>167.87989999999999</c:v>
                </c:pt>
                <c:pt idx="46">
                  <c:v>171.58</c:v>
                </c:pt>
                <c:pt idx="47">
                  <c:v>175.96</c:v>
                </c:pt>
                <c:pt idx="48">
                  <c:v>176.75</c:v>
                </c:pt>
                <c:pt idx="49">
                  <c:v>179.63</c:v>
                </c:pt>
                <c:pt idx="50">
                  <c:v>182.13</c:v>
                </c:pt>
                <c:pt idx="51">
                  <c:v>177.74</c:v>
                </c:pt>
                <c:pt idx="52">
                  <c:v>179.5</c:v>
                </c:pt>
                <c:pt idx="53">
                  <c:v>181.14</c:v>
                </c:pt>
                <c:pt idx="54">
                  <c:v>173.47</c:v>
                </c:pt>
                <c:pt idx="55">
                  <c:v>170.58</c:v>
                </c:pt>
                <c:pt idx="56">
                  <c:v>173.2</c:v>
                </c:pt>
                <c:pt idx="57">
                  <c:v>175.86</c:v>
                </c:pt>
                <c:pt idx="58">
                  <c:v>176.84989999999999</c:v>
                </c:pt>
                <c:pt idx="59">
                  <c:v>180.42</c:v>
                </c:pt>
                <c:pt idx="60">
                  <c:v>181.33</c:v>
                </c:pt>
                <c:pt idx="61">
                  <c:v>180.63</c:v>
                </c:pt>
                <c:pt idx="62">
                  <c:v>180.57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0-914D-AB37-26CEAC49B9C9}"/>
            </c:ext>
          </c:extLst>
        </c:ser>
        <c:ser>
          <c:idx val="2"/>
          <c:order val="2"/>
          <c:tx>
            <c:strRef>
              <c:f>AAPL!$D$3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AAPL!$A$4:$A$66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AAPL!$D$4:$D$66</c:f>
              <c:numCache>
                <c:formatCode>_([$$-409]* #,##0.00_);_([$$-409]* \(#,##0.00\);_([$$-409]* "-"??_);_(@_)</c:formatCode>
                <c:ptCount val="63"/>
                <c:pt idx="0">
                  <c:v>139.11009999999999</c:v>
                </c:pt>
                <c:pt idx="1">
                  <c:v>138.27000000000001</c:v>
                </c:pt>
                <c:pt idx="2">
                  <c:v>139.36000000000001</c:v>
                </c:pt>
                <c:pt idx="3">
                  <c:v>138.37</c:v>
                </c:pt>
                <c:pt idx="4">
                  <c:v>142.72</c:v>
                </c:pt>
                <c:pt idx="5">
                  <c:v>142.56</c:v>
                </c:pt>
                <c:pt idx="6">
                  <c:v>141.81</c:v>
                </c:pt>
                <c:pt idx="7">
                  <c:v>141.0401</c:v>
                </c:pt>
                <c:pt idx="8">
                  <c:v>139.19999999999999</c:v>
                </c:pt>
                <c:pt idx="9">
                  <c:v>141.51</c:v>
                </c:pt>
                <c:pt idx="10">
                  <c:v>143.51</c:v>
                </c:pt>
                <c:pt idx="11">
                  <c:v>143.16</c:v>
                </c:pt>
                <c:pt idx="12">
                  <c:v>146.55000000000001</c:v>
                </c:pt>
                <c:pt idx="13">
                  <c:v>148.12</c:v>
                </c:pt>
                <c:pt idx="14">
                  <c:v>147.87</c:v>
                </c:pt>
                <c:pt idx="15">
                  <c:v>148.63999999999999</c:v>
                </c:pt>
                <c:pt idx="16">
                  <c:v>147.62110000000001</c:v>
                </c:pt>
                <c:pt idx="17">
                  <c:v>149.01009999999999</c:v>
                </c:pt>
                <c:pt idx="18">
                  <c:v>148.49</c:v>
                </c:pt>
                <c:pt idx="19">
                  <c:v>149.72</c:v>
                </c:pt>
                <c:pt idx="20">
                  <c:v>146.4128</c:v>
                </c:pt>
                <c:pt idx="21">
                  <c:v>147.80000000000001</c:v>
                </c:pt>
                <c:pt idx="22">
                  <c:v>148.65</c:v>
                </c:pt>
                <c:pt idx="23">
                  <c:v>149.82</c:v>
                </c:pt>
                <c:pt idx="24">
                  <c:v>150.63999999999999</c:v>
                </c:pt>
                <c:pt idx="25">
                  <c:v>150.06</c:v>
                </c:pt>
                <c:pt idx="26">
                  <c:v>150.16</c:v>
                </c:pt>
                <c:pt idx="27">
                  <c:v>150.06010000000001</c:v>
                </c:pt>
                <c:pt idx="28">
                  <c:v>147.85</c:v>
                </c:pt>
                <c:pt idx="29">
                  <c:v>147.68100000000001</c:v>
                </c:pt>
                <c:pt idx="30">
                  <c:v>147.47999999999999</c:v>
                </c:pt>
                <c:pt idx="31">
                  <c:v>149.43</c:v>
                </c:pt>
                <c:pt idx="32">
                  <c:v>149.34</c:v>
                </c:pt>
                <c:pt idx="33">
                  <c:v>150.99</c:v>
                </c:pt>
                <c:pt idx="34">
                  <c:v>153.05000000000001</c:v>
                </c:pt>
                <c:pt idx="35">
                  <c:v>156.53280000000001</c:v>
                </c:pt>
                <c:pt idx="36">
                  <c:v>161</c:v>
                </c:pt>
                <c:pt idx="37">
                  <c:v>159.06010000000001</c:v>
                </c:pt>
                <c:pt idx="38">
                  <c:v>159.63999999999999</c:v>
                </c:pt>
                <c:pt idx="39">
                  <c:v>156.36000000000001</c:v>
                </c:pt>
                <c:pt idx="40">
                  <c:v>158.7901</c:v>
                </c:pt>
                <c:pt idx="41">
                  <c:v>159.91999999999999</c:v>
                </c:pt>
                <c:pt idx="42">
                  <c:v>164.53</c:v>
                </c:pt>
                <c:pt idx="43">
                  <c:v>157.80000000000001</c:v>
                </c:pt>
                <c:pt idx="44">
                  <c:v>159.72</c:v>
                </c:pt>
                <c:pt idx="45">
                  <c:v>164.28</c:v>
                </c:pt>
                <c:pt idx="46">
                  <c:v>168.34</c:v>
                </c:pt>
                <c:pt idx="47">
                  <c:v>170.7</c:v>
                </c:pt>
                <c:pt idx="48">
                  <c:v>173.92</c:v>
                </c:pt>
                <c:pt idx="49">
                  <c:v>174.69</c:v>
                </c:pt>
                <c:pt idx="50">
                  <c:v>175.53</c:v>
                </c:pt>
                <c:pt idx="51">
                  <c:v>172.21</c:v>
                </c:pt>
                <c:pt idx="52">
                  <c:v>172.3108</c:v>
                </c:pt>
                <c:pt idx="53">
                  <c:v>170.75</c:v>
                </c:pt>
                <c:pt idx="54">
                  <c:v>169.69</c:v>
                </c:pt>
                <c:pt idx="55">
                  <c:v>167.46</c:v>
                </c:pt>
                <c:pt idx="56">
                  <c:v>169.12</c:v>
                </c:pt>
                <c:pt idx="57">
                  <c:v>172.15</c:v>
                </c:pt>
                <c:pt idx="58">
                  <c:v>175.27</c:v>
                </c:pt>
                <c:pt idx="59">
                  <c:v>177.07</c:v>
                </c:pt>
                <c:pt idx="60">
                  <c:v>178.53</c:v>
                </c:pt>
                <c:pt idx="61">
                  <c:v>178.14</c:v>
                </c:pt>
                <c:pt idx="62">
                  <c:v>178.09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0-914D-AB37-26CEAC49B9C9}"/>
            </c:ext>
          </c:extLst>
        </c:ser>
        <c:ser>
          <c:idx val="3"/>
          <c:order val="3"/>
          <c:tx>
            <c:strRef>
              <c:f>AAPL!$E$3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movingAvg"/>
            <c:period val="12"/>
            <c:dispRSqr val="0"/>
            <c:dispEq val="0"/>
          </c:trendline>
          <c:cat>
            <c:numRef>
              <c:f>AAPL!$A$4:$A$66</c:f>
              <c:numCache>
                <c:formatCode>m/d/yy</c:formatCode>
                <c:ptCount val="63"/>
                <c:pt idx="0">
                  <c:v>44470</c:v>
                </c:pt>
                <c:pt idx="1">
                  <c:v>44473</c:v>
                </c:pt>
                <c:pt idx="2">
                  <c:v>44474</c:v>
                </c:pt>
                <c:pt idx="3">
                  <c:v>44475</c:v>
                </c:pt>
                <c:pt idx="4">
                  <c:v>44476</c:v>
                </c:pt>
                <c:pt idx="5">
                  <c:v>44477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44487</c:v>
                </c:pt>
                <c:pt idx="12">
                  <c:v>44488</c:v>
                </c:pt>
                <c:pt idx="13">
                  <c:v>44489</c:v>
                </c:pt>
                <c:pt idx="14">
                  <c:v>44490</c:v>
                </c:pt>
                <c:pt idx="15">
                  <c:v>44491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44501</c:v>
                </c:pt>
                <c:pt idx="22">
                  <c:v>44502</c:v>
                </c:pt>
                <c:pt idx="23">
                  <c:v>44503</c:v>
                </c:pt>
                <c:pt idx="24">
                  <c:v>44504</c:v>
                </c:pt>
                <c:pt idx="25">
                  <c:v>44505</c:v>
                </c:pt>
                <c:pt idx="26">
                  <c:v>44508</c:v>
                </c:pt>
                <c:pt idx="27">
                  <c:v>44509</c:v>
                </c:pt>
                <c:pt idx="28">
                  <c:v>44510</c:v>
                </c:pt>
                <c:pt idx="29">
                  <c:v>44511</c:v>
                </c:pt>
                <c:pt idx="30">
                  <c:v>44512</c:v>
                </c:pt>
                <c:pt idx="31">
                  <c:v>44515</c:v>
                </c:pt>
                <c:pt idx="32">
                  <c:v>44516</c:v>
                </c:pt>
                <c:pt idx="33">
                  <c:v>44517</c:v>
                </c:pt>
                <c:pt idx="34">
                  <c:v>44518</c:v>
                </c:pt>
                <c:pt idx="35">
                  <c:v>44519</c:v>
                </c:pt>
                <c:pt idx="36">
                  <c:v>44522</c:v>
                </c:pt>
                <c:pt idx="37">
                  <c:v>44523</c:v>
                </c:pt>
                <c:pt idx="38">
                  <c:v>44524</c:v>
                </c:pt>
                <c:pt idx="39">
                  <c:v>44526</c:v>
                </c:pt>
                <c:pt idx="40">
                  <c:v>44529</c:v>
                </c:pt>
                <c:pt idx="41">
                  <c:v>44530</c:v>
                </c:pt>
                <c:pt idx="42">
                  <c:v>44531</c:v>
                </c:pt>
                <c:pt idx="43">
                  <c:v>44532</c:v>
                </c:pt>
                <c:pt idx="44">
                  <c:v>44533</c:v>
                </c:pt>
                <c:pt idx="45">
                  <c:v>44536</c:v>
                </c:pt>
                <c:pt idx="46">
                  <c:v>44537</c:v>
                </c:pt>
                <c:pt idx="47">
                  <c:v>44538</c:v>
                </c:pt>
                <c:pt idx="48">
                  <c:v>44539</c:v>
                </c:pt>
                <c:pt idx="49">
                  <c:v>44540</c:v>
                </c:pt>
                <c:pt idx="50">
                  <c:v>44543</c:v>
                </c:pt>
                <c:pt idx="51">
                  <c:v>44544</c:v>
                </c:pt>
                <c:pt idx="52">
                  <c:v>44545</c:v>
                </c:pt>
                <c:pt idx="53">
                  <c:v>44546</c:v>
                </c:pt>
                <c:pt idx="54">
                  <c:v>44547</c:v>
                </c:pt>
                <c:pt idx="55">
                  <c:v>44550</c:v>
                </c:pt>
                <c:pt idx="56">
                  <c:v>44551</c:v>
                </c:pt>
                <c:pt idx="57">
                  <c:v>44552</c:v>
                </c:pt>
                <c:pt idx="58">
                  <c:v>44553</c:v>
                </c:pt>
                <c:pt idx="59">
                  <c:v>44557</c:v>
                </c:pt>
                <c:pt idx="60">
                  <c:v>44558</c:v>
                </c:pt>
                <c:pt idx="61">
                  <c:v>44559</c:v>
                </c:pt>
                <c:pt idx="62">
                  <c:v>44560</c:v>
                </c:pt>
              </c:numCache>
            </c:numRef>
          </c:cat>
          <c:val>
            <c:numRef>
              <c:f>AAPL!$E$4:$E$66</c:f>
              <c:numCache>
                <c:formatCode>_([$$-409]* #,##0.00_);_([$$-409]* \(#,##0.00\);_([$$-409]* "-"??_);_(@_)</c:formatCode>
                <c:ptCount val="63"/>
                <c:pt idx="0">
                  <c:v>142.65</c:v>
                </c:pt>
                <c:pt idx="1">
                  <c:v>139.13999999999999</c:v>
                </c:pt>
                <c:pt idx="2">
                  <c:v>141.11000000000001</c:v>
                </c:pt>
                <c:pt idx="3">
                  <c:v>142</c:v>
                </c:pt>
                <c:pt idx="4">
                  <c:v>143.29</c:v>
                </c:pt>
                <c:pt idx="5">
                  <c:v>142.9</c:v>
                </c:pt>
                <c:pt idx="6">
                  <c:v>142.81</c:v>
                </c:pt>
                <c:pt idx="7">
                  <c:v>141.51</c:v>
                </c:pt>
                <c:pt idx="8">
                  <c:v>140.91</c:v>
                </c:pt>
                <c:pt idx="9">
                  <c:v>143.76</c:v>
                </c:pt>
                <c:pt idx="10">
                  <c:v>144.84</c:v>
                </c:pt>
                <c:pt idx="11">
                  <c:v>146.55000000000001</c:v>
                </c:pt>
                <c:pt idx="12">
                  <c:v>148.76</c:v>
                </c:pt>
                <c:pt idx="13">
                  <c:v>149.26</c:v>
                </c:pt>
                <c:pt idx="14">
                  <c:v>149.47999999999999</c:v>
                </c:pt>
                <c:pt idx="15">
                  <c:v>148.69</c:v>
                </c:pt>
                <c:pt idx="16">
                  <c:v>148.63999999999999</c:v>
                </c:pt>
                <c:pt idx="17">
                  <c:v>149.32</c:v>
                </c:pt>
                <c:pt idx="18">
                  <c:v>148.85</c:v>
                </c:pt>
                <c:pt idx="19">
                  <c:v>152.57</c:v>
                </c:pt>
                <c:pt idx="20">
                  <c:v>149.80000000000001</c:v>
                </c:pt>
                <c:pt idx="21">
                  <c:v>148.96</c:v>
                </c:pt>
                <c:pt idx="22">
                  <c:v>150.02000000000001</c:v>
                </c:pt>
                <c:pt idx="23">
                  <c:v>151.49</c:v>
                </c:pt>
                <c:pt idx="24">
                  <c:v>150.96</c:v>
                </c:pt>
                <c:pt idx="25">
                  <c:v>151.28</c:v>
                </c:pt>
                <c:pt idx="26">
                  <c:v>150.44</c:v>
                </c:pt>
                <c:pt idx="27">
                  <c:v>150.81</c:v>
                </c:pt>
                <c:pt idx="28">
                  <c:v>147.91999999999999</c:v>
                </c:pt>
                <c:pt idx="29">
                  <c:v>147.87</c:v>
                </c:pt>
                <c:pt idx="30">
                  <c:v>149.99</c:v>
                </c:pt>
                <c:pt idx="31">
                  <c:v>150</c:v>
                </c:pt>
                <c:pt idx="32">
                  <c:v>151</c:v>
                </c:pt>
                <c:pt idx="33">
                  <c:v>153.49</c:v>
                </c:pt>
                <c:pt idx="34">
                  <c:v>157.87</c:v>
                </c:pt>
                <c:pt idx="35">
                  <c:v>160.55000000000001</c:v>
                </c:pt>
                <c:pt idx="36">
                  <c:v>161.02000000000001</c:v>
                </c:pt>
                <c:pt idx="37">
                  <c:v>161.41</c:v>
                </c:pt>
                <c:pt idx="38">
                  <c:v>161.94</c:v>
                </c:pt>
                <c:pt idx="39">
                  <c:v>156.81</c:v>
                </c:pt>
                <c:pt idx="40">
                  <c:v>160.24</c:v>
                </c:pt>
                <c:pt idx="41">
                  <c:v>165.3</c:v>
                </c:pt>
                <c:pt idx="42">
                  <c:v>164.77</c:v>
                </c:pt>
                <c:pt idx="43">
                  <c:v>163.76</c:v>
                </c:pt>
                <c:pt idx="44">
                  <c:v>161.84</c:v>
                </c:pt>
                <c:pt idx="45">
                  <c:v>165.32</c:v>
                </c:pt>
                <c:pt idx="46">
                  <c:v>171.18</c:v>
                </c:pt>
                <c:pt idx="47">
                  <c:v>175.08</c:v>
                </c:pt>
                <c:pt idx="48">
                  <c:v>174.56</c:v>
                </c:pt>
                <c:pt idx="49">
                  <c:v>179.45</c:v>
                </c:pt>
                <c:pt idx="50">
                  <c:v>175.74</c:v>
                </c:pt>
                <c:pt idx="51">
                  <c:v>174.33</c:v>
                </c:pt>
                <c:pt idx="52">
                  <c:v>179.3</c:v>
                </c:pt>
                <c:pt idx="53">
                  <c:v>172.26</c:v>
                </c:pt>
                <c:pt idx="54">
                  <c:v>171.14</c:v>
                </c:pt>
                <c:pt idx="55">
                  <c:v>169.75</c:v>
                </c:pt>
                <c:pt idx="56">
                  <c:v>172.99</c:v>
                </c:pt>
                <c:pt idx="57">
                  <c:v>175.64</c:v>
                </c:pt>
                <c:pt idx="58">
                  <c:v>176.28</c:v>
                </c:pt>
                <c:pt idx="59">
                  <c:v>180.33</c:v>
                </c:pt>
                <c:pt idx="60">
                  <c:v>179.29</c:v>
                </c:pt>
                <c:pt idx="61">
                  <c:v>179.38</c:v>
                </c:pt>
                <c:pt idx="62">
                  <c:v>178.2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40-914D-AB37-26CEAC49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173112895"/>
        <c:axId val="1173106463"/>
      </c:stockChart>
      <c:dateAx>
        <c:axId val="11731128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06463"/>
        <c:crosses val="autoZero"/>
        <c:auto val="1"/>
        <c:lblOffset val="100"/>
        <c:baseTimeUnit val="days"/>
      </c:dateAx>
      <c:valAx>
        <c:axId val="11731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AAPL!$J$4:$J$66</c:f>
              <c:numCache>
                <c:formatCode>_("$"* #,##0.00_);_("$"* \(#,##0.00\);_("$"* "-"??_);_(@_)</c:formatCode>
                <c:ptCount val="63"/>
                <c:pt idx="0">
                  <c:v>142.65</c:v>
                </c:pt>
                <c:pt idx="1">
                  <c:v>140.89499999999998</c:v>
                </c:pt>
                <c:pt idx="2">
                  <c:v>140.96666666666667</c:v>
                </c:pt>
                <c:pt idx="3">
                  <c:v>141.22499999999999</c:v>
                </c:pt>
                <c:pt idx="4">
                  <c:v>141.63799999999998</c:v>
                </c:pt>
                <c:pt idx="5">
                  <c:v>141.84833333333333</c:v>
                </c:pt>
                <c:pt idx="6">
                  <c:v>141.98571428571427</c:v>
                </c:pt>
                <c:pt idx="7">
                  <c:v>141.92624999999998</c:v>
                </c:pt>
                <c:pt idx="8">
                  <c:v>141.81333333333333</c:v>
                </c:pt>
                <c:pt idx="9">
                  <c:v>142.00799999999998</c:v>
                </c:pt>
                <c:pt idx="10">
                  <c:v>142.26545454545453</c:v>
                </c:pt>
                <c:pt idx="11">
                  <c:v>142.62249999999997</c:v>
                </c:pt>
                <c:pt idx="12">
                  <c:v>143.09461538461537</c:v>
                </c:pt>
                <c:pt idx="13">
                  <c:v>143.535</c:v>
                </c:pt>
                <c:pt idx="14">
                  <c:v>143.93133333333333</c:v>
                </c:pt>
                <c:pt idx="15">
                  <c:v>144.22874999999999</c:v>
                </c:pt>
                <c:pt idx="16">
                  <c:v>144.48823529411763</c:v>
                </c:pt>
                <c:pt idx="17">
                  <c:v>144.75666666666666</c:v>
                </c:pt>
                <c:pt idx="18">
                  <c:v>144.97210526315789</c:v>
                </c:pt>
                <c:pt idx="19">
                  <c:v>145.352</c:v>
                </c:pt>
                <c:pt idx="20">
                  <c:v>145.56380952380954</c:v>
                </c:pt>
                <c:pt idx="21">
                  <c:v>145.71818181818182</c:v>
                </c:pt>
                <c:pt idx="22">
                  <c:v>145.90521739130435</c:v>
                </c:pt>
                <c:pt idx="23">
                  <c:v>146.13791666666668</c:v>
                </c:pt>
                <c:pt idx="24">
                  <c:v>146.33080000000001</c:v>
                </c:pt>
                <c:pt idx="25">
                  <c:v>146.52115384615388</c:v>
                </c:pt>
                <c:pt idx="26">
                  <c:v>146.66629629629631</c:v>
                </c:pt>
                <c:pt idx="27">
                  <c:v>146.81428571428575</c:v>
                </c:pt>
                <c:pt idx="28">
                  <c:v>146.85241379310349</c:v>
                </c:pt>
                <c:pt idx="29">
                  <c:v>146.88633333333337</c:v>
                </c:pt>
                <c:pt idx="30">
                  <c:v>146.98645161290327</c:v>
                </c:pt>
                <c:pt idx="31">
                  <c:v>147.08062500000003</c:v>
                </c:pt>
                <c:pt idx="32">
                  <c:v>147.19939393939396</c:v>
                </c:pt>
                <c:pt idx="33">
                  <c:v>147.3844117647059</c:v>
                </c:pt>
                <c:pt idx="34">
                  <c:v>147.68400000000003</c:v>
                </c:pt>
                <c:pt idx="35">
                  <c:v>148.04138888888892</c:v>
                </c:pt>
                <c:pt idx="36">
                  <c:v>148.39216216216218</c:v>
                </c:pt>
                <c:pt idx="37">
                  <c:v>148.73473684210529</c:v>
                </c:pt>
                <c:pt idx="38">
                  <c:v>149.07333333333335</c:v>
                </c:pt>
                <c:pt idx="39">
                  <c:v>149.26675000000003</c:v>
                </c:pt>
                <c:pt idx="40">
                  <c:v>149.53439024390246</c:v>
                </c:pt>
                <c:pt idx="41">
                  <c:v>149.90976190476192</c:v>
                </c:pt>
                <c:pt idx="42">
                  <c:v>150.25534883720934</c:v>
                </c:pt>
                <c:pt idx="43">
                  <c:v>150.56227272727276</c:v>
                </c:pt>
                <c:pt idx="44">
                  <c:v>150.81288888888892</c:v>
                </c:pt>
                <c:pt idx="45">
                  <c:v>151.12826086956525</c:v>
                </c:pt>
                <c:pt idx="46">
                  <c:v>151.55489361702132</c:v>
                </c:pt>
                <c:pt idx="47">
                  <c:v>152.04500000000004</c:v>
                </c:pt>
                <c:pt idx="48">
                  <c:v>152.5044897959184</c:v>
                </c:pt>
                <c:pt idx="49">
                  <c:v>153.04340000000005</c:v>
                </c:pt>
                <c:pt idx="50">
                  <c:v>153.48843137254906</c:v>
                </c:pt>
                <c:pt idx="51">
                  <c:v>153.88923076923081</c:v>
                </c:pt>
                <c:pt idx="52">
                  <c:v>154.36867924528306</c:v>
                </c:pt>
                <c:pt idx="53">
                  <c:v>154.70000000000002</c:v>
                </c:pt>
                <c:pt idx="54">
                  <c:v>154.99890909090911</c:v>
                </c:pt>
                <c:pt idx="55">
                  <c:v>155.26232142857143</c:v>
                </c:pt>
                <c:pt idx="56">
                  <c:v>155.57333333333335</c:v>
                </c:pt>
                <c:pt idx="57">
                  <c:v>155.91931034482758</c:v>
                </c:pt>
                <c:pt idx="58">
                  <c:v>156.26440677966102</c:v>
                </c:pt>
                <c:pt idx="59">
                  <c:v>156.66550000000001</c:v>
                </c:pt>
                <c:pt idx="60">
                  <c:v>157.03639344262297</c:v>
                </c:pt>
                <c:pt idx="61">
                  <c:v>157.3967741935484</c:v>
                </c:pt>
                <c:pt idx="62">
                  <c:v>157.72698412698415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E-A24C-BE97-B6FF60647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290671"/>
        <c:axId val="1160771855"/>
      </c:lineChart>
      <c:catAx>
        <c:axId val="144129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71855"/>
        <c:crosses val="autoZero"/>
        <c:auto val="1"/>
        <c:lblAlgn val="ctr"/>
        <c:lblOffset val="100"/>
        <c:noMultiLvlLbl val="0"/>
      </c:catAx>
      <c:valAx>
        <c:axId val="116077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29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AAPL!$K$5:$K$130</c:f>
              <c:numCache>
                <c:formatCode>_("$"* #,##0.00_);_("$"* \(#,##0.00\);_("$"* "-"??_);_(@_)</c:formatCode>
                <c:ptCount val="126"/>
                <c:pt idx="0">
                  <c:v>141.07049999999998</c:v>
                </c:pt>
                <c:pt idx="1">
                  <c:v>140.78399999999999</c:v>
                </c:pt>
                <c:pt idx="2">
                  <c:v>141.21349999999998</c:v>
                </c:pt>
                <c:pt idx="3">
                  <c:v>141.67419999999998</c:v>
                </c:pt>
                <c:pt idx="4">
                  <c:v>141.99250000000001</c:v>
                </c:pt>
                <c:pt idx="5">
                  <c:v>142.07714285714283</c:v>
                </c:pt>
                <c:pt idx="6">
                  <c:v>142.014625</c:v>
                </c:pt>
                <c:pt idx="7">
                  <c:v>141.78300000000002</c:v>
                </c:pt>
                <c:pt idx="8">
                  <c:v>141.89819999999997</c:v>
                </c:pt>
                <c:pt idx="9">
                  <c:v>142.41490909090908</c:v>
                </c:pt>
                <c:pt idx="10">
                  <c:v>142.84424999999999</c:v>
                </c:pt>
                <c:pt idx="11">
                  <c:v>143.44015384615383</c:v>
                </c:pt>
                <c:pt idx="12">
                  <c:v>144.0575</c:v>
                </c:pt>
                <c:pt idx="13">
                  <c:v>144.46419999999998</c:v>
                </c:pt>
                <c:pt idx="14">
                  <c:v>144.75387499999999</c:v>
                </c:pt>
                <c:pt idx="15">
                  <c:v>144.90841176470587</c:v>
                </c:pt>
                <c:pt idx="16">
                  <c:v>145.14500000000001</c:v>
                </c:pt>
                <c:pt idx="17">
                  <c:v>145.40689473684208</c:v>
                </c:pt>
                <c:pt idx="18">
                  <c:v>145.70179999999999</c:v>
                </c:pt>
                <c:pt idx="19">
                  <c:v>146.2644285714286</c:v>
                </c:pt>
                <c:pt idx="20">
                  <c:v>146.12636363636364</c:v>
                </c:pt>
                <c:pt idx="21">
                  <c:v>146.21069565217391</c:v>
                </c:pt>
                <c:pt idx="22">
                  <c:v>146.52612500000004</c:v>
                </c:pt>
                <c:pt idx="23">
                  <c:v>146.84672</c:v>
                </c:pt>
                <c:pt idx="24">
                  <c:v>146.96503846153851</c:v>
                </c:pt>
                <c:pt idx="25">
                  <c:v>147.1276666666667</c:v>
                </c:pt>
                <c:pt idx="26">
                  <c:v>147.17685714285719</c:v>
                </c:pt>
                <c:pt idx="27">
                  <c:v>147.24817241379313</c:v>
                </c:pt>
                <c:pt idx="28">
                  <c:v>146.98970000000003</c:v>
                </c:pt>
                <c:pt idx="29">
                  <c:v>147.07480645161294</c:v>
                </c:pt>
                <c:pt idx="30">
                  <c:v>147.37156250000001</c:v>
                </c:pt>
                <c:pt idx="31">
                  <c:v>147.47945454545456</c:v>
                </c:pt>
                <c:pt idx="32">
                  <c:v>147.74597058823531</c:v>
                </c:pt>
                <c:pt idx="33">
                  <c:v>148.26460000000003</c:v>
                </c:pt>
                <c:pt idx="34">
                  <c:v>149.02425000000002</c:v>
                </c:pt>
                <c:pt idx="35">
                  <c:v>149.60794594594597</c:v>
                </c:pt>
                <c:pt idx="36">
                  <c:v>149.96326315789477</c:v>
                </c:pt>
                <c:pt idx="37">
                  <c:v>150.30700000000002</c:v>
                </c:pt>
                <c:pt idx="38">
                  <c:v>150.53407500000003</c:v>
                </c:pt>
                <c:pt idx="39">
                  <c:v>150.26195121951224</c:v>
                </c:pt>
                <c:pt idx="40">
                  <c:v>150.94278571428575</c:v>
                </c:pt>
                <c:pt idx="41">
                  <c:v>151.75981395348842</c:v>
                </c:pt>
                <c:pt idx="42">
                  <c:v>151.98304545454548</c:v>
                </c:pt>
                <c:pt idx="43">
                  <c:v>152.10760000000005</c:v>
                </c:pt>
                <c:pt idx="44">
                  <c:v>152.19943478260873</c:v>
                </c:pt>
                <c:pt idx="45">
                  <c:v>152.93140425531919</c:v>
                </c:pt>
                <c:pt idx="46">
                  <c:v>153.95850000000004</c:v>
                </c:pt>
                <c:pt idx="47">
                  <c:v>154.76204081632659</c:v>
                </c:pt>
                <c:pt idx="48">
                  <c:v>155.19506000000004</c:v>
                </c:pt>
                <c:pt idx="49">
                  <c:v>156.08458823529415</c:v>
                </c:pt>
                <c:pt idx="50">
                  <c:v>156.07430769230774</c:v>
                </c:pt>
                <c:pt idx="51">
                  <c:v>156.36481132075474</c:v>
                </c:pt>
                <c:pt idx="52">
                  <c:v>157.16000000000003</c:v>
                </c:pt>
                <c:pt idx="53">
                  <c:v>156.7250181818182</c:v>
                </c:pt>
                <c:pt idx="54">
                  <c:v>156.85008928571429</c:v>
                </c:pt>
                <c:pt idx="55">
                  <c:v>156.99100000000001</c:v>
                </c:pt>
                <c:pt idx="56">
                  <c:v>157.62637931034484</c:v>
                </c:pt>
                <c:pt idx="57">
                  <c:v>158.20196610169492</c:v>
                </c:pt>
                <c:pt idx="58">
                  <c:v>158.62695000000002</c:v>
                </c:pt>
                <c:pt idx="59">
                  <c:v>159.3657540983607</c:v>
                </c:pt>
                <c:pt idx="60">
                  <c:v>159.58609677419355</c:v>
                </c:pt>
                <c:pt idx="61">
                  <c:v>159.89228571428572</c:v>
                </c:pt>
                <c:pt idx="62">
                  <c:v>160.05332812500001</c:v>
                </c:pt>
                <c:pt idx="63">
                  <c:v>160.32226153846156</c:v>
                </c:pt>
                <c:pt idx="64">
                  <c:v>161.05663636363639</c:v>
                </c:pt>
                <c:pt idx="65">
                  <c:v>161.04313432835824</c:v>
                </c:pt>
                <c:pt idx="66">
                  <c:v>160.73758823529414</c:v>
                </c:pt>
                <c:pt idx="67">
                  <c:v>160.61526086956525</c:v>
                </c:pt>
                <c:pt idx="68">
                  <c:v>160.79734285714289</c:v>
                </c:pt>
                <c:pt idx="69">
                  <c:v>160.99640845070425</c:v>
                </c:pt>
                <c:pt idx="70">
                  <c:v>161.48262500000004</c:v>
                </c:pt>
                <c:pt idx="71">
                  <c:v>161.67826027397263</c:v>
                </c:pt>
                <c:pt idx="72">
                  <c:v>161.50152702702707</c:v>
                </c:pt>
                <c:pt idx="73">
                  <c:v>161.70336000000003</c:v>
                </c:pt>
                <c:pt idx="74">
                  <c:v>161.4449210526316</c:v>
                </c:pt>
                <c:pt idx="75">
                  <c:v>161.13459740259742</c:v>
                </c:pt>
                <c:pt idx="76">
                  <c:v>160.98384615384617</c:v>
                </c:pt>
                <c:pt idx="77">
                  <c:v>160.78555696202534</c:v>
                </c:pt>
                <c:pt idx="78">
                  <c:v>160.69727500000005</c:v>
                </c:pt>
                <c:pt idx="79">
                  <c:v>160.50322222222229</c:v>
                </c:pt>
                <c:pt idx="80">
                  <c:v>160.47925609756103</c:v>
                </c:pt>
                <c:pt idx="81">
                  <c:v>160.53812048192773</c:v>
                </c:pt>
                <c:pt idx="82">
                  <c:v>161.80014285714293</c:v>
                </c:pt>
                <c:pt idx="83">
                  <c:v>162.39081176470594</c:v>
                </c:pt>
                <c:pt idx="84">
                  <c:v>162.52896511627915</c:v>
                </c:pt>
                <c:pt idx="85">
                  <c:v>162.77313793103454</c:v>
                </c:pt>
                <c:pt idx="86">
                  <c:v>162.59234090909095</c:v>
                </c:pt>
                <c:pt idx="87">
                  <c:v>162.64461797752816</c:v>
                </c:pt>
                <c:pt idx="88">
                  <c:v>162.70430000000002</c:v>
                </c:pt>
                <c:pt idx="89">
                  <c:v>163.16540659340666</c:v>
                </c:pt>
                <c:pt idx="90">
                  <c:v>163.41068478260877</c:v>
                </c:pt>
                <c:pt idx="91">
                  <c:v>163.05912903225808</c:v>
                </c:pt>
                <c:pt idx="92">
                  <c:v>162.77650000000003</c:v>
                </c:pt>
                <c:pt idx="93">
                  <c:v>162.90153684210532</c:v>
                </c:pt>
                <c:pt idx="94">
                  <c:v>163.38921875000005</c:v>
                </c:pt>
                <c:pt idx="95">
                  <c:v>163.42585567010312</c:v>
                </c:pt>
                <c:pt idx="96">
                  <c:v>163.10374489795922</c:v>
                </c:pt>
                <c:pt idx="97">
                  <c:v>162.96263636363639</c:v>
                </c:pt>
                <c:pt idx="98">
                  <c:v>162.64294000000001</c:v>
                </c:pt>
                <c:pt idx="99">
                  <c:v>162.2204653465347</c:v>
                </c:pt>
                <c:pt idx="100">
                  <c:v>162.5085588235294</c:v>
                </c:pt>
                <c:pt idx="101">
                  <c:v>162.74260194174758</c:v>
                </c:pt>
                <c:pt idx="102">
                  <c:v>162.77558653846154</c:v>
                </c:pt>
                <c:pt idx="103">
                  <c:v>162.61825714285715</c:v>
                </c:pt>
                <c:pt idx="104">
                  <c:v>162.98547169811323</c:v>
                </c:pt>
                <c:pt idx="105">
                  <c:v>162.95736448598129</c:v>
                </c:pt>
                <c:pt idx="106">
                  <c:v>162.62391666666667</c:v>
                </c:pt>
                <c:pt idx="107">
                  <c:v>162.19461467889906</c:v>
                </c:pt>
                <c:pt idx="108">
                  <c:v>162.0121636363636</c:v>
                </c:pt>
                <c:pt idx="109">
                  <c:v>162.5307297297297</c:v>
                </c:pt>
                <c:pt idx="110">
                  <c:v>162.02541964285714</c:v>
                </c:pt>
                <c:pt idx="111">
                  <c:v>161.5524778761062</c:v>
                </c:pt>
                <c:pt idx="112">
                  <c:v>161.08447368421051</c:v>
                </c:pt>
                <c:pt idx="113">
                  <c:v>161.51067826086955</c:v>
                </c:pt>
                <c:pt idx="114">
                  <c:v>161.94823275862066</c:v>
                </c:pt>
                <c:pt idx="115">
                  <c:v>162.06484615384613</c:v>
                </c:pt>
                <c:pt idx="116">
                  <c:v>162.424906779661</c:v>
                </c:pt>
                <c:pt idx="117">
                  <c:v>162.61457983193276</c:v>
                </c:pt>
                <c:pt idx="118">
                  <c:v>163.01784999999998</c:v>
                </c:pt>
                <c:pt idx="119">
                  <c:v>163.24385123966937</c:v>
                </c:pt>
                <c:pt idx="120">
                  <c:v>163.7202213114754</c:v>
                </c:pt>
                <c:pt idx="121">
                  <c:v>163.88056097560974</c:v>
                </c:pt>
                <c:pt idx="122">
                  <c:v>164.08674999999997</c:v>
                </c:pt>
                <c:pt idx="123">
                  <c:v>164.53047999999995</c:v>
                </c:pt>
                <c:pt idx="124">
                  <c:v>164.49492857142855</c:v>
                </c:pt>
                <c:pt idx="125">
                  <c:v>164.25893700787401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D-AC4F-BBFB-CD8BC9F75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732095"/>
        <c:axId val="1161338991"/>
      </c:lineChart>
      <c:catAx>
        <c:axId val="105873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38991"/>
        <c:crosses val="autoZero"/>
        <c:auto val="1"/>
        <c:lblAlgn val="ctr"/>
        <c:lblOffset val="100"/>
        <c:noMultiLvlLbl val="0"/>
      </c:catAx>
      <c:valAx>
        <c:axId val="11613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10</xdr:row>
      <xdr:rowOff>139700</xdr:rowOff>
    </xdr:from>
    <xdr:to>
      <xdr:col>0</xdr:col>
      <xdr:colOff>1397000</xdr:colOff>
      <xdr:row>12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51B232-7C69-014E-85F3-506E76ABB2A6}"/>
            </a:ext>
          </a:extLst>
        </xdr:cNvPr>
        <xdr:cNvSpPr txBox="1"/>
      </xdr:nvSpPr>
      <xdr:spPr>
        <a:xfrm>
          <a:off x="165100" y="2032000"/>
          <a:ext cx="1231900" cy="457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Return Percentiles</a:t>
          </a:r>
        </a:p>
      </xdr:txBody>
    </xdr:sp>
    <xdr:clientData/>
  </xdr:twoCellAnchor>
  <xdr:twoCellAnchor>
    <xdr:from>
      <xdr:col>0</xdr:col>
      <xdr:colOff>1485900</xdr:colOff>
      <xdr:row>10</xdr:row>
      <xdr:rowOff>25400</xdr:rowOff>
    </xdr:from>
    <xdr:to>
      <xdr:col>0</xdr:col>
      <xdr:colOff>1803400</xdr:colOff>
      <xdr:row>13</xdr:row>
      <xdr:rowOff>177800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835EAFFF-E8C8-3149-9FBF-F98333B1FE54}"/>
            </a:ext>
          </a:extLst>
        </xdr:cNvPr>
        <xdr:cNvSpPr/>
      </xdr:nvSpPr>
      <xdr:spPr>
        <a:xfrm>
          <a:off x="1485900" y="1917700"/>
          <a:ext cx="317500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13</xdr:row>
      <xdr:rowOff>0</xdr:rowOff>
    </xdr:from>
    <xdr:to>
      <xdr:col>29</xdr:col>
      <xdr:colOff>38100</xdr:colOff>
      <xdr:row>33</xdr:row>
      <xdr:rowOff>149860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4DEFF9-4D99-B045-BDE8-4A1D79331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825499</xdr:colOff>
      <xdr:row>13</xdr:row>
      <xdr:rowOff>0</xdr:rowOff>
    </xdr:from>
    <xdr:to>
      <xdr:col>37</xdr:col>
      <xdr:colOff>402166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BE9421-8F65-2D43-BB30-91980385F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33</xdr:row>
      <xdr:rowOff>127000</xdr:rowOff>
    </xdr:from>
    <xdr:to>
      <xdr:col>37</xdr:col>
      <xdr:colOff>406400</xdr:colOff>
      <xdr:row>54</xdr:row>
      <xdr:rowOff>66040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AA61BD-15E9-EA49-9158-FC6D15B27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13</xdr:row>
      <xdr:rowOff>0</xdr:rowOff>
    </xdr:from>
    <xdr:to>
      <xdr:col>29</xdr:col>
      <xdr:colOff>38100</xdr:colOff>
      <xdr:row>33</xdr:row>
      <xdr:rowOff>149860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C1C50-6612-F844-BB56-9373096A5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825499</xdr:colOff>
      <xdr:row>13</xdr:row>
      <xdr:rowOff>0</xdr:rowOff>
    </xdr:from>
    <xdr:to>
      <xdr:col>37</xdr:col>
      <xdr:colOff>402166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CA6190-6FF3-DE49-88E4-44AD5F901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33</xdr:row>
      <xdr:rowOff>127000</xdr:rowOff>
    </xdr:from>
    <xdr:to>
      <xdr:col>37</xdr:col>
      <xdr:colOff>406400</xdr:colOff>
      <xdr:row>54</xdr:row>
      <xdr:rowOff>66040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539F52-4CAB-574A-9B75-E9AE96D87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13</xdr:row>
      <xdr:rowOff>0</xdr:rowOff>
    </xdr:from>
    <xdr:to>
      <xdr:col>29</xdr:col>
      <xdr:colOff>38100</xdr:colOff>
      <xdr:row>33</xdr:row>
      <xdr:rowOff>149860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A7544-5EC6-0643-90C2-F0A76DFDE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825499</xdr:colOff>
      <xdr:row>13</xdr:row>
      <xdr:rowOff>0</xdr:rowOff>
    </xdr:from>
    <xdr:to>
      <xdr:col>37</xdr:col>
      <xdr:colOff>402166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E155AC-A951-A14A-8A00-CE13F55C7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33</xdr:row>
      <xdr:rowOff>127000</xdr:rowOff>
    </xdr:from>
    <xdr:to>
      <xdr:col>37</xdr:col>
      <xdr:colOff>406400</xdr:colOff>
      <xdr:row>54</xdr:row>
      <xdr:rowOff>66040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7FCAF5-5F5F-A04B-B457-B94477EDF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76">
  <rv s="0">
    <v>12</v>
    <v>1</v>
  </rv>
  <rv s="1">
    <fb>44470</fb>
    <v>0</v>
  </rv>
  <rv s="1">
    <fb>282.12169999999998</fb>
    <v>1</v>
  </rv>
  <rv s="1">
    <fb>289.98</fb>
    <v>1</v>
  </rv>
  <rv s="1">
    <fb>281.29000000000002</fb>
    <v>1</v>
  </rv>
  <rv s="1">
    <fb>289.10000000000002</fb>
    <v>1</v>
  </rv>
  <rv s="1">
    <fb>30086280</fb>
    <v>2</v>
  </rv>
  <rv s="2">
    <v>12</v>
    <v>Price</v>
    <v>0</v>
  </rv>
  <rv s="1">
    <fb>44473</fb>
    <v>0</v>
  </rv>
  <rv s="1">
    <fb>287.39999999999998</fb>
    <v>1</v>
  </rv>
  <rv s="1">
    <fb>287.75</fb>
    <v>1</v>
  </rv>
  <rv s="1">
    <fb>280.25</fb>
    <v>1</v>
  </rv>
  <rv s="1">
    <fb>283.11</fb>
    <v>1</v>
  </rv>
  <rv s="1">
    <fb>31350747</fb>
    <v>2</v>
  </rv>
  <rv s="1">
    <fb>44474</fb>
    <v>0</v>
  </rv>
  <rv s="1">
    <fb>284.04640000000001</fb>
    <v>1</v>
  </rv>
  <rv s="1">
    <fb>290.39800000000002</fb>
    <v>1</v>
  </rv>
  <rv s="1">
    <fb>288.76</fb>
    <v>1</v>
  </rv>
  <rv s="1">
    <fb>24993024</fb>
    <v>2</v>
  </rv>
  <rv s="1">
    <fb>44475</fb>
    <v>0</v>
  </rv>
  <rv s="1">
    <fb>285.77999999999997</fb>
    <v>1</v>
  </rv>
  <rv s="1">
    <fb>293.63</fb>
    <v>1</v>
  </rv>
  <rv s="1">
    <fb>285.5093</fb>
    <v>1</v>
  </rv>
  <rv s="1">
    <fb>293.11</fb>
    <v>1</v>
  </rv>
  <rv s="1">
    <fb>28002559</fb>
    <v>2</v>
  </rv>
  <rv s="1">
    <fb>44476</fb>
    <v>0</v>
  </rv>
  <rv s="1">
    <fb>295.17500000000001</fb>
    <v>1</v>
  </rv>
  <rv s="1">
    <fb>296.64</fb>
    <v>1</v>
  </rv>
  <rv s="1">
    <fb>293.92</fb>
    <v>1</v>
  </rv>
  <rv s="1">
    <fb>294.85000000000002</fb>
    <v>1</v>
  </rv>
  <rv s="1">
    <fb>20430471</fb>
    <v>2</v>
  </rv>
  <rv s="1">
    <fb>44477</fb>
    <v>0</v>
  </rv>
  <rv s="1">
    <fb>296.21899999999999</fb>
    <v>1</v>
  </rv>
  <rv s="1">
    <fb>296.64089999999999</fb>
    <v>1</v>
  </rv>
  <rv s="1">
    <fb>293.76</fb>
    <v>1</v>
  </rv>
  <rv s="1">
    <fb>17685700</fb>
    <v>2</v>
  </rv>
  <rv s="1">
    <fb>44480</fb>
    <v>0</v>
  </rv>
  <rv s="1">
    <fb>292.92</fb>
    <v>1</v>
  </rv>
  <rv s="1">
    <fb>297.97000000000003</fb>
    <v>1</v>
  </rv>
  <rv s="1">
    <fb>292.745</fb>
    <v>1</v>
  </rv>
  <rv s="1">
    <fb>294.23</fb>
    <v>1</v>
  </rv>
  <rv s="1">
    <fb>19298634</fb>
    <v>2</v>
  </rv>
  <rv s="1">
    <fb>44481</fb>
    <v>0</v>
  </rv>
  <rv s="1">
    <fb>295.33999999999997</fb>
    <v>1</v>
  </rv>
  <rv s="1">
    <fb>295.44</fb>
    <v>1</v>
  </rv>
  <rv s="1">
    <fb>292.35000000000002</fb>
    <v>1</v>
  </rv>
  <rv s="1">
    <fb>292.88</fb>
    <v>1</v>
  </rv>
  <rv s="1">
    <fb>17974143</fb>
    <v>2</v>
  </rv>
  <rv s="1">
    <fb>44482</fb>
    <v>0</v>
  </rv>
  <rv s="1">
    <fb>294.91000000000003</fb>
    <v>1</v>
  </rv>
  <rv s="1">
    <fb>297.27999999999997</fb>
    <v>1</v>
  </rv>
  <rv s="1">
    <fb>293.49</fb>
    <v>1</v>
  </rv>
  <rv s="1">
    <fb>296.31</fb>
    <v>1</v>
  </rv>
  <rv s="1">
    <fb>23424025</fb>
    <v>2</v>
  </rv>
  <rv s="1">
    <fb>44483</fb>
    <v>0</v>
  </rv>
  <rv s="1">
    <fb>299.20999999999998</fb>
    <v>1</v>
  </rv>
  <rv s="1">
    <fb>303.27</fb>
    <v>1</v>
  </rv>
  <rv s="1">
    <fb>297.83</fb>
    <v>1</v>
  </rv>
  <rv s="1">
    <fb>302.75</fb>
    <v>1</v>
  </rv>
  <rv s="1">
    <fb>27262902</fb>
    <v>2</v>
  </rv>
  <rv s="1">
    <fb>44484</fb>
    <v>0</v>
  </rv>
  <rv s="1">
    <fb>302.33999999999997</fb>
    <v>1</v>
  </rv>
  <rv s="1">
    <fb>304.45</fb>
    <v>1</v>
  </rv>
  <rv s="1">
    <fb>300.51909999999998</fb>
    <v>1</v>
  </rv>
  <rv s="1">
    <fb>304.20999999999998</fb>
    <v>1</v>
  </rv>
  <rv s="1">
    <fb>25384803</fb>
    <v>2</v>
  </rv>
  <rv s="1">
    <fb>44487</fb>
    <v>0</v>
  </rv>
  <rv s="1">
    <fb>303.57</fb>
    <v>1</v>
  </rv>
  <rv s="1">
    <fb>308.20999999999998</fb>
    <v>1</v>
  </rv>
  <rv s="1">
    <fb>302.69</fb>
    <v>1</v>
  </rv>
  <rv s="1">
    <fb>307.29000000000002</fb>
    <v>1</v>
  </rv>
  <rv s="1">
    <fb>22729297</fb>
    <v>2</v>
  </rv>
  <rv s="1">
    <fb>44488</fb>
    <v>0</v>
  </rv>
  <rv s="1">
    <fb>308.34800000000001</fb>
    <v>1</v>
  </rv>
  <rv s="1">
    <fb>309.3</fb>
    <v>1</v>
  </rv>
  <rv s="1">
    <fb>307.22000000000003</fb>
    <v>1</v>
  </rv>
  <rv s="1">
    <fb>308.23</fb>
    <v>1</v>
  </rv>
  <rv s="1">
    <fb>17682139</fb>
    <v>2</v>
  </rv>
  <rv s="1">
    <fb>44489</fb>
    <v>0</v>
  </rv>
  <rv s="1">
    <fb>309.20999999999998</fb>
    <v>1</v>
  </rv>
  <rv s="1">
    <fb>309.7</fb>
    <v>1</v>
  </rv>
  <rv s="1">
    <fb>306.11</fb>
    <v>1</v>
  </rv>
  <rv s="1">
    <fb>307.41000000000003</fb>
    <v>1</v>
  </rv>
  <rv s="1">
    <fb>16537069</fb>
    <v>2</v>
  </rv>
  <rv s="1">
    <fb>44490</fb>
    <v>0</v>
  </rv>
  <rv s="1">
    <fb>307.17020000000002</fb>
    <v>1</v>
  </rv>
  <rv s="1">
    <fb>311.02</fb>
    <v>1</v>
  </rv>
  <rv s="1">
    <fb>306.36</fb>
    <v>1</v>
  </rv>
  <rv s="1">
    <fb>310.76</fb>
    <v>1</v>
  </rv>
  <rv s="1">
    <fb>16918100</fb>
    <v>2</v>
  </rv>
  <rv s="1">
    <fb>44491</fb>
    <v>0</v>
  </rv>
  <rv s="1">
    <fb>310.39999999999998</fb>
    <v>1</v>
  </rv>
  <rv s="1">
    <fb>311.08999999999997</fb>
    <v>1</v>
  </rv>
  <rv s="1">
    <fb>307.8</fb>
    <v>1</v>
  </rv>
  <rv s="1">
    <fb>309.16000000000003</fb>
    <v>1</v>
  </rv>
  <rv s="1">
    <fb>17449332</fb>
    <v>2</v>
  </rv>
  <rv s="1">
    <fb>44494</fb>
    <v>0</v>
  </rv>
  <rv s="1">
    <fb>309.36</fb>
    <v>1</v>
  </rv>
  <rv s="1">
    <fb>309.39999999999998</fb>
    <v>1</v>
  </rv>
  <rv s="1">
    <fb>306.45999999999998</fb>
    <v>1</v>
  </rv>
  <rv s="1">
    <fb>308.13</fb>
    <v>1</v>
  </rv>
  <rv s="1">
    <fb>17554469</fb>
    <v>2</v>
  </rv>
  <rv s="1">
    <fb>44495</fb>
    <v>0</v>
  </rv>
  <rv s="1">
    <fb>311</fb>
    <v>1</v>
  </rv>
  <rv s="1">
    <fb>312.39499999999998</fb>
    <v>1</v>
  </rv>
  <rv s="1">
    <fb>308.5967</fb>
    <v>1</v>
  </rv>
  <rv s="1">
    <fb>310.11</fb>
    <v>1</v>
  </rv>
  <rv s="1">
    <fb>28107349</fb>
    <v>2</v>
  </rv>
  <rv s="1">
    <fb>44496</fb>
    <v>0</v>
  </rv>
  <rv s="1">
    <fb>316</fb>
    <v>1</v>
  </rv>
  <rv s="1">
    <fb>326.09730000000002</fb>
    <v>1</v>
  </rv>
  <rv s="1">
    <fb>323.17</fb>
    <v>1</v>
  </rv>
  <rv s="1">
    <fb>52588690</fb>
    <v>2</v>
  </rv>
  <rv s="1">
    <fb>44497</fb>
    <v>0</v>
  </rv>
  <rv s="1">
    <fb>324.32499999999999</fb>
    <v>1</v>
  </rv>
  <rv s="1">
    <fb>324.87</fb>
    <v>1</v>
  </rv>
  <rv s="1">
    <fb>321.36009999999999</fb>
    <v>1</v>
  </rv>
  <rv s="1">
    <fb>324.35000000000002</fb>
    <v>1</v>
  </rv>
  <rv s="1">
    <fb>26297943</fb>
    <v>2</v>
  </rv>
  <rv s="1">
    <fb>44498</fb>
    <v>0</v>
  </rv>
  <rv s="1">
    <fb>324.13</fb>
    <v>1</v>
  </rv>
  <rv s="1">
    <fb>332</fb>
    <v>1</v>
  </rv>
  <rv s="1">
    <fb>323.89999999999998</fb>
    <v>1</v>
  </rv>
  <rv s="1">
    <fb>331.62</fb>
    <v>1</v>
  </rv>
  <rv s="1">
    <fb>34765982</fb>
    <v>2</v>
  </rv>
  <rv s="1">
    <fb>44501</fb>
    <v>0</v>
  </rv>
  <rv s="1">
    <fb>331.35500000000002</fb>
    <v>1</v>
  </rv>
  <rv s="1">
    <fb>331.49</fb>
    <v>1</v>
  </rv>
  <rv s="1">
    <fb>326.37</fb>
    <v>1</v>
  </rv>
  <rv s="1">
    <fb>329.37</fb>
    <v>1</v>
  </rv>
  <rv s="1">
    <fb>27073182</fb>
    <v>2</v>
  </rv>
  <rv s="1">
    <fb>44502</fb>
    <v>0</v>
  </rv>
  <rv s="1">
    <fb>330.31</fb>
    <v>1</v>
  </rv>
  <rv s="1">
    <fb>333.45</fb>
    <v>1</v>
  </rv>
  <rv s="1">
    <fb>330</fb>
    <v>1</v>
  </rv>
  <rv s="1">
    <fb>333.13</fb>
    <v>1</v>
  </rv>
  <rv s="1">
    <fb>26487109</fb>
    <v>2</v>
  </rv>
  <rv s="1">
    <fb>44503</fb>
    <v>0</v>
  </rv>
  <rv s="1">
    <fb>333.9</fb>
    <v>1</v>
  </rv>
  <rv s="1">
    <fb>334.9</fb>
    <v>1</v>
  </rv>
  <rv s="1">
    <fb>330.65</fb>
    <v>1</v>
  </rv>
  <rv s="1">
    <fb>334</fb>
    <v>1</v>
  </rv>
  <rv s="1">
    <fb>21500082</fb>
    <v>2</v>
  </rv>
  <rv s="1">
    <fb>44504</fb>
    <v>0</v>
  </rv>
  <rv s="1">
    <fb>332.89</fb>
    <v>1</v>
  </rv>
  <rv s="1">
    <fb>336.54</fb>
    <v>1</v>
  </rv>
  <rv s="1">
    <fb>329.51</fb>
    <v>1</v>
  </rv>
  <rv s="1">
    <fb>336.44</fb>
    <v>1</v>
  </rv>
  <rv s="1">
    <fb>23992202</fb>
    <v>2</v>
  </rv>
  <rv s="1">
    <fb>44505</fb>
    <v>0</v>
  </rv>
  <rv s="1">
    <fb>338.51</fb>
    <v>1</v>
  </rv>
  <rv s="1">
    <fb>338.79</fb>
    <v>1</v>
  </rv>
  <rv s="1">
    <fb>334.42169999999999</fb>
    <v>1</v>
  </rv>
  <rv s="1">
    <fb>336.06</fb>
    <v>1</v>
  </rv>
  <rv s="1">
    <fb>22570098</fb>
    <v>2</v>
  </rv>
  <rv s="1">
    <fb>44508</fb>
    <v>0</v>
  </rv>
  <rv s="1">
    <fb>337.3</fb>
    <v>1</v>
  </rv>
  <rv s="1">
    <fb>337.65</fb>
    <v>1</v>
  </rv>
  <rv s="1">
    <fb>334.44</fb>
    <v>1</v>
  </rv>
  <rv s="1">
    <fb>336.99</fb>
    <v>1</v>
  </rv>
  <rv s="1">
    <fb>20897001</fb>
    <v>2</v>
  </rv>
  <rv s="1">
    <fb>44509</fb>
    <v>0</v>
  </rv>
  <rv s="1">
    <fb>337.1071</fb>
    <v>1</v>
  </rv>
  <rv s="1">
    <fb>338.72</fb>
    <v>1</v>
  </rv>
  <rv s="1">
    <fb>334.53</fb>
    <v>1</v>
  </rv>
  <rv s="1">
    <fb>335.95</fb>
    <v>1</v>
  </rv>
  <rv s="1">
    <fb>21307370</fb>
    <v>2</v>
  </rv>
  <rv s="1">
    <fb>44510</fb>
    <v>0</v>
  </rv>
  <rv s="1">
    <fb>334.57</fb>
    <v>1</v>
  </rv>
  <rv s="1">
    <fb>334.63029999999998</fb>
    <v>1</v>
  </rv>
  <rv s="1">
    <fb>329.92</fb>
    <v>1</v>
  </rv>
  <rv s="1">
    <fb>330.8</fb>
    <v>1</v>
  </rv>
  <rv s="1">
    <fb>25500938</fb>
    <v>2</v>
  </rv>
  <rv s="1">
    <fb>44511</fb>
    <v>0</v>
  </rv>
  <rv s="1">
    <fb>331.25</fb>
    <v>1</v>
  </rv>
  <rv s="1">
    <fb>333.77460000000002</fb>
    <v>1</v>
  </rv>
  <rv s="1">
    <fb>330.51</fb>
    <v>1</v>
  </rv>
  <rv s="1">
    <fb>332.43</fb>
    <v>1</v>
  </rv>
  <rv s="1">
    <fb>16849844</fb>
    <v>2</v>
  </rv>
  <rv s="1">
    <fb>44512</fb>
    <v>0</v>
  </rv>
  <rv s="1">
    <fb>333.92</fb>
    <v>1</v>
  </rv>
  <rv s="1">
    <fb>337.23</fb>
    <v>1</v>
  </rv>
  <rv s="1">
    <fb>333.79</fb>
    <v>1</v>
  </rv>
  <rv s="1">
    <fb>336.72</fb>
    <v>1</v>
  </rv>
  <rv s="1">
    <fb>23831049</fb>
    <v>2</v>
  </rv>
  <rv s="1">
    <fb>44515</fb>
    <v>0</v>
  </rv>
  <rv s="1">
    <fb>337.54</fb>
    <v>1</v>
  </rv>
  <rv s="1">
    <fb>337.88</fb>
    <v>1</v>
  </rv>
  <rv s="1">
    <fb>334.03399999999999</fb>
    <v>1</v>
  </rv>
  <rv s="1">
    <fb>336.07</fb>
    <v>1</v>
  </rv>
  <rv s="1">
    <fb>16723009</fb>
    <v>2</v>
  </rv>
  <rv s="1">
    <fb>44516</fb>
    <v>0</v>
  </rv>
  <rv s="1">
    <fb>335.68</fb>
    <v>1</v>
  </rv>
  <rv s="1">
    <fb>340.67</fb>
    <v>1</v>
  </rv>
  <rv s="1">
    <fb>335.51</fb>
    <v>1</v>
  </rv>
  <rv s="1">
    <fb>339.51</fb>
    <v>1</v>
  </rv>
  <rv s="1">
    <fb>20886832</fb>
    <v>2</v>
  </rv>
  <rv s="1">
    <fb>44517</fb>
    <v>0</v>
  </rv>
  <rv s="1">
    <fb>338.94</fb>
    <v>1</v>
  </rv>
  <rv s="1">
    <fb>342.19</fb>
    <v>1</v>
  </rv>
  <rv s="1">
    <fb>338</fb>
    <v>1</v>
  </rv>
  <rv s="1">
    <fb>339.12</fb>
    <v>1</v>
  </rv>
  <rv s="1">
    <fb>19053380</fb>
    <v>2</v>
  </rv>
  <rv s="1">
    <fb>44518</fb>
    <v>0</v>
  </rv>
  <rv s="1">
    <fb>338.18</fb>
    <v>1</v>
  </rv>
  <rv s="1">
    <fb>342.45</fb>
    <v>1</v>
  </rv>
  <rv s="1">
    <fb>337.12</fb>
    <v>1</v>
  </rv>
  <rv s="1">
    <fb>341.27</fb>
    <v>1</v>
  </rv>
  <rv s="1">
    <fb>22463533</fb>
    <v>2</v>
  </rv>
  <rv s="1">
    <fb>44519</fb>
    <v>0</v>
  </rv>
  <rv s="1">
    <fb>342.64</fb>
    <v>1</v>
  </rv>
  <rv s="1">
    <fb>345.1</fb>
    <v>1</v>
  </rv>
  <rv s="1">
    <fb>342.2</fb>
    <v>1</v>
  </rv>
  <rv s="1">
    <fb>343.11</fb>
    <v>1</v>
  </rv>
  <rv s="1">
    <fb>21963403</fb>
    <v>2</v>
  </rv>
  <rv s="1">
    <fb>44522</fb>
    <v>0</v>
  </rv>
  <rv s="1">
    <fb>344.62</fb>
    <v>1</v>
  </rv>
  <rv s="1">
    <fb>349.67</fb>
    <v>1</v>
  </rv>
  <rv s="1">
    <fb>339.55</fb>
    <v>1</v>
  </rv>
  <rv s="1">
    <fb>339.83</fb>
    <v>1</v>
  </rv>
  <rv s="1">
    <fb>31031113</fb>
    <v>2</v>
  </rv>
  <rv s="1">
    <fb>44523</fb>
    <v>0</v>
  </rv>
  <rv s="1">
    <fb>337.05</fb>
    <v>1</v>
  </rv>
  <rv s="1">
    <fb>339.45</fb>
    <v>1</v>
  </rv>
  <rv s="1">
    <fb>333.56</fb>
    <v>1</v>
  </rv>
  <rv s="1">
    <fb>337.68</fb>
    <v>1</v>
  </rv>
  <rv s="1">
    <fb>30427563</fb>
    <v>2</v>
  </rv>
  <rv s="1">
    <fb>44524</fb>
    <v>0</v>
  </rv>
  <rv s="1">
    <fb>336.28</fb>
    <v>1</v>
  </rv>
  <rv s="1">
    <fb>338.16</fb>
    <v>1</v>
  </rv>
  <rv s="1">
    <fb>333.911</fb>
    <v>1</v>
  </rv>
  <rv s="1">
    <fb>337.91</fb>
    <v>1</v>
  </rv>
  <rv s="1">
    <fb>21661307</fb>
    <v>2</v>
  </rv>
  <rv s="1">
    <fb>44526</fb>
    <v>0</v>
  </rv>
  <rv s="1">
    <fb>334.35</fb>
    <v>1</v>
  </rv>
  <rv s="1">
    <fb>337.93</fb>
    <v>1</v>
  </rv>
  <rv s="1">
    <fb>328.12</fb>
    <v>1</v>
  </rv>
  <rv s="1">
    <fb>329.68</fb>
    <v>1</v>
  </rv>
  <rv s="1">
    <fb>23835259</fb>
    <v>2</v>
  </rv>
  <rv s="1">
    <fb>44529</fb>
    <v>0</v>
  </rv>
  <rv s="1">
    <fb>334.94</fb>
    <v>1</v>
  </rv>
  <rv s="1">
    <fb>339.03</fb>
    <v>1</v>
  </rv>
  <rv s="1">
    <fb>334.74</fb>
    <v>1</v>
  </rv>
  <rv s="1">
    <fb>336.63</fb>
    <v>1</v>
  </rv>
  <rv s="1">
    <fb>28563481</fb>
    <v>2</v>
  </rv>
  <rv s="1">
    <fb>44530</fb>
    <v>0</v>
  </rv>
  <rv s="1">
    <fb>335.32</fb>
    <v>1</v>
  </rv>
  <rv s="1">
    <fb>337.78</fb>
    <v>1</v>
  </rv>
  <rv s="1">
    <fb>328.99</fb>
    <v>1</v>
  </rv>
  <rv s="1">
    <fb>330.59</fb>
    <v>1</v>
  </rv>
  <rv s="1">
    <fb>42885609</fb>
    <v>2</v>
  </rv>
  <rv s="1">
    <fb>44531</fb>
    <v>0</v>
  </rv>
  <rv s="1">
    <fb>335.13</fb>
    <v>1</v>
  </rv>
  <rv s="1">
    <fb>339.28</fb>
    <v>1</v>
  </rv>
  <rv s="1">
    <fb>329.39</fb>
    <v>1</v>
  </rv>
  <rv s="1">
    <fb>330.08</fb>
    <v>1</v>
  </rv>
  <rv s="1">
    <fb>33401146</fb>
    <v>2</v>
  </rv>
  <rv s="1">
    <fb>44532</fb>
    <v>0</v>
  </rv>
  <rv s="1">
    <fb>330.3</fb>
    <v>1</v>
  </rv>
  <rv s="1">
    <fb>333.49</fb>
    <v>1</v>
  </rv>
  <rv s="1">
    <fb>327.80279999999999</fb>
    <v>1</v>
  </rv>
  <rv s="1">
    <fb>329.49</fb>
    <v>1</v>
  </rv>
  <rv s="1">
    <fb>30765980</fb>
    <v>2</v>
  </rv>
  <rv s="1">
    <fb>44533</fb>
    <v>0</v>
  </rv>
  <rv s="1">
    <fb>331.99</fb>
    <v>1</v>
  </rv>
  <rv s="1">
    <fb>332.7</fb>
    <v>1</v>
  </rv>
  <rv s="1">
    <fb>318.02999999999997</fb>
    <v>1</v>
  </rv>
  <rv s="1">
    <fb>323.01</fb>
    <v>1</v>
  </rv>
  <rv s="1">
    <fb>41779279</fb>
    <v>2</v>
  </rv>
  <rv s="1">
    <fb>44536</fb>
    <v>0</v>
  </rv>
  <rv s="1">
    <fb>323.95</fb>
    <v>1</v>
  </rv>
  <rv s="1">
    <fb>327.45</fb>
    <v>1</v>
  </rv>
  <rv s="1">
    <fb>319.23</fb>
    <v>1</v>
  </rv>
  <rv s="1">
    <fb>326.19</fb>
    <v>1</v>
  </rv>
  <rv s="1">
    <fb>30032556</fb>
    <v>2</v>
  </rv>
  <rv s="1">
    <fb>44537</fb>
    <v>0</v>
  </rv>
  <rv s="1">
    <fb>331.64</fb>
    <v>1</v>
  </rv>
  <rv s="1">
    <fb>335.8</fb>
    <v>1</v>
  </rv>
  <rv s="1">
    <fb>330.1</fb>
    <v>1</v>
  </rv>
  <rv s="1">
    <fb>334.92</fb>
    <v>1</v>
  </rv>
  <rv s="1">
    <fb>31021936</fb>
    <v>2</v>
  </rv>
  <rv s="1">
    <fb>44538</fb>
    <v>0</v>
  </rv>
  <rv s="1">
    <fb>335.31</fb>
    <v>1</v>
  </rv>
  <rv s="1">
    <fb>335.5</fb>
    <v>1</v>
  </rv>
  <rv s="1">
    <fb>334.97</fb>
    <v>1</v>
  </rv>
  <rv s="1">
    <fb>24760988</fb>
    <v>2</v>
  </rv>
  <rv s="1">
    <fb>44539</fb>
    <v>0</v>
  </rv>
  <rv s="1">
    <fb>334.41</fb>
    <v>1</v>
  </rv>
  <rv s="1">
    <fb>336.48899999999998</fb>
    <v>1</v>
  </rv>
  <rv s="1">
    <fb>332.12</fb>
    <v>1</v>
  </rv>
  <rv s="1">
    <fb>333.1</fb>
    <v>1</v>
  </rv>
  <rv s="1">
    <fb>22214158</fb>
    <v>2</v>
  </rv>
  <rv s="1">
    <fb>44540</fb>
    <v>0</v>
  </rv>
  <rv s="1">
    <fb>334.98</fb>
    <v>1</v>
  </rv>
  <rv s="1">
    <fb>343</fb>
    <v>1</v>
  </rv>
  <rv s="1">
    <fb>334.79</fb>
    <v>1</v>
  </rv>
  <rv s="1">
    <fb>342.54</fb>
    <v>1</v>
  </rv>
  <rv s="1">
    <fb>38095694</fb>
    <v>2</v>
  </rv>
  <rv s="1">
    <fb>44543</fb>
    <v>0</v>
  </rv>
  <rv s="1">
    <fb>340.68</fb>
    <v>1</v>
  </rv>
  <rv s="1">
    <fb>343.79</fb>
    <v>1</v>
  </rv>
  <rv s="1">
    <fb>339.08</fb>
    <v>1</v>
  </rv>
  <rv s="1">
    <fb>339.4</fb>
    <v>1</v>
  </rv>
  <rv s="1">
    <fb>28899431</fb>
    <v>2</v>
  </rv>
  <rv s="1">
    <fb>44544</fb>
    <v>0</v>
  </rv>
  <rv s="1">
    <fb>333.22</fb>
    <v>1</v>
  </rv>
  <rv s="1">
    <fb>334.64</fb>
    <v>1</v>
  </rv>
  <rv s="1">
    <fb>324.11</fb>
    <v>1</v>
  </rv>
  <rv s="1">
    <fb>328.34</fb>
    <v>1</v>
  </rv>
  <rv s="1">
    <fb>44438699</fb>
    <v>2</v>
  </rv>
  <rv s="1">
    <fb>44545</fb>
    <v>0</v>
  </rv>
  <rv s="1">
    <fb>328.61</fb>
    <v>1</v>
  </rv>
  <rv s="1">
    <fb>335.19</fb>
    <v>1</v>
  </rv>
  <rv s="1">
    <fb>324.5</fb>
    <v>1</v>
  </rv>
  <rv s="1">
    <fb>334.65</fb>
    <v>1</v>
  </rv>
  <rv s="1">
    <fb>35381122</fb>
    <v>2</v>
  </rv>
  <rv s="1">
    <fb>44546</fb>
    <v>0</v>
  </rv>
  <rv s="1">
    <fb>335.71</fb>
    <v>1</v>
  </rv>
  <rv s="1">
    <fb>336.76</fb>
    <v>1</v>
  </rv>
  <rv s="1">
    <fb>323.02</fb>
    <v>1</v>
  </rv>
  <rv s="1">
    <fb>324.89999999999998</fb>
    <v>1</v>
  </rv>
  <rv s="1">
    <fb>35034831</fb>
    <v>2</v>
  </rv>
  <rv s="1">
    <fb>44547</fb>
    <v>0</v>
  </rv>
  <rv s="1">
    <fb>320.88</fb>
    <v>1</v>
  </rv>
  <rv s="1">
    <fb>324.92</fb>
    <v>1</v>
  </rv>
  <rv s="1">
    <fb>317.25</fb>
    <v>1</v>
  </rv>
  <rv s="1">
    <fb>323.8</fb>
    <v>1</v>
  </rv>
  <rv s="1">
    <fb>47983713</fb>
    <v>2</v>
  </rv>
  <rv s="1">
    <fb>44550</fb>
    <v>0</v>
  </rv>
  <rv s="1">
    <fb>320.05</fb>
    <v>1</v>
  </rv>
  <rv s="1">
    <fb>322.8</fb>
    <v>1</v>
  </rv>
  <rv s="1">
    <fb>317.57</fb>
    <v>1</v>
  </rv>
  <rv s="1">
    <fb>319.91000000000003</fb>
    <v>1</v>
  </rv>
  <rv s="1">
    <fb>28326532</fb>
    <v>2</v>
  </rv>
  <rv s="1">
    <fb>44551</fb>
    <v>0</v>
  </rv>
  <rv s="1">
    <fb>323.29000000000002</fb>
    <v>1</v>
  </rv>
  <rv s="1">
    <fb>327.73</fb>
    <v>1</v>
  </rv>
  <rv s="1">
    <fb>319.8</fb>
    <v>1</v>
  </rv>
  <rv s="1">
    <fb>327.29000000000002</fb>
    <v>1</v>
  </rv>
  <rv s="1">
    <fb>24740597</fb>
    <v>2</v>
  </rv>
  <rv s="1">
    <fb>44552</fb>
    <v>0</v>
  </rv>
  <rv s="1">
    <fb>328.3</fb>
    <v>1</v>
  </rv>
  <rv s="1">
    <fb>333.60500000000002</fb>
    <v>1</v>
  </rv>
  <rv s="1">
    <fb>325.75</fb>
    <v>1</v>
  </rv>
  <rv s="1">
    <fb>333.2</fb>
    <v>1</v>
  </rv>
  <rv s="1">
    <fb>24831493</fb>
    <v>2</v>
  </rv>
  <rv s="1">
    <fb>44553</fb>
    <v>0</v>
  </rv>
  <rv s="1">
    <fb>332.75</fb>
    <v>1</v>
  </rv>
  <rv s="1">
    <fb>336.39</fb>
    <v>1</v>
  </rv>
  <rv s="1">
    <fb>332.73</fb>
    <v>1</v>
  </rv>
  <rv s="1">
    <fb>334.69</fb>
    <v>1</v>
  </rv>
  <rv s="1">
    <fb>19617848</fb>
    <v>2</v>
  </rv>
  <rv s="1">
    <fb>44557</fb>
    <v>0</v>
  </rv>
  <rv s="1">
    <fb>335.46</fb>
    <v>1</v>
  </rv>
  <rv s="1">
    <fb>342.48</fb>
    <v>1</v>
  </rv>
  <rv s="1">
    <fb>335.43</fb>
    <v>1</v>
  </rv>
  <rv s="1">
    <fb>19947029</fb>
    <v>2</v>
  </rv>
  <rv s="1">
    <fb>44558</fb>
    <v>0</v>
  </rv>
  <rv s="1">
    <fb>343.15</fb>
    <v>1</v>
  </rv>
  <rv s="1">
    <fb>343.81</fb>
    <v>1</v>
  </rv>
  <rv s="1">
    <fb>340.32</fb>
    <v>1</v>
  </rv>
  <rv s="1">
    <fb>341.25</fb>
    <v>1</v>
  </rv>
  <rv s="1">
    <fb>15661467</fb>
    <v>2</v>
  </rv>
  <rv s="1">
    <fb>44559</fb>
    <v>0</v>
  </rv>
  <rv s="1">
    <fb>341.3</fb>
    <v>1</v>
  </rv>
  <rv s="1">
    <fb>344.3</fb>
    <v>1</v>
  </rv>
  <rv s="1">
    <fb>339.68</fb>
    <v>1</v>
  </rv>
  <rv s="1">
    <fb>341.95</fb>
    <v>1</v>
  </rv>
  <rv s="1">
    <fb>15041956</fb>
    <v>2</v>
  </rv>
  <rv s="1">
    <fb>44560</fb>
    <v>0</v>
  </rv>
  <rv s="1">
    <fb>341.91</fb>
    <v>1</v>
  </rv>
  <rv s="1">
    <fb>343.13</fb>
    <v>1</v>
  </rv>
  <rv s="1">
    <fb>338.82</fb>
    <v>1</v>
  </rv>
  <rv s="1">
    <fb>339.32</fb>
    <v>1</v>
  </rv>
  <rv s="1">
    <fb>15994471</fb>
    <v>2</v>
  </rv>
  <rv s="1">
    <fb>44561</fb>
    <v>0</v>
  </rv>
  <rv s="1">
    <fb>339.35500000000002</fb>
    <v>1</v>
  </rv>
  <rv s="1">
    <fb>335.85</fb>
    <v>1</v>
  </rv>
  <rv s="1">
    <fb>336.32</fb>
    <v>1</v>
  </rv>
  <rv s="1">
    <fb>18000797</fb>
    <v>2</v>
  </rv>
  <rv s="1">
    <fb>44564</fb>
    <v>0</v>
  </rv>
  <rv s="1">
    <fb>335.35</fb>
    <v>1</v>
  </rv>
  <rv s="1">
    <fb>329.78</fb>
    <v>1</v>
  </rv>
  <rv s="1">
    <fb>334.75</fb>
    <v>1</v>
  </rv>
  <rv s="1">
    <fb>28918013</fb>
    <v>2</v>
  </rv>
  <rv s="1">
    <fb>44565</fb>
    <v>0</v>
  </rv>
  <rv s="1">
    <fb>334.83</fb>
    <v>1</v>
  </rv>
  <rv s="1">
    <fb>335.2</fb>
    <v>1</v>
  </rv>
  <rv s="1">
    <fb>326.12</fb>
    <v>1</v>
  </rv>
  <rv s="1">
    <fb>329.01</fb>
    <v>1</v>
  </rv>
  <rv s="1">
    <fb>32674306</fb>
    <v>2</v>
  </rv>
  <rv s="1">
    <fb>44566</fb>
    <v>0</v>
  </rv>
  <rv s="1">
    <fb>325.86</fb>
    <v>1</v>
  </rv>
  <rv s="1">
    <fb>326.07</fb>
    <v>1</v>
  </rv>
  <rv s="1">
    <fb>315.98</fb>
    <v>1</v>
  </rv>
  <rv s="1">
    <fb>316.38</fb>
    <v>1</v>
  </rv>
  <rv s="1">
    <fb>40054327</fb>
    <v>2</v>
  </rv>
  <rv s="1">
    <fb>44567</fb>
    <v>0</v>
  </rv>
  <rv s="1">
    <fb>313.14999999999998</fb>
    <v>1</v>
  </rv>
  <rv s="1">
    <fb>318.7</fb>
    <v>1</v>
  </rv>
  <rv s="1">
    <fb>311.49</fb>
    <v>1</v>
  </rv>
  <rv s="1">
    <fb>313.88</fb>
    <v>1</v>
  </rv>
  <rv s="1">
    <fb>39646148</fb>
    <v>2</v>
  </rv>
  <rv s="1">
    <fb>44568</fb>
    <v>0</v>
  </rv>
  <rv s="1">
    <fb>314.14999999999998</fb>
    <v>1</v>
  </rv>
  <rv s="1">
    <fb>316.5</fb>
    <v>1</v>
  </rv>
  <rv s="1">
    <fb>310.08999999999997</fb>
    <v>1</v>
  </rv>
  <rv s="1">
    <fb>314.04000000000002</fb>
    <v>1</v>
  </rv>
  <rv s="1">
    <fb>32720018</fb>
    <v>2</v>
  </rv>
  <rv s="1">
    <fb>44571</fb>
    <v>0</v>
  </rv>
  <rv s="1">
    <fb>309.48500000000001</fb>
    <v>1</v>
  </rv>
  <rv s="1">
    <fb>314.72000000000003</fb>
    <v>1</v>
  </rv>
  <rv s="1">
    <fb>304.69</fb>
    <v>1</v>
  </rv>
  <rv s="1">
    <fb>314.27</fb>
    <v>1</v>
  </rv>
  <rv s="1">
    <fb>44289467</fb>
    <v>2</v>
  </rv>
  <rv s="1">
    <fb>44572</fb>
    <v>0</v>
  </rv>
  <rv s="1">
    <fb>313.38</fb>
    <v>1</v>
  </rv>
  <rv s="1">
    <fb>316.61</fb>
    <v>1</v>
  </rv>
  <rv s="1">
    <fb>309.89</fb>
    <v>1</v>
  </rv>
  <rv s="1">
    <fb>314.98</fb>
    <v>1</v>
  </rv>
  <rv s="1">
    <fb>29386774</fb>
    <v>2</v>
  </rv>
  <rv s="1">
    <fb>44573</fb>
    <v>0</v>
  </rv>
  <rv s="1">
    <fb>319.67</fb>
    <v>1</v>
  </rv>
  <rv s="1">
    <fb>323.41000000000003</fb>
    <v>1</v>
  </rv>
  <rv s="1">
    <fb>317.08</fb>
    <v>1</v>
  </rv>
  <rv s="1">
    <fb>318.27</fb>
    <v>1</v>
  </rv>
  <rv s="1">
    <fb>34372217</fb>
    <v>2</v>
  </rv>
  <rv s="1">
    <fb>44574</fb>
    <v>0</v>
  </rv>
  <rv s="1">
    <fb>320.4658</fb>
    <v>1</v>
  </rv>
  <rv s="1">
    <fb>304</fb>
    <v>1</v>
  </rv>
  <rv s="1">
    <fb>304.8</fb>
    <v>1</v>
  </rv>
  <rv s="1">
    <fb>45365979</fb>
    <v>2</v>
  </rv>
  <rv s="1">
    <fb>44575</fb>
    <v>0</v>
  </rv>
  <rv s="1">
    <fb>304.25</fb>
    <v>1</v>
  </rv>
  <rv s="1">
    <fb>310.82</fb>
    <v>1</v>
  </rv>
  <rv s="1">
    <fb>303.75</fb>
    <v>1</v>
  </rv>
  <rv s="1">
    <fb>310.2</fb>
    <v>1</v>
  </rv>
  <rv s="1">
    <fb>39846414</fb>
    <v>2</v>
  </rv>
  <rv s="1">
    <fb>44579</fb>
    <v>0</v>
  </rv>
  <rv s="1">
    <fb>304.07</fb>
    <v>1</v>
  </rv>
  <rv s="1">
    <fb>309.8</fb>
    <v>1</v>
  </rv>
  <rv s="1">
    <fb>301.74</fb>
    <v>1</v>
  </rv>
  <rv s="1">
    <fb>302.64999999999998</fb>
    <v>1</v>
  </rv>
  <rv s="1">
    <fb>42434112</fb>
    <v>2</v>
  </rv>
  <rv s="1">
    <fb>44580</fb>
    <v>0</v>
  </rv>
  <rv s="1">
    <fb>306.29000000000002</fb>
    <v>1</v>
  </rv>
  <rv s="1">
    <fb>313.90929999999997</fb>
    <v>1</v>
  </rv>
  <rv s="1">
    <fb>302.7</fb>
    <v>1</v>
  </rv>
  <rv s="1">
    <fb>303.33</fb>
    <v>1</v>
  </rv>
  <rv s="1">
    <fb>45933855</fb>
    <v>2</v>
  </rv>
  <rv s="1">
    <fb>44581</fb>
    <v>0</v>
  </rv>
  <rv s="1">
    <fb>309.07</fb>
    <v>1</v>
  </rv>
  <rv s="1">
    <fb>311.64940000000001</fb>
    <v>1</v>
  </rv>
  <rv s="1">
    <fb>301.14</fb>
    <v>1</v>
  </rv>
  <rv s="1">
    <fb>301.60000000000002</fb>
    <v>1</v>
  </rv>
  <rv s="1">
    <fb>35380675</fb>
    <v>2</v>
  </rv>
  <rv s="1">
    <fb>44582</fb>
    <v>0</v>
  </rv>
  <rv s="1">
    <fb>302.685</fb>
    <v>1</v>
  </rv>
  <rv s="1">
    <fb>304.11</fb>
    <v>1</v>
  </rv>
  <rv s="1">
    <fb>295.61</fb>
    <v>1</v>
  </rv>
  <rv s="1">
    <fb>296.02999999999997</fb>
    <v>1</v>
  </rv>
  <rv s="1">
    <fb>57984403</fb>
    <v>2</v>
  </rv>
  <rv s="1">
    <fb>44585</fb>
    <v>0</v>
  </rv>
  <rv s="1">
    <fb>292.2</fb>
    <v>1</v>
  </rv>
  <rv s="1">
    <fb>297.11</fb>
    <v>1</v>
  </rv>
  <rv s="1">
    <fb>276.05</fb>
    <v>1</v>
  </rv>
  <rv s="1">
    <fb>296.37</fb>
    <v>1</v>
  </rv>
  <rv s="1">
    <fb>86035393</fb>
    <v>2</v>
  </rv>
  <rv s="1">
    <fb>44586</fb>
    <v>0</v>
  </rv>
  <rv s="1">
    <fb>291.52</fb>
    <v>1</v>
  </rv>
  <rv s="1">
    <fb>294.99</fb>
    <v>1</v>
  </rv>
  <rv s="1">
    <fb>285.17</fb>
    <v>1</v>
  </rv>
  <rv s="1">
    <fb>288.49</fb>
    <v>1</v>
  </rv>
  <rv s="1">
    <fb>72848638</fb>
    <v>2</v>
  </rv>
  <rv s="1">
    <fb>44587</fb>
    <v>0</v>
  </rv>
  <rv s="1">
    <fb>307.98500000000001</fb>
    <v>1</v>
  </rv>
  <rv s="1">
    <fb>308.5</fb>
    <v>1</v>
  </rv>
  <rv s="1">
    <fb>293.02999999999997</fb>
    <v>1</v>
  </rv>
  <rv s="1">
    <fb>296.70999999999998</fb>
    <v>1</v>
  </rv>
  <rv s="1">
    <fb>90428853</fb>
    <v>2</v>
  </rv>
  <rv s="1">
    <fb>44588</fb>
    <v>0</v>
  </rv>
  <rv s="1">
    <fb>302.66000000000003</fb>
    <v>1</v>
  </rv>
  <rv s="1">
    <fb>307.3</fb>
    <v>1</v>
  </rv>
  <rv s="1">
    <fb>297.93</fb>
    <v>1</v>
  </rv>
  <rv s="1">
    <fb>299.83999999999997</fb>
    <v>1</v>
  </rv>
  <rv s="1">
    <fb>53481317</fb>
    <v>2</v>
  </rv>
  <rv s="1">
    <fb>44589</fb>
    <v>0</v>
  </rv>
  <rv s="1">
    <fb>300.23</fb>
    <v>1</v>
  </rv>
  <rv s="1">
    <fb>308.48</fb>
    <v>1</v>
  </rv>
  <rv s="1">
    <fb>294.45</fb>
    <v>1</v>
  </rv>
  <rv s="1">
    <fb>308.26</fb>
    <v>1</v>
  </rv>
  <rv s="1">
    <fb>49743698</fb>
    <v>2</v>
  </rv>
  <rv s="1">
    <fb>44592</fb>
    <v>0</v>
  </rv>
  <rv s="1">
    <fb>308.95</fb>
    <v>1</v>
  </rv>
  <rv s="1">
    <fb>312.38</fb>
    <v>1</v>
  </rv>
  <rv s="1">
    <fb>306.37</fb>
    <v>1</v>
  </rv>
  <rv s="1">
    <fb>310.98</fb>
    <v>1</v>
  </rv>
  <rv s="1">
    <fb>46444536</fb>
    <v>2</v>
  </rv>
  <rv s="1">
    <fb>44593</fb>
    <v>0</v>
  </rv>
  <rv s="1">
    <fb>310.41000000000003</fb>
    <v>1</v>
  </rv>
  <rv s="1">
    <fb>310.63</fb>
    <v>1</v>
  </rv>
  <rv s="1">
    <fb>305.1293</fb>
    <v>1</v>
  </rv>
  <rv s="1">
    <fb>308.76</fb>
    <v>1</v>
  </rv>
  <rv s="1">
    <fb>40950396</fb>
    <v>2</v>
  </rv>
  <rv s="1">
    <fb>44594</fb>
    <v>0</v>
  </rv>
  <rv s="1">
    <fb>309.63</fb>
    <v>1</v>
  </rv>
  <rv s="1">
    <fb>315.12</fb>
    <v>1</v>
  </rv>
  <rv s="1">
    <fb>308.88</fb>
    <v>1</v>
  </rv>
  <rv s="1">
    <fb>313.45999999999998</fb>
    <v>1</v>
  </rv>
  <rv s="1">
    <fb>36635989</fb>
    <v>2</v>
  </rv>
  <rv s="1">
    <fb>44595</fb>
    <v>0</v>
  </rv>
  <rv s="1">
    <fb>309.49</fb>
    <v>1</v>
  </rv>
  <rv s="1">
    <fb>311.23</fb>
    <v>1</v>
  </rv>
  <rv s="1">
    <fb>299.95999999999998</fb>
    <v>1</v>
  </rv>
  <rv s="1">
    <fb>301.25</fb>
    <v>1</v>
  </rv>
  <rv s="1">
    <fb>43729972</fb>
    <v>2</v>
  </rv>
  <rv s="1">
    <fb>44596</fb>
    <v>0</v>
  </rv>
  <rv s="1">
    <fb>300.20999999999998</fb>
    <v>1</v>
  </rv>
  <rv s="1">
    <fb>308.8</fb>
    <v>1</v>
  </rv>
  <rv s="1">
    <fb>299.97000000000003</fb>
    <v>1</v>
  </rv>
  <rv s="1">
    <fb>305.94</fb>
    <v>1</v>
  </rv>
  <rv s="1">
    <fb>35096488</fb>
    <v>2</v>
  </rv>
  <rv s="1">
    <fb>44599</fb>
    <v>0</v>
  </rv>
  <rv s="1">
    <fb>306.17</fb>
    <v>1</v>
  </rv>
  <rv s="1">
    <fb>307.83999999999997</fb>
    <v>1</v>
  </rv>
  <rv s="1">
    <fb>299.89999999999998</fb>
    <v>1</v>
  </rv>
  <rv s="1">
    <fb>300.95</fb>
    <v>1</v>
  </rv>
  <rv s="1">
    <fb>28533286</fb>
    <v>2</v>
  </rv>
  <rv s="1">
    <fb>44600</fb>
    <v>0</v>
  </rv>
  <rv s="1">
    <fb>305.56099999999998</fb>
    <v>1</v>
  </rv>
  <rv s="1">
    <fb>299.95</fb>
    <v>1</v>
  </rv>
  <rv s="1">
    <fb>304.56</fb>
    <v>1</v>
  </rv>
  <rv s="1">
    <fb>32421188</fb>
    <v>2</v>
  </rv>
  <rv s="1">
    <fb>44601</fb>
    <v>0</v>
  </rv>
  <rv s="1">
    <fb>309.86500000000001</fb>
    <v>1</v>
  </rv>
  <rv s="1">
    <fb>311.93</fb>
    <v>1</v>
  </rv>
  <rv s="1">
    <fb>307.39</fb>
    <v>1</v>
  </rv>
  <rv s="1">
    <fb>311.20999999999998</fb>
    <v>1</v>
  </rv>
  <rv s="1">
    <fb>31284671</fb>
    <v>2</v>
  </rv>
  <rv s="1">
    <fb>44602</fb>
    <v>0</v>
  </rv>
  <rv s="1">
    <fb>304.04000000000002</fb>
    <v>1</v>
  </rv>
  <rv s="1">
    <fb>309.12</fb>
    <v>1</v>
  </rv>
  <rv s="1">
    <fb>300.7</fb>
    <v>1</v>
  </rv>
  <rv s="1">
    <fb>302.38</fb>
    <v>1</v>
  </rv>
  <rv s="1">
    <fb>45386199</fb>
    <v>2</v>
  </rv>
  <rv s="1">
    <fb>44603</fb>
    <v>0</v>
  </rv>
  <rv s="1">
    <fb>303.19</fb>
    <v>1</v>
  </rv>
  <rv s="1">
    <fb>304.29000000000002</fb>
    <v>1</v>
  </rv>
  <rv s="1">
    <fb>294.22000000000003</fb>
    <v>1</v>
  </rv>
  <rv s="1">
    <fb>295.04000000000002</fb>
    <v>1</v>
  </rv>
  <rv s="1">
    <fb>39175620</fb>
    <v>2</v>
  </rv>
  <rv s="1">
    <fb>44606</fb>
    <v>0</v>
  </rv>
  <rv s="1">
    <fb>293.77</fb>
    <v>1</v>
  </rv>
  <rv s="1">
    <fb>296.76</fb>
    <v>1</v>
  </rv>
  <rv s="1">
    <fb>291.35000000000002</fb>
    <v>1</v>
  </rv>
  <rv s="1">
    <fb>295</fb>
    <v>1</v>
  </rv>
  <rv s="1">
    <fb>36359487</fb>
    <v>2</v>
  </rv>
  <rv s="1">
    <fb>44607</fb>
    <v>0</v>
  </rv>
  <rv s="1">
    <fb>300.00799999999998</fb>
    <v>1</v>
  </rv>
  <rv s="1">
    <fb>300.8</fb>
    <v>1</v>
  </rv>
  <rv s="1">
    <fb>297.02</fb>
    <v>1</v>
  </rv>
  <rv s="1">
    <fb>300.47000000000003</fb>
    <v>1</v>
  </rv>
  <rv s="1">
    <fb>27379488</fb>
    <v>2</v>
  </rv>
  <rv s="1">
    <fb>44608</fb>
    <v>0</v>
  </rv>
  <rv s="1">
    <fb>298.36500000000001</fb>
    <v>1</v>
  </rv>
  <rv s="1">
    <fb>300.87</fb>
    <v>1</v>
  </rv>
  <rv s="1">
    <fb>293.68</fb>
    <v>1</v>
  </rv>
  <rv s="1">
    <fb>299.5</fb>
    <v>1</v>
  </rv>
  <rv s="1">
    <fb>29982121</fb>
    <v>2</v>
  </rv>
  <rv s="1">
    <fb>44609</fb>
    <v>0</v>
  </rv>
  <rv s="1">
    <fb>296.36</fb>
    <v>1</v>
  </rv>
  <rv s="1">
    <fb>296.8</fb>
    <v>1</v>
  </rv>
  <rv s="1">
    <fb>290</fb>
    <v>1</v>
  </rv>
  <rv s="1">
    <fb>290.73</fb>
    <v>1</v>
  </rv>
  <rv s="1">
    <fb>32461580</fb>
    <v>2</v>
  </rv>
  <rv s="1">
    <fb>44610</fb>
    <v>0</v>
  </rv>
  <rv s="1">
    <fb>293.05</fb>
    <v>1</v>
  </rv>
  <rv s="1">
    <fb>293.86</fb>
    <v>1</v>
  </rv>
  <rv s="1">
    <fb>286.30500000000001</fb>
    <v>1</v>
  </rv>
  <rv s="1">
    <fb>287.93</fb>
    <v>1</v>
  </rv>
  <rv s="1">
    <fb>34264008</fb>
    <v>2</v>
  </rv>
  <rv s="1">
    <fb>44614</fb>
    <v>0</v>
  </rv>
  <rv s="1">
    <fb>285</fb>
    <v>1</v>
  </rv>
  <rv s="1">
    <fb>291.54000000000002</fb>
    <v>1</v>
  </rv>
  <rv s="1">
    <fb>284.5</fb>
    <v>1</v>
  </rv>
  <rv s="1">
    <fb>287.72000000000003</fb>
    <v>1</v>
  </rv>
  <rv s="1">
    <fb>41736117</fb>
    <v>2</v>
  </rv>
  <rv s="1">
    <fb>44615</fb>
    <v>0</v>
  </rv>
  <rv s="1">
    <fb>290.18</fb>
    <v>1</v>
  </rv>
  <rv s="1">
    <fb>291.7</fb>
    <v>1</v>
  </rv>
  <rv s="1">
    <fb>280.10000000000002</fb>
    <v>1</v>
  </rv>
  <rv s="1">
    <fb>280.27</fb>
    <v>1</v>
  </rv>
  <rv s="1">
    <fb>37811167</fb>
    <v>2</v>
  </rv>
  <rv s="1">
    <fb>44616</fb>
    <v>0</v>
  </rv>
  <rv s="1">
    <fb>272.51</fb>
    <v>1</v>
  </rv>
  <rv s="1">
    <fb>295.16000000000003</fb>
    <v>1</v>
  </rv>
  <rv s="1">
    <fb>271.52</fb>
    <v>1</v>
  </rv>
  <rv s="1">
    <fb>294.58999999999997</fb>
    <v>1</v>
  </rv>
  <rv s="1">
    <fb>56989686</fb>
    <v>2</v>
  </rv>
  <rv s="1">
    <fb>44617</fb>
    <v>0</v>
  </rv>
  <rv s="1">
    <fb>295.14</fb>
    <v>1</v>
  </rv>
  <rv s="1">
    <fb>297.63</fb>
    <v>1</v>
  </rv>
  <rv s="1">
    <fb>291.65499999999997</fb>
    <v>1</v>
  </rv>
  <rv s="1">
    <fb>297.31</fb>
    <v>1</v>
  </rv>
  <rv s="1">
    <fb>32546721</fb>
    <v>2</v>
  </rv>
  <rv s="1">
    <fb>44620</fb>
    <v>0</v>
  </rv>
  <rv s="1">
    <fb>294.31</fb>
    <v>1</v>
  </rv>
  <rv s="1">
    <fb>299.14</fb>
    <v>1</v>
  </rv>
  <rv s="1">
    <fb>293</fb>
    <v>1</v>
  </rv>
  <rv s="1">
    <fb>298.79000000000002</fb>
    <v>1</v>
  </rv>
  <rv s="1">
    <fb>34627457</fb>
    <v>2</v>
  </rv>
  <rv s="1">
    <fb>44621</fb>
    <v>0</v>
  </rv>
  <rv s="1">
    <fb>296.39999999999998</fb>
    <v>1</v>
  </rv>
  <rv s="1">
    <fb>292.14999999999998</fb>
    <v>1</v>
  </rv>
  <rv s="1">
    <fb>294.95</fb>
    <v>1</v>
  </rv>
  <rv s="1">
    <fb>31217778</fb>
    <v>2</v>
  </rv>
  <rv s="1">
    <fb>44622</fb>
    <v>0</v>
  </rv>
  <rv s="1">
    <fb>295.36</fb>
    <v>1</v>
  </rv>
  <rv s="1">
    <fb>301.47000000000003</fb>
    <v>1</v>
  </rv>
  <rv s="1">
    <fb>293.69799999999998</fb>
    <v>1</v>
  </rv>
  <rv s="1">
    <fb>300.19</fb>
    <v>1</v>
  </rv>
  <rv s="1">
    <fb>31873007</fb>
    <v>2</v>
  </rv>
  <rv s="1">
    <fb>44623</fb>
    <v>0</v>
  </rv>
  <rv s="1">
    <fb>302.89</fb>
    <v>1</v>
  </rv>
  <rv s="1">
    <fb>303.13</fb>
    <v>1</v>
  </rv>
  <rv s="1">
    <fb>294.05</fb>
    <v>1</v>
  </rv>
  <rv s="1">
    <fb>295.92</fb>
    <v>1</v>
  </rv>
  <rv s="1">
    <fb>27314469</fb>
    <v>2</v>
  </rv>
  <rv s="1">
    <fb>44624</fb>
    <v>0</v>
  </rv>
  <rv s="1">
    <fb>294.29000000000002</fb>
    <v>1</v>
  </rv>
  <rv s="1">
    <fb>295.66000000000003</fb>
    <v>1</v>
  </rv>
  <rv s="1">
    <fb>287.16500000000002</fb>
    <v>1</v>
  </rv>
  <rv s="1">
    <fb>289.86</fb>
    <v>1</v>
  </rv>
  <rv s="1">
    <fb>32369655</fb>
    <v>2</v>
  </rv>
  <rv s="1">
    <fb>44627</fb>
    <v>0</v>
  </rv>
  <rv s="1">
    <fb>288.52999999999997</fb>
    <v>1</v>
  </rv>
  <rv s="1">
    <fb>289.69</fb>
    <v>1</v>
  </rv>
  <rv s="1">
    <fb>278.52999999999997</fb>
    <v>1</v>
  </rv>
  <rv s="1">
    <fb>278.91000000000003</fb>
    <v>1</v>
  </rv>
  <rv s="1">
    <fb>43157178</fb>
    <v>2</v>
  </rv>
  <rv s="1">
    <fb>44628</fb>
    <v>0</v>
  </rv>
  <rv s="1">
    <fb>277.8</fb>
    <v>1</v>
  </rv>
  <rv s="1">
    <fb>283.95999999999998</fb>
    <v>1</v>
  </rv>
  <rv s="1">
    <fb>270</fb>
    <v>1</v>
  </rv>
  <rv s="1">
    <fb>275.85000000000002</fb>
    <v>1</v>
  </rv>
  <rv s="1">
    <fb>48159475</fb>
    <v>2</v>
  </rv>
  <rv s="1">
    <fb>44629</fb>
    <v>0</v>
  </rv>
  <rv s="1">
    <fb>283.44</fb>
    <v>1</v>
  </rv>
  <rv s="1">
    <fb>289.60000000000002</fb>
    <v>1</v>
  </rv>
  <rv s="1">
    <fb>280.77999999999997</fb>
    <v>1</v>
  </rv>
  <rv s="1">
    <fb>288.5</fb>
    <v>1</v>
  </rv>
  <rv s="1">
    <fb>35204480</fb>
    <v>2</v>
  </rv>
  <rv s="1">
    <fb>44630</fb>
    <v>0</v>
  </rv>
  <rv s="1">
    <fb>283.02</fb>
    <v>1</v>
  </rv>
  <rv s="1">
    <fb>286.60000000000002</fb>
    <v>1</v>
  </rv>
  <rv s="1">
    <fb>280.58</fb>
    <v>1</v>
  </rv>
  <rv s="1">
    <fb>285.58999999999997</fb>
    <v>1</v>
  </rv>
  <rv s="1">
    <fb>30628012</fb>
    <v>2</v>
  </rv>
  <rv s="1">
    <fb>44631</fb>
    <v>0</v>
  </rv>
  <rv s="1">
    <fb>287.95999999999998</fb>
    <v>1</v>
  </rv>
  <rv s="1">
    <fb>289.51</fb>
    <v>1</v>
  </rv>
  <rv s="1">
    <fb>279.43</fb>
    <v>1</v>
  </rv>
  <rv s="1">
    <fb>280.07</fb>
    <v>1</v>
  </rv>
  <rv s="1">
    <fb>27209330</fb>
    <v>2</v>
  </rv>
  <rv s="1">
    <fb>44634</fb>
    <v>0</v>
  </rv>
  <rv s="1">
    <fb>280.33999999999997</fb>
    <v>1</v>
  </rv>
  <rv s="1">
    <fb>285.39920000000001</fb>
    <v>1</v>
  </rv>
  <rv s="1">
    <fb>275.82</fb>
    <v>1</v>
  </rv>
  <rv s="1">
    <fb>276.44</fb>
    <v>1</v>
  </rv>
  <rv s="1">
    <fb>30660747</fb>
    <v>2</v>
  </rv>
  <rv s="1">
    <fb>44635</fb>
    <v>0</v>
  </rv>
  <rv s="1">
    <fb>280.35000000000002</fb>
    <v>1</v>
  </rv>
  <rv s="1">
    <fb>287.82</fb>
    <v>1</v>
  </rv>
  <rv s="1">
    <fb>278.72500000000002</fb>
    <v>1</v>
  </rv>
  <rv s="1">
    <fb>287.14999999999998</fb>
    <v>1</v>
  </rv>
  <rv s="1">
    <fb>34245085</fb>
    <v>2</v>
  </rv>
  <rv s="1">
    <fb>44636</fb>
    <v>0</v>
  </rv>
  <rv s="1">
    <fb>289.11</fb>
    <v>1</v>
  </rv>
  <rv s="1">
    <fb>294.57</fb>
    <v>1</v>
  </rv>
  <rv s="1">
    <fb>283.2</fb>
    <v>1</v>
  </rv>
  <rv s="1">
    <fb>294.39</fb>
    <v>1</v>
  </rv>
  <rv s="1">
    <fb>37826329</fb>
    <v>2</v>
  </rv>
  <rv s="1">
    <fb>44637</fb>
    <v>0</v>
  </rv>
  <rv s="1">
    <fb>293.29000000000002</fb>
    <v>1</v>
  </rv>
  <rv s="1">
    <fb>289.37</fb>
    <v>1</v>
  </rv>
  <rv s="1">
    <fb>295.22000000000003</fb>
    <v>1</v>
  </rv>
  <rv s="1">
    <fb>30816633</fb>
    <v>2</v>
  </rv>
  <rv s="1">
    <fb>44638</fb>
    <v>0</v>
  </rv>
  <rv s="1">
    <fb>295.37</fb>
    <v>1</v>
  </rv>
  <rv s="1">
    <fb>301</fb>
    <v>1</v>
  </rv>
  <rv s="1">
    <fb>292.73</fb>
    <v>1</v>
  </rv>
  <rv s="1">
    <fb>300.43</fb>
    <v>1</v>
  </rv>
  <rv s="1">
    <fb>43390625</fb>
    <v>2</v>
  </rv>
  <rv s="1">
    <fb>44641</fb>
    <v>0</v>
  </rv>
  <rv s="1">
    <fb>298.89</fb>
    <v>1</v>
  </rv>
  <rv s="1">
    <fb>300.14</fb>
    <v>1</v>
  </rv>
  <rv s="1">
    <fb>294.89999999999998</fb>
    <v>1</v>
  </rv>
  <rv s="1">
    <fb>299.16000000000003</fb>
    <v>1</v>
  </rv>
  <rv s="1">
    <fb>28351245</fb>
    <v>2</v>
  </rv>
  <rv s="1">
    <fb>44642</fb>
    <v>0</v>
  </rv>
  <rv s="1">
    <fb>299.8</fb>
    <v>1</v>
  </rv>
  <rv s="1">
    <fb>305</fb>
    <v>1</v>
  </rv>
  <rv s="1">
    <fb>298.77</fb>
    <v>1</v>
  </rv>
  <rv s="1">
    <fb>304.06</fb>
    <v>1</v>
  </rv>
  <rv s="1">
    <fb>27599689</fb>
    <v>2</v>
  </rv>
  <rv s="1">
    <fb>44643</fb>
    <v>0</v>
  </rv>
  <rv s="1">
    <fb>300.51</fb>
    <v>1</v>
  </rv>
  <rv s="1">
    <fb>303.23</fb>
    <v>1</v>
  </rv>
  <rv s="1">
    <fb>297.7201</fb>
    <v>1</v>
  </rv>
  <rv s="1">
    <fb>299.49</fb>
    <v>1</v>
  </rv>
  <rv s="1">
    <fb>25715377</fb>
    <v>2</v>
  </rv>
  <rv s="1">
    <fb>44644</fb>
    <v>0</v>
  </rv>
  <rv s="1">
    <fb>304.2</fb>
    <v>1</v>
  </rv>
  <rv s="1">
    <fb>298.315</fb>
    <v>1</v>
  </rv>
  <rv s="1">
    <fb>304.10000000000002</fb>
    <v>1</v>
  </rv>
  <rv s="1">
    <fb>24484456</fb>
    <v>2</v>
  </rv>
  <rv s="1">
    <fb>44645</fb>
    <v>0</v>
  </rv>
  <rv s="1">
    <fb>305.23</fb>
    <v>1</v>
  </rv>
  <rv s="1">
    <fb>305.5</fb>
    <v>1</v>
  </rv>
  <rv s="1">
    <fb>299.28550000000001</fb>
    <v>1</v>
  </rv>
  <rv s="1">
    <fb>303.68</fb>
    <v>1</v>
  </rv>
  <rv s="1">
    <fb>22566453</fb>
    <v>2</v>
  </rv>
  <rv s="1">
    <fb>44648</fb>
    <v>0</v>
  </rv>
  <rv s="1">
    <fb>304.33</fb>
    <v>1</v>
  </rv>
  <rv s="1">
    <fb>310.8</fb>
    <v>1</v>
  </rv>
  <rv s="1">
    <fb>310.7</fb>
    <v>1</v>
  </rv>
  <rv s="1">
    <fb>29578188</fb>
    <v>2</v>
  </rv>
  <rv s="1">
    <fb>44649</fb>
    <v>0</v>
  </rv>
  <rv s="1">
    <fb>313.91000000000003</fb>
    <v>1</v>
  </rv>
  <rv s="1">
    <fb>315.82</fb>
    <v>1</v>
  </rv>
  <rv s="1">
    <fb>309.05</fb>
    <v>1</v>
  </rv>
  <rv s="1">
    <fb>315.41000000000003</fb>
    <v>1</v>
  </rv>
  <rv s="1">
    <fb>30393403</fb>
    <v>2</v>
  </rv>
  <rv s="1">
    <fb>44650</fb>
    <v>0</v>
  </rv>
  <rv s="1">
    <fb>313.76</fb>
    <v>1</v>
  </rv>
  <rv s="1">
    <fb>315.95</fb>
    <v>1</v>
  </rv>
  <rv s="1">
    <fb>311.58</fb>
    <v>1</v>
  </rv>
  <rv s="1">
    <fb>313.86</fb>
    <v>1</v>
  </rv>
  <rv s="1">
    <fb>28163555</fb>
    <v>2</v>
  </rv>
  <rv s="1">
    <fb>44651</fb>
    <v>0</v>
  </rv>
  <rv s="1">
    <fb>313.89999999999998</fb>
    <v>1</v>
  </rv>
  <rv s="1">
    <fb>315.14</fb>
    <v>1</v>
  </rv>
  <rv s="1">
    <fb>307.89</fb>
    <v>1</v>
  </rv>
  <rv s="1">
    <fb>308.31</fb>
    <v>1</v>
  </rv>
  <rv s="1">
    <fb>33422070</fb>
    <v>2</v>
  </rv>
  <rv s="1">
    <fb>44652</fb>
    <v>0</v>
  </rv>
  <rv s="1">
    <fb>309.37</fb>
    <v>1</v>
  </rv>
  <rv s="1">
    <fb>310.13</fb>
    <v>1</v>
  </rv>
  <rv s="1">
    <fb>305.54000000000002</fb>
    <v>1</v>
  </rv>
  <rv s="1">
    <fb>309.42</fb>
    <v>1</v>
  </rv>
  <rv s="1">
    <fb>27110529</fb>
    <v>2</v>
  </rv>
  <rv s="1">
    <fb>778.4</fb>
    <v>1</v>
  </rv>
  <rv s="1">
    <fb>780.78</fb>
    <v>1</v>
  </rv>
  <rv s="1">
    <fb>763.59</fb>
    <v>1</v>
  </rv>
  <rv s="1">
    <fb>775.22</fb>
    <v>1</v>
  </rv>
  <rv s="1">
    <fb>17031414</fb>
    <v>2</v>
  </rv>
  <rv s="1">
    <fb>796.5</fb>
    <v>1</v>
  </rv>
  <rv s="1">
    <fb>806.96990000000005</fb>
    <v>1</v>
  </rv>
  <rv s="1">
    <fb>776.12</fb>
    <v>1</v>
  </rv>
  <rv s="1">
    <fb>781.53</fb>
    <v>1</v>
  </rv>
  <rv s="1">
    <fb>30483341</fb>
    <v>2</v>
  </rv>
  <rv s="1">
    <fb>784.7962</fb>
    <v>1</v>
  </rv>
  <rv s="1">
    <fb>797.31</fb>
    <v>1</v>
  </rv>
  <rv s="1">
    <fb>774.2</fb>
    <v>1</v>
  </rv>
  <rv s="1">
    <fb>780.59</fb>
    <v>1</v>
  </rv>
  <rv s="1">
    <fb>18432625</fb>
    <v>2</v>
  </rv>
  <rv s="1">
    <fb>776.2</fb>
    <v>1</v>
  </rv>
  <rv s="1">
    <fb>786.66</fb>
    <v>1</v>
  </rv>
  <rv s="1">
    <fb>773.22</fb>
    <v>1</v>
  </rv>
  <rv s="1">
    <fb>782.75</fb>
    <v>1</v>
  </rv>
  <rv s="1">
    <fb>14632768</fb>
    <v>2</v>
  </rv>
  <rv s="1">
    <fb>785.46</fb>
    <v>1</v>
  </rv>
  <rv s="1">
    <fb>805</fb>
    <v>1</v>
  </rv>
  <rv s="1">
    <fb>783.38</fb>
    <v>1</v>
  </rv>
  <rv s="1">
    <fb>793.61</fb>
    <v>1</v>
  </rv>
  <rv s="1">
    <fb>19195782</fb>
    <v>2</v>
  </rv>
  <rv s="1">
    <fb>796.21</fb>
    <v>1</v>
  </rv>
  <rv s="1">
    <fb>796.38</fb>
    <v>1</v>
  </rv>
  <rv s="1">
    <fb>780.91</fb>
    <v>1</v>
  </rv>
  <rv s="1">
    <fb>785.49</fb>
    <v>1</v>
  </rv>
  <rv s="1">
    <fb>16738604</fb>
    <v>2</v>
  </rv>
  <rv s="1">
    <fb>787.65</fb>
    <v>1</v>
  </rv>
  <rv s="1">
    <fb>801.24</fb>
    <v>1</v>
  </rv>
  <rv s="1">
    <fb>785.5</fb>
    <v>1</v>
  </rv>
  <rv s="1">
    <fb>791.94</fb>
    <v>1</v>
  </rv>
  <rv s="1">
    <fb>14200322</fb>
    <v>2</v>
  </rv>
  <rv s="1">
    <fb>800.93</fb>
    <v>1</v>
  </rv>
  <rv s="1">
    <fb>812.32</fb>
    <v>1</v>
  </rv>
  <rv s="1">
    <fb>796.57</fb>
    <v>1</v>
  </rv>
  <rv s="1">
    <fb>805.72</fb>
    <v>1</v>
  </rv>
  <rv s="1">
    <fb>22020040</fb>
    <v>2</v>
  </rv>
  <rv s="1">
    <fb>810.47</fb>
    <v>1</v>
  </rv>
  <rv s="1">
    <fb>815.41</fb>
    <v>1</v>
  </rv>
  <rv s="1">
    <fb>805.78</fb>
    <v>1</v>
  </rv>
  <rv s="1">
    <fb>811.08</fb>
    <v>1</v>
  </rv>
  <rv s="1">
    <fb>14120075</fb>
    <v>2</v>
  </rv>
  <rv s="1">
    <fb>815.49</fb>
    <v>1</v>
  </rv>
  <rv s="1">
    <fb>820.25</fb>
    <v>1</v>
  </rv>
  <rv s="1">
    <fb>813.3501</fb>
    <v>1</v>
  </rv>
  <rv s="1">
    <fb>818.32</fb>
    <v>1</v>
  </rv>
  <rv s="1">
    <fb>12247170</fb>
    <v>2</v>
  </rv>
  <rv s="1">
    <fb>823.73839999999996</fb>
    <v>1</v>
  </rv>
  <rv s="1">
    <fb>843.21</fb>
    <v>1</v>
  </rv>
  <rv s="1">
    <fb>822.35</fb>
    <v>1</v>
  </rv>
  <rv s="1">
    <fb>843.03</fb>
    <v>1</v>
  </rv>
  <rv s="1">
    <fb>18924567</fb>
    <v>2</v>
  </rv>
  <rv s="1">
    <fb>851.79</fb>
    <v>1</v>
  </rv>
  <rv s="1">
    <fb>875.26</fb>
    <v>1</v>
  </rv>
  <rv s="1">
    <fb>851.47</fb>
    <v>1</v>
  </rv>
  <rv s="1">
    <fb>870.11</fb>
    <v>1</v>
  </rv>
  <rv s="1">
    <fb>24207244</fb>
    <v>2</v>
  </rv>
  <rv s="1">
    <fb>877.53</fb>
    <v>1</v>
  </rv>
  <rv s="1">
    <fb>877.95</fb>
    <v>1</v>
  </rv>
  <rv s="1">
    <fb>862.51</fb>
    <v>1</v>
  </rv>
  <rv s="1">
    <fb>864.27</fb>
    <v>1</v>
  </rv>
  <rv s="1">
    <fb>17381128</fb>
    <v>2</v>
  </rv>
  <rv s="1">
    <fb>865.35</fb>
    <v>1</v>
  </rv>
  <rv s="1">
    <fb>869.49</fb>
    <v>1</v>
  </rv>
  <rv s="1">
    <fb>857.38</fb>
    <v>1</v>
  </rv>
  <rv s="1">
    <fb>865.8</fb>
    <v>1</v>
  </rv>
  <rv s="1">
    <fb>14032052</fb>
    <v>2</v>
  </rv>
  <rv s="1">
    <fb>856</fb>
    <v>1</v>
  </rv>
  <rv s="1">
    <fb>900</fb>
    <v>1</v>
  </rv>
  <rv s="1">
    <fb>855.50459999999998</fb>
    <v>1</v>
  </rv>
  <rv s="1">
    <fb>894</fb>
    <v>1</v>
  </rv>
  <rv s="1">
    <fb>31481454</fb>
    <v>2</v>
  </rv>
  <rv s="1">
    <fb>895.5</fb>
    <v>1</v>
  </rv>
  <rv s="1">
    <fb>910</fb>
    <v>1</v>
  </rv>
  <rv s="1">
    <fb>890.96</fb>
    <v>1</v>
  </rv>
  <rv s="1">
    <fb>909.68</fb>
    <v>1</v>
  </rv>
  <rv s="1">
    <fb>22880835</fb>
    <v>2</v>
  </rv>
  <rv s="1">
    <fb>950.53</fb>
    <v>1</v>
  </rv>
  <rv s="1">
    <fb>1045.02</fb>
    <v>1</v>
  </rv>
  <rv s="1">
    <fb>944.2</fb>
    <v>1</v>
  </rv>
  <rv s="1">
    <fb>1024.8599999999999</fb>
    <v>1</v>
  </rv>
  <rv s="1">
    <fb>62852099</fb>
    <v>2</v>
  </rv>
  <rv s="1">
    <fb>1024.69</fb>
    <v>1</v>
  </rv>
  <rv s="1">
    <fb>1094.94</fb>
    <v>1</v>
  </rv>
  <rv s="1">
    <fb>1001.44</fb>
    <v>1</v>
  </rv>
  <rv s="1">
    <fb>1018.43</fb>
    <v>1</v>
  </rv>
  <rv s="1">
    <fb>62414968</fb>
    <v>2</v>
  </rv>
  <rv s="1">
    <fb>1039.6600000000001</fb>
    <v>1</v>
  </rv>
  <rv s="1">
    <fb>1070.8800000000001</fb>
    <v>1</v>
  </rv>
  <rv s="1">
    <fb>1030.78</fb>
    <v>1</v>
  </rv>
  <rv s="1">
    <fb>1037.8599999999999</fb>
    <v>1</v>
  </rv>
  <rv s="1">
    <fb>38526459</fb>
    <v>2</v>
  </rv>
  <rv s="1">
    <fb>1068.3050000000001</fb>
    <v>1</v>
  </rv>
  <rv s="1">
    <fb>1081</fb>
    <v>1</v>
  </rv>
  <rv s="1">
    <fb>1054.2</fb>
    <v>1</v>
  </rv>
  <rv s="1">
    <fb>1077.04</fb>
    <v>1</v>
  </rv>
  <rv s="1">
    <fb>27213173</fb>
    <v>2</v>
  </rv>
  <rv s="1">
    <fb>1081.8599999999999</fb>
    <v>1</v>
  </rv>
  <rv s="1">
    <fb>1115.21</fb>
    <v>1</v>
  </rv>
  <rv s="1">
    <fb>1073.2049999999999</fb>
    <v>1</v>
  </rv>
  <rv s="1">
    <fb>1114</fb>
    <v>1</v>
  </rv>
  <rv s="1">
    <fb>29918417</fb>
    <v>2</v>
  </rv>
  <rv s="1">
    <fb>1145</fb>
    <v>1</v>
  </rv>
  <rv s="1">
    <fb>1209.75</fb>
    <v>1</v>
  </rv>
  <rv s="1">
    <fb>1118.6600000000001</fb>
    <v>1</v>
  </rv>
  <rv s="1">
    <fb>1208.5899999999999</fb>
    <v>1</v>
  </rv>
  <rv s="1">
    <fb>56048716</fb>
    <v>2</v>
  </rv>
  <rv s="1">
    <fb>1159.355</fb>
    <v>1</v>
  </rv>
  <rv s="1">
    <fb>1146</fb>
    <v>1</v>
  </rv>
  <rv s="1">
    <fb>1172</fb>
    <v>1</v>
  </rv>
  <rv s="1">
    <fb>42737797</fb>
    <v>2</v>
  </rv>
  <rv s="1">
    <fb>1177.33</fb>
    <v>1</v>
  </rv>
  <rv s="1">
    <fb>1215.3900000000001</fb>
    <v>1</v>
  </rv>
  <rv s="1">
    <fb>1152.6199999999999</fb>
    <v>1</v>
  </rv>
  <rv s="1">
    <fb>1213.8599999999999</fb>
    <v>1</v>
  </rv>
  <rv s="1">
    <fb>34628519</fb>
    <v>2</v>
  </rv>
  <rv s="1">
    <fb>1234.4100000000001</fb>
    <v>1</v>
  </rv>
  <rv s="1">
    <fb>1243.49</fb>
    <v>1</v>
  </rv>
  <rv s="1">
    <fb>1217</fb>
    <v>1</v>
  </rv>
  <rv s="1">
    <fb>1229.9100000000001</fb>
    <v>1</v>
  </rv>
  <rv s="1">
    <fb>25397410</fb>
    <v>2</v>
  </rv>
  <rv s="1">
    <fb>1228</fb>
    <v>1</v>
  </rv>
  <rv s="1">
    <fb>1239.8699999999999</fb>
    <v>1</v>
  </rv>
  <rv s="1">
    <fb>1208</fb>
    <v>1</v>
  </rv>
  <rv s="1">
    <fb>1222.0899999999999</fb>
    <v>1</v>
  </rv>
  <rv s="1">
    <fb>21628812</fb>
    <v>2</v>
  </rv>
  <rv s="1">
    <fb>1149.7850000000001</fb>
    <v>1</v>
  </rv>
  <rv s="1">
    <fb>1197</fb>
    <v>1</v>
  </rv>
  <rv s="1">
    <fb>1133</fb>
    <v>1</v>
  </rv>
  <rv s="1">
    <fb>1162.94</fb>
    <v>1</v>
  </rv>
  <rv s="1">
    <fb>33445715</fb>
    <v>2</v>
  </rv>
  <rv s="1">
    <fb>1173.5999999999999</fb>
    <v>1</v>
  </rv>
  <rv s="1">
    <fb>1174.5</fb>
    <v>1</v>
  </rv>
  <rv s="1">
    <fb>1011.52</fb>
    <v>1</v>
  </rv>
  <rv s="1">
    <fb>1023.5</fb>
    <v>1</v>
  </rv>
  <rv s="1">
    <fb>59105836</fb>
    <v>2</v>
  </rv>
  <rv s="1">
    <fb>1010.41</fb>
    <v>1</v>
  </rv>
  <rv s="1">
    <fb>1078.0999999999999</fb>
    <v>1</v>
  </rv>
  <rv s="1">
    <fb>987.31</fb>
    <v>1</v>
  </rv>
  <rv s="1">
    <fb>1067.95</fb>
    <v>1</v>
  </rv>
  <rv s="1">
    <fb>42802722</fb>
    <v>2</v>
  </rv>
  <rv s="1">
    <fb>1102.77</fb>
    <v>1</v>
  </rv>
  <rv s="1">
    <fb>1104.97</fb>
    <v>1</v>
  </rv>
  <rv s="1">
    <fb>1054.68</fb>
    <v>1</v>
  </rv>
  <rv s="1">
    <fb>1063.51</fb>
    <v>1</v>
  </rv>
  <rv s="1">
    <fb>22396568</fb>
    <v>2</v>
  </rv>
  <rv s="1">
    <fb>1047.5</fb>
    <v>1</v>
  </rv>
  <rv s="1">
    <fb>1054.5</fb>
    <v>1</v>
  </rv>
  <rv s="1">
    <fb>1019.2</fb>
    <v>1</v>
  </rv>
  <rv s="1">
    <fb>1033.42</fb>
    <v>1</v>
  </rv>
  <rv s="1">
    <fb>25573148</fb>
    <v>2</v>
  </rv>
  <rv s="1">
    <fb>1017.63</fb>
    <v>1</v>
  </rv>
  <rv s="1">
    <fb>1031.98</fb>
    <v>1</v>
  </rv>
  <rv s="1">
    <fb>978.6</fb>
    <v>1</v>
  </rv>
  <rv s="1">
    <fb>1013.39</fb>
    <v>1</v>
  </rv>
  <rv s="1">
    <fb>34775649</fb>
    <v>2</v>
  </rv>
  <rv s="1">
    <fb>1003.31</fb>
    <v>1</v>
  </rv>
  <rv s="1">
    <fb>1057.1999000000001</fb>
    <v>1</v>
  </rv>
  <rv s="1">
    <fb>1002.18</fb>
    <v>1</v>
  </rv>
  <rv s="1">
    <fb>1054.73</fb>
    <v>1</v>
  </rv>
  <rv s="1">
    <fb>26542359</fb>
    <v>2</v>
  </rv>
  <rv s="1">
    <fb>1119.6400000000001</fb>
    <v>1</v>
  </rv>
  <rv s="1">
    <fb>1055.5</fb>
    <v>1</v>
  </rv>
  <rv s="1">
    <fb>1089.01</fb>
    <v>1</v>
  </rv>
  <rv s="1">
    <fb>31445365</fb>
    <v>2</v>
  </rv>
  <rv s="1">
    <fb>1106.55</fb>
    <v>1</v>
  </rv>
  <rv s="1">
    <fb>1112</fb>
    <v>1</v>
  </rv>
  <rv s="1">
    <fb>1075.02</fb>
    <v>1</v>
  </rv>
  <rv s="1">
    <fb>1096.3800000000001</fb>
    <v>1</v>
  </rv>
  <rv s="1">
    <fb>20898930</fb>
    <v>2</v>
  </rv>
  <rv s="1">
    <fb>1098.8699999999999</fb>
    <v>1</v>
  </rv>
  <rv s="1">
    <fb>1138.7199000000001</fb>
    <v>1</v>
  </rv>
  <rv s="1">
    <fb>1092.7</fb>
    <v>1</v>
  </rv>
  <rv s="1">
    <fb>1137.06</fb>
    <v>1</v>
  </rv>
  <rv s="1">
    <fb>21642258</fb>
    <v>2</v>
  </rv>
  <rv s="1">
    <fb>1162.33</fb>
    <v>1</v>
  </rv>
  <rv s="1">
    <fb>1201.95</fb>
    <v>1</v>
  </rv>
  <rv s="1">
    <fb>1132.43</fb>
    <v>1</v>
  </rv>
  <rv s="1">
    <fb>1156.8699999999999</fb>
    <v>1</v>
  </rv>
  <rv s="1">
    <fb>33072509</fb>
    <v>2</v>
  </rv>
  <rv s="1">
    <fb>1167.51</fb>
    <v>1</v>
  </rv>
  <rv s="1">
    <fb>1180.4999</fb>
    <v>1</v>
  </rv>
  <rv s="1">
    <fb>1062.7</fb>
    <v>1</v>
  </rv>
  <rv s="1">
    <fb>1109.03</fb>
    <v>1</v>
  </rv>
  <rv s="1">
    <fb>36171700</fb>
    <v>2</v>
  </rv>
  <rv s="1">
    <fb>1080.3900000000001</fb>
    <v>1</v>
  </rv>
  <rv s="1">
    <fb>1132.77</fb>
    <v>1</v>
  </rv>
  <rv s="1">
    <fb>1062</fb>
    <v>1</v>
  </rv>
  <rv s="1">
    <fb>1116</fb>
    <v>1</v>
  </rv>
  <rv s="1">
    <fb>22560238</fb>
    <v>2</v>
  </rv>
  <rv s="1">
    <fb>1099.47</fb>
    <v>1</v>
  </rv>
  <rv s="1">
    <fb>1108.7827</fb>
    <v>1</v>
  </rv>
  <rv s="1">
    <fb>1081.92</fb>
    <v>1</v>
  </rv>
  <rv s="1">
    <fb>11680890</fb>
    <v>2</v>
  </rv>
  <rv s="1">
    <fb>1100.99</fb>
    <v>1</v>
  </rv>
  <rv s="1">
    <fb>1142.67</fb>
    <v>1</v>
  </rv>
  <rv s="1">
    <fb>1100.19</fb>
    <v>1</v>
  </rv>
  <rv s="1">
    <fb>1136.99</fb>
    <v>1</v>
  </rv>
  <rv s="1">
    <fb>19464467</fb>
    <v>2</v>
  </rv>
  <rv s="1">
    <fb>1144.3699999999999</fb>
    <v>1</v>
  </rv>
  <rv s="1">
    <fb>1168</fb>
    <v>1</v>
  </rv>
  <rv s="1">
    <fb>1118</fb>
    <v>1</v>
  </rv>
  <rv s="1">
    <fb>1144.76</fb>
    <v>1</v>
  </rv>
  <rv s="1">
    <fb>27092038</fb>
    <v>2</v>
  </rv>
  <rv s="1">
    <fb>1160.6949999999999</fb>
    <v>1</v>
  </rv>
  <rv s="1">
    <fb>1172.8398999999999</fb>
    <v>1</v>
  </rv>
  <rv s="1">
    <fb>1090.76</fb>
    <v>1</v>
  </rv>
  <rv s="1">
    <fb>1095</fb>
    <v>1</v>
  </rv>
  <rv s="1">
    <fb>22934698</fb>
    <v>2</v>
  </rv>
  <rv s="1">
    <fb>1099.06</fb>
    <v>1</v>
  </rv>
  <rv s="1">
    <fb>1113</fb>
    <v>1</v>
  </rv>
  <rv s="1">
    <fb>1056.6500000000001</fb>
    <v>1</v>
  </rv>
  <rv s="1">
    <fb>1084.5999999999999</fb>
    <v>1</v>
  </rv>
  <rv s="1">
    <fb>24371623</fb>
    <v>2</v>
  </rv>
  <rv s="1">
    <fb>1084.79</fb>
    <v>1</v>
  </rv>
  <rv s="1">
    <fb>1090.5753</fb>
    <v>1</v>
  </rv>
  <rv s="1">
    <fb>1000.21</fb>
    <v>1</v>
  </rv>
  <rv s="1">
    <fb>1014.97</fb>
    <v>1</v>
  </rv>
  <rv s="1">
    <fb>30773995</fb>
    <v>2</v>
  </rv>
  <rv s="1">
    <fb>1001.51</fb>
    <v>1</v>
  </rv>
  <rv s="1">
    <fb>1021.64</fb>
    <v>1</v>
  </rv>
  <rv s="1">
    <fb>950.5</fb>
    <v>1</v>
  </rv>
  <rv s="1">
    <fb>1009.01</fb>
    <v>1</v>
  </rv>
  <rv s="1">
    <fb>27221037</fb>
    <v>2</v>
  </rv>
  <rv s="1">
    <fb>1044.2</fb>
    <v>1</v>
  </rv>
  <rv s="1">
    <fb>1057.6739</fb>
    <v>1</v>
  </rv>
  <rv s="1">
    <fb>1026.81</fb>
    <v>1</v>
  </rv>
  <rv s="1">
    <fb>1051.75</fb>
    <v>1</v>
  </rv>
  <rv s="1">
    <fb>18694857</fb>
    <v>2</v>
  </rv>
  <rv s="1">
    <fb>1052.71</fb>
    <v>1</v>
  </rv>
  <rv s="1">
    <fb>1072.3800000000001</fb>
    <v>1</v>
  </rv>
  <rv s="1">
    <fb>1033.0001</fb>
    <v>1</v>
  </rv>
  <rv s="1">
    <fb>1068.96</fb>
    <v>1</v>
  </rv>
  <rv s="1">
    <fb>13968790</fb>
    <v>2</v>
  </rv>
  <rv s="1">
    <fb>1060.6400000000001</fb>
    <v>1</v>
  </rv>
  <rv s="1">
    <fb>1062.49</fb>
    <v>1</v>
  </rv>
  <rv s="1">
    <fb>1002.36</fb>
    <v>1</v>
  </rv>
  <rv s="1">
    <fb>1003.8</fb>
    <v>1</v>
  </rv>
  <rv s="1">
    <fb>19812832</fb>
    <v>2</v>
  </rv>
  <rv s="1">
    <fb>1008.75</fb>
    <v>1</v>
  </rv>
  <rv s="1">
    <fb>1020.9797</fb>
    <v>1</v>
  </rv>
  <rv s="1">
    <fb>982.53</fb>
    <v>1</v>
  </rv>
  <rv s="1">
    <fb>1017.03</fb>
    <v>1</v>
  </rv>
  <rv s="1">
    <fb>19888122</fb>
    <v>2</v>
  </rv>
  <rv s="1">
    <fb>1001.09</fb>
    <v>1</v>
  </rv>
  <rv s="1">
    <fb>1005</fb>
    <v>1</v>
  </rv>
  <rv s="1">
    <fb>951.42</fb>
    <v>1</v>
  </rv>
  <rv s="1">
    <fb>966.41</fb>
    <v>1</v>
  </rv>
  <rv s="1">
    <fb>26198502</fb>
    <v>2</v>
  </rv>
  <rv s="1">
    <fb>945</fb>
    <v>1</v>
  </rv>
  <rv s="1">
    <fb>930</fb>
    <v>1</v>
  </rv>
  <rv s="1">
    <fb>958.51</fb>
    <v>1</v>
  </rv>
  <rv s="1">
    <fb>23602090</fb>
    <v>2</v>
  </rv>
  <rv s="1">
    <fb>953.21</fb>
    <v>1</v>
  </rv>
  <rv s="1">
    <fb>978.74990000000003</fb>
    <v>1</v>
  </rv>
  <rv s="1">
    <fb>928.25009999999997</fb>
    <v>1</v>
  </rv>
  <rv s="1">
    <fb>975.99</fb>
    <v>1</v>
  </rv>
  <rv s="1">
    <fb>25056410</fb>
    <v>2</v>
  </rv>
  <rv s="1">
    <fb>994.5</fb>
    <v>1</v>
  </rv>
  <rv s="1">
    <fb>994.98</fb>
    <v>1</v>
  </rv>
  <rv s="1">
    <fb>921.85</fb>
    <v>1</v>
  </rv>
  <rv s="1">
    <fb>926.92</fb>
    <v>1</v>
  </rv>
  <rv s="1">
    <fb>27590483</fb>
    <v>2</v>
  </rv>
  <rv s="1">
    <fb>914.77</fb>
    <v>1</v>
  </rv>
  <rv s="1">
    <fb>960.65989999999999</fb>
    <v>1</v>
  </rv>
  <rv s="1">
    <fb>909.04010000000005</fb>
    <v>1</v>
  </rv>
  <rv s="1">
    <fb>932.57</fb>
    <v>1</v>
  </rv>
  <rv s="1">
    <fb>33626754</fb>
    <v>2</v>
  </rv>
  <rv s="1">
    <fb>910.7</fb>
    <v>1</v>
  </rv>
  <rv s="1">
    <fb>921.6884</fb>
    <v>1</v>
  </rv>
  <rv s="1">
    <fb>893.39</fb>
    <v>1</v>
  </rv>
  <rv s="1">
    <fb>899.94</fb>
    <v>1</v>
  </rv>
  <rv s="1">
    <fb>18826671</fb>
    <v>2</v>
  </rv>
  <rv s="1">
    <fb>916.87</fb>
    <v>1</v>
  </rv>
  <rv s="1">
    <fb>939.5</fb>
    <v>1</v>
  </rv>
  <rv s="1">
    <fb>886.12</fb>
    <v>1</v>
  </rv>
  <rv s="1">
    <fb>938.53</fb>
    <v>1</v>
  </rv>
  <rv s="1">
    <fb>23839305</fb>
    <v>2</v>
  </rv>
  <rv s="1">
    <fb>965.66</fb>
    <v>1</v>
  </rv>
  <rv s="1">
    <fb>1015.6599</fb>
    <v>1</v>
  </rv>
  <rv s="1">
    <fb>957.05</fb>
    <v>1</v>
  </rv>
  <rv s="1">
    <fb>1008.87</fb>
    <v>1</v>
  </rv>
  <rv s="1">
    <fb>31211362</fb>
    <v>2</v>
  </rv>
  <rv s="1">
    <fb>1006.8</fb>
    <v>1</v>
  </rv>
  <rv s="1">
    <fb>1072.9766999999999</fb>
    <v>1</v>
  </rv>
  <rv s="1">
    <fb>997.56</fb>
    <v>1</v>
  </rv>
  <rv s="1">
    <fb>1067</fb>
    <v>1</v>
  </rv>
  <rv s="1">
    <fb>30904429</fb>
    <v>2</v>
  </rv>
  <rv s="1">
    <fb>1073.67</fb>
    <v>1</v>
  </rv>
  <rv s="1">
    <fb>1117</fb>
    <v>1</v>
  </rv>
  <rv s="1">
    <fb>1070.7152000000001</fb>
    <v>1</v>
  </rv>
  <rv s="1">
    <fb>1093.94</fb>
    <v>1</v>
  </rv>
  <rv s="1">
    <fb>23715273</fb>
    <v>2</v>
  </rv>
  <rv s="1">
    <fb>1109.49</fb>
    <v>1</v>
  </rv>
  <rv s="1">
    <fb>1118.9999</fb>
    <v>1</v>
  </rv>
  <rv s="1">
    <fb>1078.42</fb>
    <v>1</v>
  </rv>
  <rv s="1">
    <fb>1088.47</fb>
    <v>1</v>
  </rv>
  <rv s="1">
    <fb>20107969</fb>
    <v>2</v>
  </rv>
  <rv s="1">
    <fb>1098.6400000000001</fb>
    <v>1</v>
  </rv>
  <rv s="1">
    <fb>1104</fb>
    <v>1</v>
  </rv>
  <rv s="1">
    <fb>1064.1400000000001</fb>
    <v>1</v>
  </rv>
  <rv s="1">
    <fb>1086.19</fb>
    <v>1</v>
  </rv>
  <rv s="1">
    <fb>18718015</fb>
    <v>2</v>
  </rv>
  <rv s="1">
    <fb>1061.33</fb>
    <v>1</v>
  </rv>
  <rv s="1">
    <fb>1095.55</fb>
    <v>1</v>
  </rv>
  <rv s="1">
    <fb>1053.1500000000001</fb>
    <v>1</v>
  </rv>
  <rv s="1">
    <fb>1070.3399999999999</fb>
    <v>1</v>
  </rv>
  <rv s="1">
    <fb>15680313</fb>
    <v>2</v>
  </rv>
  <rv s="1">
    <fb>1073.4444000000001</fb>
    <v>1</v>
  </rv>
  <rv s="1">
    <fb>1081.9999</fb>
    <v>1</v>
  </rv>
  <rv s="1">
    <fb>1054.5899999999999</fb>
    <v>1</v>
  </rv>
  <rv s="1">
    <fb>1056.78</fb>
    <v>1</v>
  </rv>
  <rv s="1">
    <fb>13577875</fb>
    <v>2</v>
  </rv>
  <rv s="1">
    <fb>1147.75</fb>
    <v>1</v>
  </rv>
  <rv s="1">
    <fb>1201.07</fb>
    <v>1</v>
  </rv>
  <rv s="1">
    <fb>1136.04</fb>
    <v>1</v>
  </rv>
  <rv s="1">
    <fb>1199.78</fb>
    <v>1</v>
  </rv>
  <rv s="1">
    <fb>34895349</fb>
    <v>2</v>
  </rv>
  <rv s="1">
    <fb>1189.55</fb>
    <v>1</v>
  </rv>
  <rv s="1">
    <fb>1123.05</fb>
    <v>1</v>
  </rv>
  <rv s="1">
    <fb>1149.5899999999999</fb>
    <v>1</v>
  </rv>
  <rv s="1">
    <fb>33416086</fb>
    <v>2</v>
  </rv>
  <rv s="1">
    <fb>1146.6500000000001</fb>
    <v>1</v>
  </rv>
  <rv s="1">
    <fb>1170.3399999999999</fb>
    <v>1</v>
  </rv>
  <rv s="1">
    <fb>1081.0101</fb>
    <v>1</v>
  </rv>
  <rv s="1">
    <fb>1088.1199999999999</fb>
    <v>1</v>
  </rv>
  <rv s="1">
    <fb>26706599</fb>
    <v>2</v>
  </rv>
  <rv s="1">
    <fb>1077</fb>
    <v>1</v>
  </rv>
  <rv s="1">
    <fb>1088</fb>
    <v>1</v>
  </rv>
  <rv s="1">
    <fb>1020.5</fb>
    <v>1</v>
  </rv>
  <rv s="1">
    <fb>1064.7</fb>
    <v>1</v>
  </rv>
  <rv s="1">
    <fb>30112158</fb>
    <v>2</v>
  </rv>
  <rv s="1">
    <fb>1080.3699999999999</fb>
    <v>1</v>
  </rv>
  <rv s="1">
    <fb>1080.9299000000001</fb>
    <v>1</v>
  </rv>
  <rv s="1">
    <fb>1010</fb>
    <v>1</v>
  </rv>
  <rv s="1">
    <fb>1026.96</fb>
    <v>1</v>
  </rv>
  <rv s="1">
    <fb>28054916</fb>
    <v>2</v>
  </rv>
  <rv s="1">
    <fb>1000</fb>
    <v>1</v>
  </rv>
  <rv s="1">
    <fb>1059.0999999999999</fb>
    <v>1</v>
  </rv>
  <rv s="1">
    <fb>980</fb>
    <v>1</v>
  </rv>
  <rv s="1">
    <fb>1058.1199999999999</fb>
    <v>1</v>
  </rv>
  <rv s="1">
    <fb>30604959</fb>
    <v>2</v>
  </rv>
  <rv s="1">
    <fb>1053.67</fb>
    <v>1</v>
  </rv>
  <rv s="1">
    <fb>1075.8499999999999</fb>
    <v>1</v>
  </rv>
  <rv s="1">
    <fb>1038.82</fb>
    <v>1</v>
  </rv>
  <rv s="1">
    <fb>1064.4000000000001</fb>
    <v>1</v>
  </rv>
  <rv s="1">
    <fb>22021070</fb>
    <v>2</v>
  </rv>
  <rv s="1">
    <fb>1078.8499999999999</fb>
    <v>1</v>
  </rv>
  <rv s="1">
    <fb>1114.8399999999999</fb>
    <v>1</v>
  </rv>
  <rv s="1">
    <fb>1072.5900999999999</fb>
    <v>1</v>
  </rv>
  <rv s="1">
    <fb>1106.22</fb>
    <v>1</v>
  </rv>
  <rv s="1">
    <fb>27913005</fb>
    <v>2</v>
  </rv>
  <rv s="1">
    <fb>1109.0650000000001</fb>
    <v>1</v>
  </rv>
  <rv s="1">
    <fb>1115.5999999999999</fb>
    <v>1</v>
  </rv>
  <rv s="1">
    <fb>1026.5391</fb>
    <v>1</v>
  </rv>
  <rv s="1">
    <fb>1031.56</fb>
    <v>1</v>
  </rv>
  <rv s="1">
    <fb>32403264</fb>
    <v>2</v>
  </rv>
  <rv s="1">
    <fb>1019.88</fb>
    <v>1</v>
  </rv>
  <rv s="1">
    <fb>1052</fb>
    <v>1</v>
  </rv>
  <rv s="1">
    <fb>1013.3788</fb>
    <v>1</v>
  </rv>
  <rv s="1">
    <fb>1049.6099999999999</fb>
    <v>1</v>
  </rv>
  <rv s="1">
    <fb>24308137</fb>
    <v>2</v>
  </rv>
  <rv s="1">
    <fb>1026.605</fb>
    <v>1</v>
  </rv>
  <rv s="1">
    <fb>1070.7899</fb>
    <v>1</v>
  </rv>
  <rv s="1">
    <fb>1016.06</fb>
    <v>1</v>
  </rv>
  <rv s="1">
    <fb>1030.51</fb>
    <v>1</v>
  </rv>
  <rv s="1">
    <fb>22329803</fb>
    <v>2</v>
  </rv>
  <rv s="1">
    <fb>1041.7049999999999</fb>
    <v>1</v>
  </rv>
  <rv s="1">
    <fb>1054.6699000000001</fb>
    <v>1</v>
  </rv>
  <rv s="1">
    <fb>995</fb>
    <v>1</v>
  </rv>
  <rv s="1">
    <fb>995.65</fb>
    <v>1</v>
  </rv>
  <rv s="1">
    <fb>25147496</fb>
    <v>2</v>
  </rv>
  <rv s="1">
    <fb>1009.73</fb>
    <v>1</v>
  </rv>
  <rv s="1">
    <fb>1041.6600000000001</fb>
    <v>1</v>
  </rv>
  <rv s="1">
    <fb>994</fb>
    <v>1</v>
  </rv>
  <rv s="1">
    <fb>996.27</fb>
    <v>1</v>
  </rv>
  <rv s="1">
    <fb>23496248</fb>
    <v>2</v>
  </rv>
  <rv s="1">
    <fb>996.34</fb>
    <v>1</v>
  </rv>
  <rv s="1">
    <fb>1004.55</fb>
    <v>1</v>
  </rv>
  <rv s="1">
    <fb>940.5</fb>
    <v>1</v>
  </rv>
  <rv s="1">
    <fb>943.9</fb>
    <v>1</v>
  </rv>
  <rv s="1">
    <fb>34472009</fb>
    <v>2</v>
  </rv>
  <rv s="1">
    <fb>904.76</fb>
    <v>1</v>
  </rv>
  <rv s="1">
    <fb>933.51310000000001</fb>
    <v>1</v>
  </rv>
  <rv s="1">
    <fb>50791714</fb>
    <v>2</v>
  </rv>
  <rv s="1">
    <fb>914.2</fb>
    <v>1</v>
  </rv>
  <rv s="1">
    <fb>951.26</fb>
    <v>1</v>
  </rv>
  <rv s="1">
    <fb>903.21</fb>
    <v>1</v>
  </rv>
  <rv s="1">
    <fb>918.4</fb>
    <v>1</v>
  </rv>
  <rv s="1">
    <fb>28865302</fb>
    <v>2</v>
  </rv>
  <rv s="1">
    <fb>952.43</fb>
    <v>1</v>
  </rv>
  <rv s="1">
    <fb>987.69</fb>
    <v>1</v>
  </rv>
  <rv s="1">
    <fb>906</fb>
    <v>1</v>
  </rv>
  <rv s="1">
    <fb>937.41</fb>
    <v>1</v>
  </rv>
  <rv s="1">
    <fb>34955761</fb>
    <v>2</v>
  </rv>
  <rv s="1">
    <fb>933.36</fb>
    <v>1</v>
  </rv>
  <rv s="1">
    <fb>935.39</fb>
    <v>1</v>
  </rv>
  <rv s="1">
    <fb>829</fb>
    <v>1</v>
  </rv>
  <rv s="1">
    <fb>829.1</fb>
    <v>1</v>
  </rv>
  <rv s="1">
    <fb>49036523</fb>
    <v>2</v>
  </rv>
  <rv s="1">
    <fb>831.56</fb>
    <v>1</v>
  </rv>
  <rv s="1">
    <fb>857.5</fb>
    <v>1</v>
  </rv>
  <rv s="1">
    <fb>792.01</fb>
    <v>1</v>
  </rv>
  <rv s="1">
    <fb>846.35</fb>
    <v>1</v>
  </rv>
  <rv s="1">
    <fb>44929650</fb>
    <v>2</v>
  </rv>
  <rv s="1">
    <fb>872.71</fb>
    <v>1</v>
  </rv>
  <rv s="1">
    <fb>937.99</fb>
    <v>1</v>
  </rv>
  <rv s="1">
    <fb>862.05</fb>
    <v>1</v>
  </rv>
  <rv s="1">
    <fb>936.72</fb>
    <v>1</v>
  </rv>
  <rv s="1">
    <fb>34812032</fb>
    <v>2</v>
  </rv>
  <rv s="1">
    <fb>935.21</fb>
    <v>1</v>
  </rv>
  <rv s="1">
    <fb>943.7</fb>
    <v>1</v>
  </rv>
  <rv s="1">
    <fb>905</fb>
    <v>1</v>
  </rv>
  <rv s="1">
    <fb>931.25</fb>
    <v>1</v>
  </rv>
  <rv s="1">
    <fb>24379446</fb>
    <v>2</v>
  </rv>
  <rv s="1">
    <fb>928.18</fb>
    <v>1</v>
  </rv>
  <rv s="1">
    <fb>931.5</fb>
    <v>1</v>
  </rv>
  <rv s="1">
    <fb>889.41</fb>
    <v>1</v>
  </rv>
  <rv s="1">
    <fb>905.66</fb>
    <v>1</v>
  </rv>
  <rv s="1">
    <fb>22264345</fb>
    <v>2</v>
  </rv>
  <rv s="1">
    <fb>882</fb>
    <v>1</v>
  </rv>
  <rv s="1">
    <fb>937</fb>
    <v>1</v>
  </rv>
  <rv s="1">
    <fb>880.52</fb>
    <v>1</v>
  </rv>
  <rv s="1">
    <fb>891.14</fb>
    <v>1</v>
  </rv>
  <rv s="1">
    <fb>26285186</fb>
    <v>2</v>
  </rv>
  <rv s="1">
    <fb>897.22</fb>
    <v>1</v>
  </rv>
  <rv s="1">
    <fb>936.5</fb>
    <v>1</v>
  </rv>
  <rv s="1">
    <fb>881.17</fb>
    <v>1</v>
  </rv>
  <rv s="1">
    <fb>923.32</fb>
    <v>1</v>
  </rv>
  <rv s="1">
    <fb>24541822</fb>
    <v>2</v>
  </rv>
  <rv s="1">
    <fb>923.79</fb>
    <v>1</v>
  </rv>
  <rv s="1">
    <fb>947.77</fb>
    <v>1</v>
  </rv>
  <rv s="1">
    <fb>902.70889999999997</fb>
    <v>1</v>
  </rv>
  <rv s="1">
    <fb>907.34</fb>
    <v>1</v>
  </rv>
  <rv s="1">
    <fb>20331488</fb>
    <v>2</v>
  </rv>
  <rv s="1">
    <fb>905.53</fb>
    <v>1</v>
  </rv>
  <rv s="1">
    <fb>926.28989999999999</fb>
    <v>1</v>
  </rv>
  <rv s="1">
    <fb>894.8</fb>
    <v>1</v>
  </rv>
  <rv s="1">
    <fb>922</fb>
    <v>1</v>
  </rv>
  <rv s="1">
    <fb>16909671</fb>
    <v>2</v>
  </rv>
  <rv s="1">
    <fb>935</fb>
    <v>1</v>
  </rv>
  <rv s="1">
    <fb>946.26990000000001</fb>
    <v>1</v>
  </rv>
  <rv s="1">
    <fb>920</fb>
    <v>1</v>
  </rv>
  <rv s="1">
    <fb>932</fb>
    <v>1</v>
  </rv>
  <rv s="1">
    <fb>17419848</fb>
    <v>2</v>
  </rv>
  <rv s="1">
    <fb>908.37</fb>
    <v>1</v>
  </rv>
  <rv s="1">
    <fb>943.81</fb>
    <v>1</v>
  </rv>
  <rv s="1">
    <fb>896.7</fb>
    <v>1</v>
  </rv>
  <rv s="1">
    <fb>904.55</fb>
    <v>1</v>
  </rv>
  <rv s="1">
    <fb>22042277</fb>
    <v>2</v>
  </rv>
  <rv s="1">
    <fb>909.63</fb>
    <v>1</v>
  </rv>
  <rv s="1">
    <fb>915.96</fb>
    <v>1</v>
  </rv>
  <rv s="1">
    <fb>850.7</fb>
    <v>1</v>
  </rv>
  <rv s="1">
    <fb>860</fb>
    <v>1</v>
  </rv>
  <rv s="1">
    <fb>26548623</fb>
    <v>2</v>
  </rv>
  <rv s="1">
    <fb>861.57</fb>
    <v>1</v>
  </rv>
  <rv s="1">
    <fb>898.87990000000002</fb>
    <v>1</v>
  </rv>
  <rv s="1">
    <fb>853.15</fb>
    <v>1</v>
  </rv>
  <rv s="1">
    <fb>875.76</fb>
    <v>1</v>
  </rv>
  <rv s="1">
    <fb>22585472</fb>
    <v>2</v>
  </rv>
  <rv s="1">
    <fb>923</fb>
    <v>1</v>
  </rv>
  <rv s="1">
    <fb>893.37739999999997</fb>
    <v>1</v>
  </rv>
  <rv s="1">
    <fb>922.43</fb>
    <v>1</v>
  </rv>
  <rv s="1">
    <fb>19216514</fb>
    <v>2</v>
  </rv>
  <rv s="1">
    <fb>914.05</fb>
    <v>1</v>
  </rv>
  <rv s="1">
    <fb>926.42989999999998</fb>
    <v>1</v>
  </rv>
  <rv s="1">
    <fb>901.21</fb>
    <v>1</v>
  </rv>
  <rv s="1">
    <fb>923.39</fb>
    <v>1</v>
  </rv>
  <rv s="1">
    <fb>17098132</fb>
    <v>2</v>
  </rv>
  <rv s="1">
    <fb>913.26</fb>
    <v>1</v>
  </rv>
  <rv s="1">
    <fb>918.49990000000003</fb>
    <v>1</v>
  </rv>
  <rv s="1">
    <fb>874.1</fb>
    <v>1</v>
  </rv>
  <rv s="1">
    <fb>876.35</fb>
    <v>1</v>
  </rv>
  <rv s="1">
    <fb>18392806</fb>
    <v>2</v>
  </rv>
  <rv s="1">
    <fb>886</fb>
    <v>1</v>
  </rv>
  <rv s="1">
    <fb>886.87</fb>
    <v>1</v>
  </rv>
  <rv s="1">
    <fb>837.61</fb>
    <v>1</v>
  </rv>
  <rv s="1">
    <fb>856.98</fb>
    <v>1</v>
  </rv>
  <rv s="1">
    <fb>22833947</fb>
    <v>2</v>
  </rv>
  <rv s="1">
    <fb>834.13</fb>
    <v>1</v>
  </rv>
  <rv s="1">
    <fb>856.73379999999997</fb>
    <v>1</v>
  </rv>
  <rv s="1">
    <fb>801.1001</fb>
    <v>1</v>
  </rv>
  <rv s="1">
    <fb>821.53</fb>
    <v>1</v>
  </rv>
  <rv s="1">
    <fb>27762734</fb>
    <v>2</v>
  </rv>
  <rv s="1">
    <fb>830.43</fb>
    <v>1</v>
  </rv>
  <rv s="1">
    <fb>835.29970000000003</fb>
    <v>1</v>
  </rv>
  <rv s="1">
    <fb>760.56</fb>
    <v>1</v>
  </rv>
  <rv s="1">
    <fb>764.04</fb>
    <v>1</v>
  </rv>
  <rv s="1">
    <fb>31752336</fb>
    <v>2</v>
  </rv>
  <rv s="1">
    <fb>700.39</fb>
    <v>1</v>
  </rv>
  <rv s="1">
    <fb>802.48</fb>
    <v>1</v>
  </rv>
  <rv s="1">
    <fb>700</fb>
    <v>1</v>
  </rv>
  <rv s="1">
    <fb>800.77</fb>
    <v>1</v>
  </rv>
  <rv s="1">
    <fb>45107425</fb>
    <v>2</v>
  </rv>
  <rv s="1">
    <fb>809.23</fb>
    <v>1</v>
  </rv>
  <rv s="1">
    <fb>819.5</fb>
    <v>1</v>
  </rv>
  <rv s="1">
    <fb>782.40049999999997</fb>
    <v>1</v>
  </rv>
  <rv s="1">
    <fb>809.87</fb>
    <v>1</v>
  </rv>
  <rv s="1">
    <fb>25355921</fb>
    <v>2</v>
  </rv>
  <rv s="1">
    <fb>815.01</fb>
    <v>1</v>
  </rv>
  <rv s="1">
    <fb>876.86</fb>
    <v>1</v>
  </rv>
  <rv s="1">
    <fb>814.70749999999998</fb>
    <v>1</v>
  </rv>
  <rv s="1">
    <fb>870.43</fb>
    <v>1</v>
  </rv>
  <rv s="1">
    <fb>33002289</fb>
    <v>2</v>
  </rv>
  <rv s="1">
    <fb>869.68</fb>
    <v>1</v>
  </rv>
  <rv s="1">
    <fb>889.88</fb>
    <v>1</v>
  </rv>
  <rv s="1">
    <fb>853.78</fb>
    <v>1</v>
  </rv>
  <rv s="1">
    <fb>864.37</fb>
    <v>1</v>
  </rv>
  <rv s="1">
    <fb>24922287</fb>
    <v>2</v>
  </rv>
  <rv s="1">
    <fb>872.13</fb>
    <v>1</v>
  </rv>
  <rv s="1">
    <fb>886.48</fb>
    <v>1</v>
  </rv>
  <rv s="1">
    <fb>844.27210000000002</fb>
    <v>1</v>
  </rv>
  <rv s="1">
    <fb>879.89</fb>
    <v>1</v>
  </rv>
  <rv s="1">
    <fb>24881146</fb>
    <v>2</v>
  </rv>
  <rv s="1">
    <fb>878.77</fb>
    <v>1</v>
  </rv>
  <rv s="1">
    <fb>886.43899999999996</fb>
    <v>1</v>
  </rv>
  <rv s="1">
    <fb>832.6001</fb>
    <v>1</v>
  </rv>
  <rv s="1">
    <fb>839.29</fb>
    <v>1</v>
  </rv>
  <rv s="1">
    <fb>20541169</fb>
    <v>2</v>
  </rv>
  <rv s="1">
    <fb>849.1</fb>
    <v>1</v>
  </rv>
  <rv s="1">
    <fb>855.65</fb>
    <v>1</v>
  </rv>
  <rv s="1">
    <fb>825.16089999999997</fb>
    <v>1</v>
  </rv>
  <rv s="1">
    <fb>838.29</fb>
    <v>1</v>
  </rv>
  <rv s="1">
    <fb>22393287</fb>
    <v>2</v>
  </rv>
  <rv s="1">
    <fb>856.3</fb>
    <v>1</v>
  </rv>
  <rv s="1">
    <fb>866.14</fb>
    <v>1</v>
  </rv>
  <rv s="1">
    <fb>804.57</fb>
    <v>1</v>
  </rv>
  <rv s="1">
    <fb>804.58</fb>
    <v>1</v>
  </rv>
  <rv s="1">
    <fb>24164724</fb>
    <v>2</v>
  </rv>
  <rv s="1">
    <fb>795.53</fb>
    <v>1</v>
  </rv>
  <rv s="1">
    <fb>849.99</fb>
    <v>1</v>
  </rv>
  <rv s="1">
    <fb>782.17</fb>
    <v>1</v>
  </rv>
  <rv s="1">
    <fb>824.4</fb>
    <v>1</v>
  </rv>
  <rv s="1">
    <fb>26799702</fb>
    <v>2</v>
  </rv>
  <rv s="1">
    <fb>839.48</fb>
    <v>1</v>
  </rv>
  <rv s="1">
    <fb>860.56</fb>
    <v>1</v>
  </rv>
  <rv s="1">
    <fb>832.01</fb>
    <v>1</v>
  </rv>
  <rv s="1">
    <fb>858.97</fb>
    <v>1</v>
  </rv>
  <rv s="1">
    <fb>19727993</fb>
    <v>2</v>
  </rv>
  <rv s="1">
    <fb>851.45</fb>
    <v>1</v>
  </rv>
  <rv s="1">
    <fb>854.45</fb>
    <v>1</v>
  </rv>
  <rv s="1">
    <fb>810.36009999999999</fb>
    <v>1</v>
  </rv>
  <rv s="1">
    <fb>838.3</fb>
    <v>1</v>
  </rv>
  <rv s="1">
    <fb>19549548</fb>
    <v>2</v>
  </rv>
  <rv s="1">
    <fb>840.197</fb>
    <v>1</v>
  </rv>
  <rv s="1">
    <fb>843.80200000000002</fb>
    <v>1</v>
  </rv>
  <rv s="1">
    <fb>793.77</fb>
    <v>1</v>
  </rv>
  <rv s="1">
    <fb>795.35</fb>
    <v>1</v>
  </rv>
  <rv s="1">
    <fb>22345722</fb>
    <v>2</v>
  </rv>
  <rv s="1">
    <fb>780.61</fb>
    <v>1</v>
  </rv>
  <rv s="1">
    <fb>800.7</fb>
    <v>1</v>
  </rv>
  <rv s="1">
    <fb>756.04</fb>
    <v>1</v>
  </rv>
  <rv s="1">
    <fb>766.37</fb>
    <v>1</v>
  </rv>
  <rv s="1">
    <fb>23717421</fb>
    <v>2</v>
  </rv>
  <rv s="1">
    <fb>775.27</fb>
    <v>1</v>
  </rv>
  <rv s="1">
    <fb>805.57</fb>
    <v>1</v>
  </rv>
  <rv s="1">
    <fb>756.57</fb>
    <v>1</v>
  </rv>
  <rv s="1">
    <fb>801.89</fb>
    <v>1</v>
  </rv>
  <rv s="1">
    <fb>22280381</fb>
    <v>2</v>
  </rv>
  <rv s="1">
    <fb>809</fb>
    <v>1</v>
  </rv>
  <rv s="1">
    <fb>842</fb>
    <v>1</v>
  </rv>
  <rv s="1">
    <fb>802.26009999999997</fb>
    <v>1</v>
  </rv>
  <rv s="1">
    <fb>840.23</fb>
    <v>1</v>
  </rv>
  <rv s="1">
    <fb>28009607</fb>
    <v>2</v>
  </rv>
  <rv s="1">
    <fb>830.99</fb>
    <v>1</v>
  </rv>
  <rv s="1">
    <fb>875</fb>
    <v>1</v>
  </rv>
  <rv s="1">
    <fb>825.71780000000001</fb>
    <v>1</v>
  </rv>
  <rv s="1">
    <fb>871.6</fb>
    <v>1</v>
  </rv>
  <rv s="1">
    <fb>22194324</fb>
    <v>2</v>
  </rv>
  <rv s="1">
    <fb>874.49</fb>
    <v>1</v>
  </rv>
  <rv s="1">
    <fb>907.85</fb>
    <v>1</v>
  </rv>
  <rv s="1">
    <fb>867.39</fb>
    <v>1</v>
  </rv>
  <rv s="1">
    <fb>905.39</fb>
    <v>1</v>
  </rv>
  <rv s="1">
    <fb>33471397</fb>
    <v>2</v>
  </rv>
  <rv s="1">
    <fb>914.98</fb>
    <v>1</v>
  </rv>
  <rv s="1">
    <fb>942.85</fb>
    <v>1</v>
  </rv>
  <rv s="1">
    <fb>907.09</fb>
    <v>1</v>
  </rv>
  <rv s="1">
    <fb>921.16</fb>
    <v>1</v>
  </rv>
  <rv s="1">
    <fb>27327216</fb>
    <v>2</v>
  </rv>
  <rv s="1">
    <fb>997.86</fb>
    <v>1</v>
  </rv>
  <rv s="1">
    <fb>921.75</fb>
    <v>1</v>
  </rv>
  <rv s="1">
    <fb>993.98</fb>
    <v>1</v>
  </rv>
  <rv s="1">
    <fb>35289519</fb>
    <v>2</v>
  </rv>
  <rv s="1">
    <fb>979.94</fb>
    <v>1</v>
  </rv>
  <rv s="1">
    <fb>1040.7</fb>
    <v>1</v>
  </rv>
  <rv s="1">
    <fb>976.4</fb>
    <v>1</v>
  </rv>
  <rv s="1">
    <fb>999.11</fb>
    <v>1</v>
  </rv>
  <rv s="1">
    <fb>40225383</fb>
    <v>2</v>
  </rv>
  <rv s="1">
    <fb>1024.49</fb>
    <v>1</v>
  </rv>
  <rv s="1">
    <fb>988.8</fb>
    <v>1</v>
  </rv>
  <rv s="1">
    <fb>1013.92</fb>
    <v>1</v>
  </rv>
  <rv s="1">
    <fb>22973626</fb>
    <v>2</v>
  </rv>
  <rv s="1">
    <fb>1008</fb>
    <v>1</v>
  </rv>
  <rv s="1">
    <fb>1021.7999</fb>
    <v>1</v>
  </rv>
  <rv s="1">
    <fb>997.32010000000002</fb>
    <v>1</v>
  </rv>
  <rv s="1">
    <fb>1010.64</fb>
    <v>1</v>
  </rv>
  <rv s="1">
    <fb>20677182</fb>
    <v>2</v>
  </rv>
  <rv s="1">
    <fb>1065.0999999999999</fb>
    <v>1</v>
  </rv>
  <rv s="1">
    <fb>1097.8798999999999</fb>
    <v>1</v>
  </rv>
  <rv s="1">
    <fb>1053.5999999999999</fb>
    <v>1</v>
  </rv>
  <rv s="1">
    <fb>1091.8399999999999</fb>
    <v>1</v>
  </rv>
  <rv s="1">
    <fb>34168693</fb>
    <v>2</v>
  </rv>
  <rv s="1">
    <fb>1107.99</fb>
    <v>1</v>
  </rv>
  <rv s="1">
    <fb>1114.77</fb>
    <v>1</v>
  </rv>
  <rv s="1">
    <fb>1073.1099999999999</fb>
    <v>1</v>
  </rv>
  <rv s="1">
    <fb>1099.57</fb>
    <v>1</v>
  </rv>
  <rv s="1">
    <fb>24538273</fb>
    <v>2</v>
  </rv>
  <rv s="1">
    <fb>1091.17</fb>
    <v>1</v>
  </rv>
  <rv s="1">
    <fb>1113.95</fb>
    <v>1</v>
  </rv>
  <rv s="1">
    <fb>1084</fb>
    <v>1</v>
  </rv>
  <rv s="1">
    <fb>1093.99</fb>
    <v>1</v>
  </rv>
  <rv s="1">
    <fb>19955002</fb>
    <v>2</v>
  </rv>
  <rv s="1">
    <fb>1094.57</fb>
    <v>1</v>
  </rv>
  <rv s="1">
    <fb>1103.1398999999999</fb>
    <v>1</v>
  </rv>
  <rv s="1">
    <fb>1076.6410000000001</fb>
    <v>1</v>
  </rv>
  <rv s="1">
    <fb>1077.5999999999999</fb>
    <v>1</v>
  </rv>
  <rv s="1">
    <fb>16330919</fb>
    <v>2</v>
  </rv>
  <rv s="1">
    <fb>1081.1500000000001</fb>
    <v>1</v>
  </rv>
  <rv s="1">
    <fb>1094.75</fb>
    <v>1</v>
  </rv>
  <rv s="1">
    <fb>1066.6400000000001</fb>
    <v>1</v>
  </rv>
  <rv s="1">
    <fb>1084.5899999999999</fb>
    <v>1</v>
  </rv>
  <rv s="1">
    <fb>18087741</fb>
    <v>2</v>
  </rv>
  <rv s="1">
    <fb>141.9</fb>
    <v>1</v>
  </rv>
  <rv s="1">
    <fb>142.91999999999999</fb>
    <v>1</v>
  </rv>
  <rv s="1">
    <fb>139.11009999999999</fb>
    <v>1</v>
  </rv>
  <rv s="1">
    <fb>142.65</fb>
    <v>1</v>
  </rv>
  <rv s="1">
    <fb>94639581</fb>
    <v>2</v>
  </rv>
  <rv s="1">
    <fb>141.76</fb>
    <v>1</v>
  </rv>
  <rv s="1">
    <fb>142.21</fb>
    <v>1</v>
  </rv>
  <rv s="1">
    <fb>138.27000000000001</fb>
    <v>1</v>
  </rv>
  <rv s="1">
    <fb>139.13999999999999</fb>
    <v>1</v>
  </rv>
  <rv s="1">
    <fb>98322008</fb>
    <v>2</v>
  </rv>
  <rv s="1">
    <fb>139.49</fb>
    <v>1</v>
  </rv>
  <rv s="1">
    <fb>142.24</fb>
    <v>1</v>
  </rv>
  <rv s="1">
    <fb>139.36000000000001</fb>
    <v>1</v>
  </rv>
  <rv s="1">
    <fb>141.11000000000001</fb>
    <v>1</v>
  </rv>
  <rv s="1">
    <fb>80861062</fb>
    <v>2</v>
  </rv>
  <rv s="1">
    <fb>139.47</fb>
    <v>1</v>
  </rv>
  <rv s="1">
    <fb>142.15</fb>
    <v>1</v>
  </rv>
  <rv s="1">
    <fb>138.37</fb>
    <v>1</v>
  </rv>
  <rv s="1">
    <fb>142</fb>
    <v>1</v>
  </rv>
  <rv s="1">
    <fb>83221119</fb>
    <v>2</v>
  </rv>
  <rv s="1">
    <fb>143.06</fb>
    <v>1</v>
  </rv>
  <rv s="1">
    <fb>144.215</fb>
    <v>1</v>
  </rv>
  <rv s="1">
    <fb>142.72</fb>
    <v>1</v>
  </rv>
  <rv s="1">
    <fb>143.29</fb>
    <v>1</v>
  </rv>
  <rv s="1">
    <fb>61732656</fb>
    <v>2</v>
  </rv>
  <rv s="1">
    <fb>144.03</fb>
    <v>1</v>
  </rv>
  <rv s="1">
    <fb>144.1781</fb>
    <v>1</v>
  </rv>
  <rv s="1">
    <fb>142.56</fb>
    <v>1</v>
  </rv>
  <rv s="1">
    <fb>142.9</fb>
    <v>1</v>
  </rv>
  <rv s="1">
    <fb>58773155</fb>
    <v>2</v>
  </rv>
  <rv s="1">
    <fb>142.27000000000001</fb>
    <v>1</v>
  </rv>
  <rv s="1">
    <fb>144.81</fb>
    <v>1</v>
  </rv>
  <rv s="1">
    <fb>141.81</fb>
    <v>1</v>
  </rv>
  <rv s="1">
    <fb>142.81</fb>
    <v>1</v>
  </rv>
  <rv s="1">
    <fb>64452219</fb>
    <v>2</v>
  </rv>
  <rv s="1">
    <fb>143.22999999999999</fb>
    <v>1</v>
  </rv>
  <rv s="1">
    <fb>143.25</fb>
    <v>1</v>
  </rv>
  <rv s="1">
    <fb>141.0401</fb>
    <v>1</v>
  </rv>
  <rv s="1">
    <fb>141.51</fb>
    <v>1</v>
  </rv>
  <rv s="1">
    <fb>73035859</fb>
    <v>2</v>
  </rv>
  <rv s="1">
    <fb>141.23500000000001</fb>
    <v>1</v>
  </rv>
  <rv s="1">
    <fb>141.4</fb>
    <v>1</v>
  </rv>
  <rv s="1">
    <fb>139.19999999999999</fb>
    <v>1</v>
  </rv>
  <rv s="1">
    <fb>140.91</fb>
    <v>1</v>
  </rv>
  <rv s="1">
    <fb>78762721</fb>
    <v>2</v>
  </rv>
  <rv s="1">
    <fb>142.11000000000001</fb>
    <v>1</v>
  </rv>
  <rv s="1">
    <fb>143.88</fb>
    <v>1</v>
  </rv>
  <rv s="1">
    <fb>143.76</fb>
    <v>1</v>
  </rv>
  <rv s="1">
    <fb>69907100</fb>
    <v>2</v>
  </rv>
  <rv s="1">
    <fb>143.77000000000001</fb>
    <v>1</v>
  </rv>
  <rv s="1">
    <fb>144.89500000000001</fb>
    <v>1</v>
  </rv>
  <rv s="1">
    <fb>143.51</fb>
    <v>1</v>
  </rv>
  <rv s="1">
    <fb>144.84</fb>
    <v>1</v>
  </rv>
  <rv s="1">
    <fb>67940334</fb>
    <v>2</v>
  </rv>
  <rv s="1">
    <fb>143.44499999999999</fb>
    <v>1</v>
  </rv>
  <rv s="1">
    <fb>146.84</fb>
    <v>1</v>
  </rv>
  <rv s="1">
    <fb>143.16</fb>
    <v>1</v>
  </rv>
  <rv s="1">
    <fb>146.55000000000001</fb>
    <v>1</v>
  </rv>
  <rv s="1">
    <fb>85589175</fb>
    <v>2</v>
  </rv>
  <rv s="1">
    <fb>147.01</fb>
    <v>1</v>
  </rv>
  <rv s="1">
    <fb>149.16999999999999</fb>
    <v>1</v>
  </rv>
  <rv s="1">
    <fb>148.76</fb>
    <v>1</v>
  </rv>
  <rv s="1">
    <fb>76378894</fb>
    <v>2</v>
  </rv>
  <rv s="1">
    <fb>148.69999999999999</fb>
    <v>1</v>
  </rv>
  <rv s="1">
    <fb>149.75389999999999</fb>
    <v>1</v>
  </rv>
  <rv s="1">
    <fb>148.12</fb>
    <v>1</v>
  </rv>
  <rv s="1">
    <fb>149.26</fb>
    <v>1</v>
  </rv>
  <rv s="1">
    <fb>58418788</fb>
    <v>2</v>
  </rv>
  <rv s="1">
    <fb>148.81</fb>
    <v>1</v>
  </rv>
  <rv s="1">
    <fb>149.63999999999999</fb>
    <v>1</v>
  </rv>
  <rv s="1">
    <fb>147.87</fb>
    <v>1</v>
  </rv>
  <rv s="1">
    <fb>149.47999999999999</fb>
    <v>1</v>
  </rv>
  <rv s="1">
    <fb>61420990</fb>
    <v>2</v>
  </rv>
  <rv s="1">
    <fb>149.69</fb>
    <v>1</v>
  </rv>
  <rv s="1">
    <fb>150.18</fb>
    <v>1</v>
  </rv>
  <rv s="1">
    <fb>148.63999999999999</fb>
    <v>1</v>
  </rv>
  <rv s="1">
    <fb>148.69</fb>
    <v>1</v>
  </rv>
  <rv s="1">
    <fb>58883443</fb>
    <v>2</v>
  </rv>
  <rv s="1">
    <fb>148.68</fb>
    <v>1</v>
  </rv>
  <rv s="1">
    <fb>149.37</fb>
    <v>1</v>
  </rv>
  <rv s="1">
    <fb>147.62110000000001</fb>
    <v>1</v>
  </rv>
  <rv s="1">
    <fb>50720556</fb>
    <v>2</v>
  </rv>
  <rv s="1">
    <fb>149.33000000000001</fb>
    <v>1</v>
  </rv>
  <rv s="1">
    <fb>150.84</fb>
    <v>1</v>
  </rv>
  <rv s="1">
    <fb>149.01009999999999</fb>
    <v>1</v>
  </rv>
  <rv s="1">
    <fb>149.32</fb>
    <v>1</v>
  </rv>
  <rv s="1">
    <fb>60893395</fb>
    <v>2</v>
  </rv>
  <rv s="1">
    <fb>149.36000000000001</fb>
    <v>1</v>
  </rv>
  <rv s="1">
    <fb>149.72999999999999</fb>
    <v>1</v>
  </rv>
  <rv s="1">
    <fb>148.49</fb>
    <v>1</v>
  </rv>
  <rv s="1">
    <fb>148.85</fb>
    <v>1</v>
  </rv>
  <rv s="1">
    <fb>56094929</fb>
    <v>2</v>
  </rv>
  <rv s="1">
    <fb>149.82</fb>
    <v>1</v>
  </rv>
  <rv s="1">
    <fb>153.16499999999999</fb>
    <v>1</v>
  </rv>
  <rv s="1">
    <fb>149.72</fb>
    <v>1</v>
  </rv>
  <rv s="1">
    <fb>152.57</fb>
    <v>1</v>
  </rv>
  <rv s="1">
    <fb>100077888</fb>
    <v>2</v>
  </rv>
  <rv s="1">
    <fb>147.215</fb>
    <v>1</v>
  </rv>
  <rv s="1">
    <fb>149.94</fb>
    <v>1</v>
  </rv>
  <rv s="1">
    <fb>146.4128</fb>
    <v>1</v>
  </rv>
  <rv s="1">
    <fb>149.80000000000001</fb>
    <v>1</v>
  </rv>
  <rv s="1">
    <fb>124953168</fb>
    <v>2</v>
  </rv>
  <rv s="1">
    <fb>148.98500000000001</fb>
    <v>1</v>
  </rv>
  <rv s="1">
    <fb>149.69999999999999</fb>
    <v>1</v>
  </rv>
  <rv s="1">
    <fb>147.80000000000001</fb>
    <v>1</v>
  </rv>
  <rv s="1">
    <fb>148.96</fb>
    <v>1</v>
  </rv>
  <rv s="1">
    <fb>74588258</fb>
    <v>2</v>
  </rv>
  <rv s="1">
    <fb>148.66</fb>
    <v>1</v>
  </rv>
  <rv s="1">
    <fb>151.57</fb>
    <v>1</v>
  </rv>
  <rv s="1">
    <fb>148.65</fb>
    <v>1</v>
  </rv>
  <rv s="1">
    <fb>150.02000000000001</fb>
    <v>1</v>
  </rv>
  <rv s="1">
    <fb>69121987</fb>
    <v>2</v>
  </rv>
  <rv s="1">
    <fb>150.38999999999999</fb>
    <v>1</v>
  </rv>
  <rv s="1">
    <fb>151.97</fb>
    <v>1</v>
  </rv>
  <rv s="1">
    <fb>151.49</fb>
    <v>1</v>
  </rv>
  <rv s="1">
    <fb>54511534</fb>
    <v>2</v>
  </rv>
  <rv s="1">
    <fb>151.58000000000001</fb>
    <v>1</v>
  </rv>
  <rv s="1">
    <fb>152.43</fb>
    <v>1</v>
  </rv>
  <rv s="1">
    <fb>150.63999999999999</fb>
    <v>1</v>
  </rv>
  <rv s="1">
    <fb>150.96</fb>
    <v>1</v>
  </rv>
  <rv s="1">
    <fb>60394616</fb>
    <v>2</v>
  </rv>
  <rv s="1">
    <fb>151.88999999999999</fb>
    <v>1</v>
  </rv>
  <rv s="1">
    <fb>152.19999999999999</fb>
    <v>1</v>
  </rv>
  <rv s="1">
    <fb>150.06</fb>
    <v>1</v>
  </rv>
  <rv s="1">
    <fb>151.28</fb>
    <v>1</v>
  </rv>
  <rv s="1">
    <fb>65463883</fb>
    <v>2</v>
  </rv>
  <rv s="1">
    <fb>151.41</fb>
    <v>1</v>
  </rv>
  <rv s="1">
    <fb>150.16</fb>
    <v>1</v>
  </rv>
  <rv s="1">
    <fb>150.44</fb>
    <v>1</v>
  </rv>
  <rv s="1">
    <fb>55020868</fb>
    <v>2</v>
  </rv>
  <rv s="1">
    <fb>150.19999999999999</fb>
    <v>1</v>
  </rv>
  <rv s="1">
    <fb>151.428</fb>
    <v>1</v>
  </rv>
  <rv s="1">
    <fb>150.06010000000001</fb>
    <v>1</v>
  </rv>
  <rv s="1">
    <fb>150.81</fb>
    <v>1</v>
  </rv>
  <rv s="1">
    <fb>56787930</fb>
    <v>2</v>
  </rv>
  <rv s="1">
    <fb>150.13</fb>
    <v>1</v>
  </rv>
  <rv s="1">
    <fb>147.85</fb>
    <v>1</v>
  </rv>
  <rv s="1">
    <fb>147.91999999999999</fb>
    <v>1</v>
  </rv>
  <rv s="1">
    <fb>65187092</fb>
    <v>2</v>
  </rv>
  <rv s="1">
    <fb>149.43</fb>
    <v>1</v>
  </rv>
  <rv s="1">
    <fb>147.68100000000001</fb>
    <v>1</v>
  </rv>
  <rv s="1">
    <fb>40999950</fb>
    <v>2</v>
  </rv>
  <rv s="1">
    <fb>148.43</fb>
    <v>1</v>
  </rv>
  <rv s="1">
    <fb>150.4</fb>
    <v>1</v>
  </rv>
  <rv s="1">
    <fb>147.47999999999999</fb>
    <v>1</v>
  </rv>
  <rv s="1">
    <fb>149.99</fb>
    <v>1</v>
  </rv>
  <rv s="1">
    <fb>63804008</fb>
    <v>2</v>
  </rv>
  <rv s="1">
    <fb>150.37</fb>
    <v>1</v>
  </rv>
  <rv s="1">
    <fb>151.88</fb>
    <v>1</v>
  </rv>
  <rv s="1">
    <fb>150</fb>
    <v>1</v>
  </rv>
  <rv s="1">
    <fb>59222803</fb>
    <v>2</v>
  </rv>
  <rv s="1">
    <fb>151.488</fb>
    <v>1</v>
  </rv>
  <rv s="1">
    <fb>149.34</fb>
    <v>1</v>
  </rv>
  <rv s="1">
    <fb>151</fb>
    <v>1</v>
  </rv>
  <rv s="1">
    <fb>59256210</fb>
    <v>2</v>
  </rv>
  <rv s="1">
    <fb>150.995</fb>
    <v>1</v>
  </rv>
  <rv s="1">
    <fb>155</fb>
    <v>1</v>
  </rv>
  <rv s="1">
    <fb>150.99</fb>
    <v>1</v>
  </rv>
  <rv s="1">
    <fb>153.49</fb>
    <v>1</v>
  </rv>
  <rv s="1">
    <fb>88807000</fb>
    <v>2</v>
  </rv>
  <rv s="1">
    <fb>153.71</fb>
    <v>1</v>
  </rv>
  <rv s="1">
    <fb>158.66999999999999</fb>
    <v>1</v>
  </rv>
  <rv s="1">
    <fb>153.05000000000001</fb>
    <v>1</v>
  </rv>
  <rv s="1">
    <fb>157.87</fb>
    <v>1</v>
  </rv>
  <rv s="1">
    <fb>137827673</fb>
    <v>2</v>
  </rv>
  <rv s="1">
    <fb>157.65</fb>
    <v>1</v>
  </rv>
  <rv s="1">
    <fb>161.02000000000001</fb>
    <v>1</v>
  </rv>
  <rv s="1">
    <fb>156.53280000000001</fb>
    <v>1</v>
  </rv>
  <rv s="1">
    <fb>160.55000000000001</fb>
    <v>1</v>
  </rv>
  <rv s="1">
    <fb>117305597</fb>
    <v>2</v>
  </rv>
  <rv s="1">
    <fb>161.68</fb>
    <v>1</v>
  </rv>
  <rv s="1">
    <fb>165.7</fb>
    <v>1</v>
  </rv>
  <rv s="1">
    <fb>161</fb>
    <v>1</v>
  </rv>
  <rv s="1">
    <fb>117467889</fb>
    <v>2</v>
  </rv>
  <rv s="1">
    <fb>161.12</fb>
    <v>1</v>
  </rv>
  <rv s="1">
    <fb>161.80000000000001</fb>
    <v>1</v>
  </rv>
  <rv s="1">
    <fb>159.06010000000001</fb>
    <v>1</v>
  </rv>
  <rv s="1">
    <fb>161.41</fb>
    <v>1</v>
  </rv>
  <rv s="1">
    <fb>96041899</fb>
    <v>2</v>
  </rv>
  <rv s="1">
    <fb>160.75</fb>
    <v>1</v>
  </rv>
  <rv s="1">
    <fb>162.13999999999999</fb>
    <v>1</v>
  </rv>
  <rv s="1">
    <fb>159.63999999999999</fb>
    <v>1</v>
  </rv>
  <rv s="1">
    <fb>161.94</fb>
    <v>1</v>
  </rv>
  <rv s="1">
    <fb>69463623</fb>
    <v>2</v>
  </rv>
  <rv s="1">
    <fb>159.565</fb>
    <v>1</v>
  </rv>
  <rv s="1">
    <fb>160.44999999999999</fb>
    <v>1</v>
  </rv>
  <rv s="1">
    <fb>156.36000000000001</fb>
    <v>1</v>
  </rv>
  <rv s="1">
    <fb>156.81</fb>
    <v>1</v>
  </rv>
  <rv s="1">
    <fb>76959752</fb>
    <v>2</v>
  </rv>
  <rv s="1">
    <fb>159.37</fb>
    <v>1</v>
  </rv>
  <rv s="1">
    <fb>161.19</fb>
    <v>1</v>
  </rv>
  <rv s="1">
    <fb>158.7901</fb>
    <v>1</v>
  </rv>
  <rv s="1">
    <fb>160.24</fb>
    <v>1</v>
  </rv>
  <rv s="1">
    <fb>88748217</fb>
    <v>2</v>
  </rv>
  <rv s="1">
    <fb>159.98500000000001</fb>
    <v>1</v>
  </rv>
  <rv s="1">
    <fb>165.52</fb>
    <v>1</v>
  </rv>
  <rv s="1">
    <fb>159.91999999999999</fb>
    <v>1</v>
  </rv>
  <rv s="1">
    <fb>165.3</fb>
    <v>1</v>
  </rv>
  <rv s="1">
    <fb>174048056</fb>
    <v>2</v>
  </rv>
  <rv s="1">
    <fb>167.48</fb>
    <v>1</v>
  </rv>
  <rv s="1">
    <fb>170.3</fb>
    <v>1</v>
  </rv>
  <rv s="1">
    <fb>164.53</fb>
    <v>1</v>
  </rv>
  <rv s="1">
    <fb>164.77</fb>
    <v>1</v>
  </rv>
  <rv s="1">
    <fb>152423003</fb>
    <v>2</v>
  </rv>
  <rv s="1">
    <fb>158.73500000000001</fb>
    <v>1</v>
  </rv>
  <rv s="1">
    <fb>164.2</fb>
    <v>1</v>
  </rv>
  <rv s="1">
    <fb>157.80000000000001</fb>
    <v>1</v>
  </rv>
  <rv s="1">
    <fb>163.76</fb>
    <v>1</v>
  </rv>
  <rv s="1">
    <fb>136739174</fb>
    <v>2</v>
  </rv>
  <rv s="1">
    <fb>164.02</fb>
    <v>1</v>
  </rv>
  <rv s="1">
    <fb>164.96</fb>
    <v>1</v>
  </rv>
  <rv s="1">
    <fb>159.72</fb>
    <v>1</v>
  </rv>
  <rv s="1">
    <fb>161.84</fb>
    <v>1</v>
  </rv>
  <rv s="1">
    <fb>118023116</fb>
    <v>2</v>
  </rv>
  <rv s="1">
    <fb>164.29</fb>
    <v>1</v>
  </rv>
  <rv s="1">
    <fb>167.87989999999999</fb>
    <v>1</v>
  </rv>
  <rv s="1">
    <fb>164.28</fb>
    <v>1</v>
  </rv>
  <rv s="1">
    <fb>165.32</fb>
    <v>1</v>
  </rv>
  <rv s="1">
    <fb>107496982</fb>
    <v>2</v>
  </rv>
  <rv s="1">
    <fb>169.08</fb>
    <v>1</v>
  </rv>
  <rv s="1">
    <fb>171.58</fb>
    <v>1</v>
  </rv>
  <rv s="1">
    <fb>168.34</fb>
    <v>1</v>
  </rv>
  <rv s="1">
    <fb>171.18</fb>
    <v>1</v>
  </rv>
  <rv s="1">
    <fb>120405352</fb>
    <v>2</v>
  </rv>
  <rv s="1">
    <fb>172.125</fb>
    <v>1</v>
  </rv>
  <rv s="1">
    <fb>175.96</fb>
    <v>1</v>
  </rv>
  <rv s="1">
    <fb>170.7</fb>
    <v>1</v>
  </rv>
  <rv s="1">
    <fb>175.08</fb>
    <v>1</v>
  </rv>
  <rv s="1">
    <fb>116998901</fb>
    <v>2</v>
  </rv>
  <rv s="1">
    <fb>174.91</fb>
    <v>1</v>
  </rv>
  <rv s="1">
    <fb>176.75</fb>
    <v>1</v>
  </rv>
  <rv s="1">
    <fb>173.92</fb>
    <v>1</v>
  </rv>
  <rv s="1">
    <fb>174.56</fb>
    <v>1</v>
  </rv>
  <rv s="1">
    <fb>108923739</fb>
    <v>2</v>
  </rv>
  <rv s="1">
    <fb>175.20500000000001</fb>
    <v>1</v>
  </rv>
  <rv s="1">
    <fb>179.63</fb>
    <v>1</v>
  </rv>
  <rv s="1">
    <fb>174.69</fb>
    <v>1</v>
  </rv>
  <rv s="1">
    <fb>179.45</fb>
    <v>1</v>
  </rv>
  <rv s="1">
    <fb>115402731</fb>
    <v>2</v>
  </rv>
  <rv s="1">
    <fb>181.11500000000001</fb>
    <v>1</v>
  </rv>
  <rv s="1">
    <fb>182.13</fb>
    <v>1</v>
  </rv>
  <rv s="1">
    <fb>175.53</fb>
    <v>1</v>
  </rv>
  <rv s="1">
    <fb>175.74</fb>
    <v>1</v>
  </rv>
  <rv s="1">
    <fb>153237019</fb>
    <v>2</v>
  </rv>
  <rv s="1">
    <fb>175.25</fb>
    <v>1</v>
  </rv>
  <rv s="1">
    <fb>177.74</fb>
    <v>1</v>
  </rv>
  <rv s="1">
    <fb>172.21</fb>
    <v>1</v>
  </rv>
  <rv s="1">
    <fb>174.33</fb>
    <v>1</v>
  </rv>
  <rv s="1">
    <fb>139380382</fb>
    <v>2</v>
  </rv>
  <rv s="1">
    <fb>175.11</fb>
    <v>1</v>
  </rv>
  <rv s="1">
    <fb>179.5</fb>
    <v>1</v>
  </rv>
  <rv s="1">
    <fb>172.3108</fb>
    <v>1</v>
  </rv>
  <rv s="1">
    <fb>179.3</fb>
    <v>1</v>
  </rv>
  <rv s="1">
    <fb>131063257</fb>
    <v>2</v>
  </rv>
  <rv s="1">
    <fb>179.28</fb>
    <v>1</v>
  </rv>
  <rv s="1">
    <fb>181.14</fb>
    <v>1</v>
  </rv>
  <rv s="1">
    <fb>170.75</fb>
    <v>1</v>
  </rv>
  <rv s="1">
    <fb>172.26</fb>
    <v>1</v>
  </rv>
  <rv s="1">
    <fb>150185843</fb>
    <v>2</v>
  </rv>
  <rv s="1">
    <fb>169.93</fb>
    <v>1</v>
  </rv>
  <rv s="1">
    <fb>173.47</fb>
    <v>1</v>
  </rv>
  <rv s="1">
    <fb>169.69</fb>
    <v>1</v>
  </rv>
  <rv s="1">
    <fb>171.14</fb>
    <v>1</v>
  </rv>
  <rv s="1">
    <fb>195923441</fb>
    <v>2</v>
  </rv>
  <rv s="1">
    <fb>168.28</fb>
    <v>1</v>
  </rv>
  <rv s="1">
    <fb>170.58</fb>
    <v>1</v>
  </rv>
  <rv s="1">
    <fb>167.46</fb>
    <v>1</v>
  </rv>
  <rv s="1">
    <fb>169.75</fb>
    <v>1</v>
  </rv>
  <rv s="1">
    <fb>107499114</fb>
    <v>2</v>
  </rv>
  <rv s="1">
    <fb>171.55500000000001</fb>
    <v>1</v>
  </rv>
  <rv s="1">
    <fb>173.2</fb>
    <v>1</v>
  </rv>
  <rv s="1">
    <fb>169.12</fb>
    <v>1</v>
  </rv>
  <rv s="1">
    <fb>172.99</fb>
    <v>1</v>
  </rv>
  <rv s="1">
    <fb>91185905</fb>
    <v>2</v>
  </rv>
  <rv s="1">
    <fb>173.04</fb>
    <v>1</v>
  </rv>
  <rv s="1">
    <fb>175.86</fb>
    <v>1</v>
  </rv>
  <rv s="1">
    <fb>172.15</fb>
    <v>1</v>
  </rv>
  <rv s="1">
    <fb>175.64</fb>
    <v>1</v>
  </rv>
  <rv s="1">
    <fb>92135303</fb>
    <v>2</v>
  </rv>
  <rv s="1">
    <fb>175.85</fb>
    <v>1</v>
  </rv>
  <rv s="1">
    <fb>176.84989999999999</fb>
    <v>1</v>
  </rv>
  <rv s="1">
    <fb>175.27</fb>
    <v>1</v>
  </rv>
  <rv s="1">
    <fb>176.28</fb>
    <v>1</v>
  </rv>
  <rv s="1">
    <fb>68356567</fb>
    <v>2</v>
  </rv>
  <rv s="1">
    <fb>177.08500000000001</fb>
    <v>1</v>
  </rv>
  <rv s="1">
    <fb>180.42</fb>
    <v>1</v>
  </rv>
  <rv s="1">
    <fb>177.07</fb>
    <v>1</v>
  </rv>
  <rv s="1">
    <fb>180.33</fb>
    <v>1</v>
  </rv>
  <rv s="1">
    <fb>74919582</fb>
    <v>2</v>
  </rv>
  <rv s="1">
    <fb>180.16</fb>
    <v>1</v>
  </rv>
  <rv s="1">
    <fb>181.33</fb>
    <v>1</v>
  </rv>
  <rv s="1">
    <fb>178.53</fb>
    <v>1</v>
  </rv>
  <rv s="1">
    <fb>179.29</fb>
    <v>1</v>
  </rv>
  <rv s="1">
    <fb>79144339</fb>
    <v>2</v>
  </rv>
  <rv s="1">
    <fb>179.33</fb>
    <v>1</v>
  </rv>
  <rv s="1">
    <fb>180.63</fb>
    <v>1</v>
  </rv>
  <rv s="1">
    <fb>178.14</fb>
    <v>1</v>
  </rv>
  <rv s="1">
    <fb>179.38</fb>
    <v>1</v>
  </rv>
  <rv s="1">
    <fb>62348931</fb>
    <v>2</v>
  </rv>
  <rv s="1">
    <fb>179.47</fb>
    <v>1</v>
  </rv>
  <rv s="1">
    <fb>180.57</fb>
    <v>1</v>
  </rv>
  <rv s="1">
    <fb>178.09</fb>
    <v>1</v>
  </rv>
  <rv s="1">
    <fb>178.2</fb>
    <v>1</v>
  </rv>
  <rv s="1">
    <fb>59773014</fb>
    <v>2</v>
  </rv>
  <rv s="1">
    <fb>178.08500000000001</fb>
    <v>1</v>
  </rv>
  <rv s="1">
    <fb>179.23</fb>
    <v>1</v>
  </rv>
  <rv s="1">
    <fb>177.26</fb>
    <v>1</v>
  </rv>
  <rv s="1">
    <fb>177.57</fb>
    <v>1</v>
  </rv>
  <rv s="1">
    <fb>64062261</fb>
    <v>2</v>
  </rv>
  <rv s="1">
    <fb>177.83</fb>
    <v>1</v>
  </rv>
  <rv s="1">
    <fb>182.88</fb>
    <v>1</v>
  </rv>
  <rv s="1">
    <fb>177.71</fb>
    <v>1</v>
  </rv>
  <rv s="1">
    <fb>182.01</fb>
    <v>1</v>
  </rv>
  <rv s="1">
    <fb>104701220</fb>
    <v>2</v>
  </rv>
  <rv s="1">
    <fb>182.63</fb>
    <v>1</v>
  </rv>
  <rv s="1">
    <fb>182.94</fb>
    <v>1</v>
  </rv>
  <rv s="1">
    <fb>179.12</fb>
    <v>1</v>
  </rv>
  <rv s="1">
    <fb>179.7</fb>
    <v>1</v>
  </rv>
  <rv s="1">
    <fb>99310438</fb>
    <v>2</v>
  </rv>
  <rv s="1">
    <fb>179.61</fb>
    <v>1</v>
  </rv>
  <rv s="1">
    <fb>180.17</fb>
    <v>1</v>
  </rv>
  <rv s="1">
    <fb>174.64</fb>
    <v>1</v>
  </rv>
  <rv s="1">
    <fb>174.92</fb>
    <v>1</v>
  </rv>
  <rv s="1">
    <fb>94537602</fb>
    <v>2</v>
  </rv>
  <rv s="1">
    <fb>172.7</fb>
    <v>1</v>
  </rv>
  <rv s="1">
    <fb>175.3</fb>
    <v>1</v>
  </rv>
  <rv s="1">
    <fb>171.64</fb>
    <v>1</v>
  </rv>
  <rv s="1">
    <fb>172</fb>
    <v>1</v>
  </rv>
  <rv s="1">
    <fb>96903955</fb>
    <v>2</v>
  </rv>
  <rv s="1">
    <fb>172.89</fb>
    <v>1</v>
  </rv>
  <rv s="1">
    <fb>174.14</fb>
    <v>1</v>
  </rv>
  <rv s="1">
    <fb>171.03</fb>
    <v>1</v>
  </rv>
  <rv s="1">
    <fb>172.17</fb>
    <v>1</v>
  </rv>
  <rv s="1">
    <fb>86709147</fb>
    <v>2</v>
  </rv>
  <rv s="1">
    <fb>172.5</fb>
    <v>1</v>
  </rv>
  <rv s="1">
    <fb>168.17</fb>
    <v>1</v>
  </rv>
  <rv s="1">
    <fb>172.19</fb>
    <v>1</v>
  </rv>
  <rv s="1">
    <fb>106765552</fb>
    <v>2</v>
  </rv>
  <rv s="1">
    <fb>172.32</fb>
    <v>1</v>
  </rv>
  <rv s="1">
    <fb>175.18</fb>
    <v>1</v>
  </rv>
  <rv s="1">
    <fb>170.82</fb>
    <v>1</v>
  </rv>
  <rv s="1">
    <fb>76138312</fb>
    <v>2</v>
  </rv>
  <rv s="1">
    <fb>176.12</fb>
    <v>1</v>
  </rv>
  <rv s="1">
    <fb>177.18</fb>
    <v>1</v>
  </rv>
  <rv s="1">
    <fb>174.82</fb>
    <v>1</v>
  </rv>
  <rv s="1">
    <fb>74805173</fb>
    <v>2</v>
  </rv>
  <rv s="1">
    <fb>175.78</fb>
    <v>1</v>
  </rv>
  <rv s="1">
    <fb>176.62</fb>
    <v>1</v>
  </rv>
  <rv s="1">
    <fb>171.79</fb>
    <v>1</v>
  </rv>
  <rv s="1">
    <fb>84505760</fb>
    <v>2</v>
  </rv>
  <rv s="1">
    <fb>171.34</fb>
    <v>1</v>
  </rv>
  <rv s="1">
    <fb>173.78</fb>
    <v>1</v>
  </rv>
  <rv s="1">
    <fb>171.09</fb>
    <v>1</v>
  </rv>
  <rv s="1">
    <fb>173.07</fb>
    <v>1</v>
  </rv>
  <rv s="1">
    <fb>80440780</fb>
    <v>2</v>
  </rv>
  <rv s="1">
    <fb>171.51</fb>
    <v>1</v>
  </rv>
  <rv s="1">
    <fb>172.54</fb>
    <v>1</v>
  </rv>
  <rv s="1">
    <fb>169.405</fb>
    <v>1</v>
  </rv>
  <rv s="1">
    <fb>169.8</fb>
    <v>1</v>
  </rv>
  <rv s="1">
    <fb>91168729</fb>
    <v>2</v>
  </rv>
  <rv s="1">
    <fb>170</fb>
    <v>1</v>
  </rv>
  <rv s="1">
    <fb>171.08</fb>
    <v>1</v>
  </rv>
  <rv s="1">
    <fb>165.94</fb>
    <v>1</v>
  </rv>
  <rv s="1">
    <fb>166.23</fb>
    <v>1</v>
  </rv>
  <rv s="1">
    <fb>94814990</fb>
    <v>2</v>
  </rv>
  <rv s="1">
    <fb>166.98</fb>
    <v>1</v>
  </rv>
  <rv s="1">
    <fb>169.68</fb>
    <v>1</v>
  </rv>
  <rv s="1">
    <fb>164.18</fb>
    <v>1</v>
  </rv>
  <rv s="1">
    <fb>164.51</fb>
    <v>1</v>
  </rv>
  <rv s="1">
    <fb>91420515</fb>
    <v>2</v>
  </rv>
  <rv s="1">
    <fb>164.41499999999999</fb>
    <v>1</v>
  </rv>
  <rv s="1">
    <fb>166.33</fb>
    <v>1</v>
  </rv>
  <rv s="1">
    <fb>162.30000000000001</fb>
    <v>1</v>
  </rv>
  <rv s="1">
    <fb>162.41</fb>
    <v>1</v>
  </rv>
  <rv s="1">
    <fb>122848858</fb>
    <v>2</v>
  </rv>
  <rv s="1">
    <fb>160.02000000000001</fb>
    <v>1</v>
  </rv>
  <rv s="1">
    <fb>154.69999999999999</fb>
    <v>1</v>
  </rv>
  <rv s="1">
    <fb>161.62</fb>
    <v>1</v>
  </rv>
  <rv s="1">
    <fb>162706686</fb>
    <v>2</v>
  </rv>
  <rv s="1">
    <fb>158.97999999999999</fb>
    <v>1</v>
  </rv>
  <rv s="1">
    <fb>162.76</fb>
    <v>1</v>
  </rv>
  <rv s="1">
    <fb>157.02000000000001</fb>
    <v>1</v>
  </rv>
  <rv s="1">
    <fb>159.78</fb>
    <v>1</v>
  </rv>
  <rv s="1">
    <fb>115798367</fb>
    <v>2</v>
  </rv>
  <rv s="1">
    <fb>163.5</fb>
    <v>1</v>
  </rv>
  <rv s="1">
    <fb>164.38939999999999</fb>
    <v>1</v>
  </rv>
  <rv s="1">
    <fb>157.82</fb>
    <v>1</v>
  </rv>
  <rv s="1">
    <fb>159.69</fb>
    <v>1</v>
  </rv>
  <rv s="1">
    <fb>108275308</fb>
    <v>2</v>
  </rv>
  <rv s="1">
    <fb>162.44999999999999</fb>
    <v>1</v>
  </rv>
  <rv s="1">
    <fb>163.84</fb>
    <v>1</v>
  </rv>
  <rv s="1">
    <fb>158.28</fb>
    <v>1</v>
  </rv>
  <rv s="1">
    <fb>159.22</fb>
    <v>1</v>
  </rv>
  <rv s="1">
    <fb>121954638</fb>
    <v>2</v>
  </rv>
  <rv s="1">
    <fb>165.71</fb>
    <v>1</v>
  </rv>
  <rv s="1">
    <fb>170.35</fb>
    <v>1</v>
  </rv>
  <rv s="1">
    <fb>162.80000000000001</fb>
    <v>1</v>
  </rv>
  <rv s="1">
    <fb>170.33</fb>
    <v>1</v>
  </rv>
  <rv s="1">
    <fb>179935660</fb>
    <v>2</v>
  </rv>
  <rv s="1">
    <fb>170.16</fb>
    <v>1</v>
  </rv>
  <rv s="1">
    <fb>175</fb>
    <v>1</v>
  </rv>
  <rv s="1">
    <fb>169.51</fb>
    <v>1</v>
  </rv>
  <rv s="1">
    <fb>174.78</fb>
    <v>1</v>
  </rv>
  <rv s="1">
    <fb>115541590</fb>
    <v>2</v>
  </rv>
  <rv s="1">
    <fb>174.01</fb>
    <v>1</v>
  </rv>
  <rv s="1">
    <fb>174.84</fb>
    <v>1</v>
  </rv>
  <rv s="1">
    <fb>172.31</fb>
    <v>1</v>
  </rv>
  <rv s="1">
    <fb>174.61</fb>
    <v>1</v>
  </rv>
  <rv s="1">
    <fb>86213911</fb>
    <v>2</v>
  </rv>
  <rv s="1">
    <fb>174.745</fb>
    <v>1</v>
  </rv>
  <rv s="1">
    <fb>175.88</fb>
    <v>1</v>
  </rv>
  <rv s="1">
    <fb>173.33</fb>
    <v>1</v>
  </rv>
  <rv s="1">
    <fb>175.84</fb>
    <v>1</v>
  </rv>
  <rv s="1">
    <fb>84914256</fb>
    <v>2</v>
  </rv>
  <rv s="1">
    <fb>174.48</fb>
    <v>1</v>
  </rv>
  <rv s="1">
    <fb>176.23990000000001</fb>
    <v>1</v>
  </rv>
  <rv s="1">
    <fb>172.12</fb>
    <v>1</v>
  </rv>
  <rv s="1">
    <fb>172.9</fb>
    <v>1</v>
  </rv>
  <rv s="1">
    <fb>89418074</fb>
    <v>2</v>
  </rv>
  <rv s="1">
    <fb>171.68</fb>
    <v>1</v>
  </rv>
  <rv s="1">
    <fb>174.1</fb>
    <v>1</v>
  </rv>
  <rv s="1">
    <fb>170.68</fb>
    <v>1</v>
  </rv>
  <rv s="1">
    <fb>172.39</fb>
    <v>1</v>
  </rv>
  <rv s="1">
    <fb>82465400</fb>
    <v>2</v>
  </rv>
  <rv s="1">
    <fb>172.86</fb>
    <v>1</v>
  </rv>
  <rv s="1">
    <fb>173.94579999999999</fb>
    <v>1</v>
  </rv>
  <rv s="1">
    <fb>170.95</fb>
    <v>1</v>
  </rv>
  <rv s="1">
    <fb>171.66</fb>
    <v>1</v>
  </rv>
  <rv s="1">
    <fb>77251204</fb>
    <v>2</v>
  </rv>
  <rv s="1">
    <fb>171.73</fb>
    <v>1</v>
  </rv>
  <rv s="1">
    <fb>175.35</fb>
    <v>1</v>
  </rv>
  <rv s="1">
    <fb>171.43</fb>
    <v>1</v>
  </rv>
  <rv s="1">
    <fb>174.83</fb>
    <v>1</v>
  </rv>
  <rv s="1">
    <fb>74829217</fb>
    <v>2</v>
  </rv>
  <rv s="1">
    <fb>176.05</fb>
    <v>1</v>
  </rv>
  <rv s="1">
    <fb>176.65</fb>
    <v>1</v>
  </rv>
  <rv s="1">
    <fb>174.9</fb>
    <v>1</v>
  </rv>
  <rv s="1">
    <fb>71285038</fb>
    <v>2</v>
  </rv>
  <rv s="1">
    <fb>175.48</fb>
    <v>1</v>
  </rv>
  <rv s="1">
    <fb>171.55</fb>
    <v>1</v>
  </rv>
  <rv s="1">
    <fb>90865899</fb>
    <v>2</v>
  </rv>
  <rv s="1">
    <fb>172.33</fb>
    <v>1</v>
  </rv>
  <rv s="1">
    <fb>173.08</fb>
    <v>1</v>
  </rv>
  <rv s="1">
    <fb>168.04</fb>
    <v>1</v>
  </rv>
  <rv s="1">
    <fb>168.64</fb>
    <v>1</v>
  </rv>
  <rv s="1">
    <fb>98670687</fb>
    <v>2</v>
  </rv>
  <rv s="1">
    <fb>167.37</fb>
    <v>1</v>
  </rv>
  <rv s="1">
    <fb>169.58</fb>
    <v>1</v>
  </rv>
  <rv s="1">
    <fb>166.56</fb>
    <v>1</v>
  </rv>
  <rv s="1">
    <fb>168.88</fb>
    <v>1</v>
  </rv>
  <rv s="1">
    <fb>86185530</fb>
    <v>2</v>
  </rv>
  <rv s="1">
    <fb>170.97</fb>
    <v>1</v>
  </rv>
  <rv s="1">
    <fb>172.95</fb>
    <v>1</v>
  </rv>
  <rv s="1">
    <fb>170.25</fb>
    <v>1</v>
  </rv>
  <rv s="1">
    <fb>172.79</fb>
    <v>1</v>
  </rv>
  <rv s="1">
    <fb>64286320</fb>
    <v>2</v>
  </rv>
  <rv s="1">
    <fb>171.85</fb>
    <v>1</v>
  </rv>
  <rv s="1">
    <fb>173.34</fb>
    <v>1</v>
  </rv>
  <rv s="1">
    <fb>170.05</fb>
    <v>1</v>
  </rv>
  <rv s="1">
    <fb>172.55</fb>
    <v>1</v>
  </rv>
  <rv s="1">
    <fb>61177398</fb>
    <v>2</v>
  </rv>
  <rv s="1">
    <fb>171.91</fb>
    <v>1</v>
  </rv>
  <rv s="1">
    <fb>168.47</fb>
    <v>1</v>
  </rv>
  <rv s="1">
    <fb>69589344</fb>
    <v>2</v>
  </rv>
  <rv s="1">
    <fb>169.82</fb>
    <v>1</v>
  </rv>
  <rv s="1">
    <fb>170.54130000000001</fb>
    <v>1</v>
  </rv>
  <rv s="1">
    <fb>166.19</fb>
    <v>1</v>
  </rv>
  <rv s="1">
    <fb>167.3</fb>
    <v>1</v>
  </rv>
  <rv s="1">
    <fb>82772674</fb>
    <v>2</v>
  </rv>
  <rv s="1">
    <fb>164.98</fb>
    <v>1</v>
  </rv>
  <rv s="1">
    <fb>166.69</fb>
    <v>1</v>
  </rv>
  <rv s="1">
    <fb>162.15</fb>
    <v>1</v>
  </rv>
  <rv s="1">
    <fb>164.32</fb>
    <v>1</v>
  </rv>
  <rv s="1">
    <fb>91162758</fb>
    <v>2</v>
  </rv>
  <rv s="1">
    <fb>165.54</fb>
    <v>1</v>
  </rv>
  <rv s="1">
    <fb>166.15</fb>
    <v>1</v>
  </rv>
  <rv s="1">
    <fb>159.75</fb>
    <v>1</v>
  </rv>
  <rv s="1">
    <fb>160.07</fb>
    <v>1</v>
  </rv>
  <rv s="1">
    <fb>90009247</fb>
    <v>2</v>
  </rv>
  <rv s="1">
    <fb>152.58000000000001</fb>
    <v>1</v>
  </rv>
  <rv s="1">
    <fb>162.85</fb>
    <v>1</v>
  </rv>
  <rv s="1">
    <fb>152</fb>
    <v>1</v>
  </rv>
  <rv s="1">
    <fb>162.74</fb>
    <v>1</v>
  </rv>
  <rv s="1">
    <fb>141147540</fb>
    <v>2</v>
  </rv>
  <rv s="1">
    <fb>165.12</fb>
    <v>1</v>
  </rv>
  <rv s="1">
    <fb>160.87379999999999</fb>
    <v>1</v>
  </rv>
  <rv s="1">
    <fb>164.85</fb>
    <v>1</v>
  </rv>
  <rv s="1">
    <fb>91974222</fb>
    <v>2</v>
  </rv>
  <rv s="1">
    <fb>163.06</fb>
    <v>1</v>
  </rv>
  <rv s="1">
    <fb>165.42</fb>
    <v>1</v>
  </rv>
  <rv s="1">
    <fb>162.43</fb>
    <v>1</v>
  </rv>
  <rv s="1">
    <fb>95056629</fb>
    <v>2</v>
  </rv>
  <rv s="1">
    <fb>164.69499999999999</fb>
    <v>1</v>
  </rv>
  <rv s="1">
    <fb>166.6</fb>
    <v>1</v>
  </rv>
  <rv s="1">
    <fb>161.97</fb>
    <v>1</v>
  </rv>
  <rv s="1">
    <fb>163.19999999999999</fb>
    <v>1</v>
  </rv>
  <rv s="1">
    <fb>83474425</fb>
    <v>2</v>
  </rv>
  <rv s="1">
    <fb>164.39</fb>
    <v>1</v>
  </rv>
  <rv s="1">
    <fb>167.36</fb>
    <v>1</v>
  </rv>
  <rv s="1">
    <fb>162.94999999999999</fb>
    <v>1</v>
  </rv>
  <rv s="1">
    <fb>79724750</fb>
    <v>2</v>
  </rv>
  <rv s="1">
    <fb>168.91</fb>
    <v>1</v>
  </rv>
  <rv s="1">
    <fb>165.55</fb>
    <v>1</v>
  </rv>
  <rv s="1">
    <fb>76678441</fb>
    <v>2</v>
  </rv>
  <rv s="1">
    <fb>164.49</fb>
    <v>1</v>
  </rv>
  <rv s="1">
    <fb>162.1</fb>
    <v>1</v>
  </rv>
  <rv s="1">
    <fb>163.16999999999999</fb>
    <v>1</v>
  </rv>
  <rv s="1">
    <fb>83819592</fb>
    <v>2</v>
  </rv>
  <rv s="1">
    <fb>163.36000000000001</fb>
    <v>1</v>
  </rv>
  <rv s="1">
    <fb>165.02</fb>
    <v>1</v>
  </rv>
  <rv s="1">
    <fb>159.04</fb>
    <v>1</v>
  </rv>
  <rv s="1">
    <fb>159.30000000000001</fb>
    <v>1</v>
  </rv>
  <rv s="1">
    <fb>96418845</fb>
    <v>2</v>
  </rv>
  <rv s="1">
    <fb>158.82</fb>
    <v>1</v>
  </rv>
  <rv s="1">
    <fb>162.88</fb>
    <v>1</v>
  </rv>
  <rv s="1">
    <fb>155.80000000000001</fb>
    <v>1</v>
  </rv>
  <rv s="1">
    <fb>157.44</fb>
    <v>1</v>
  </rv>
  <rv s="1">
    <fb>131148280</fb>
    <v>2</v>
  </rv>
  <rv s="1">
    <fb>161.47499999999999</fb>
    <v>1</v>
  </rv>
  <rv s="1">
    <fb>163.41</fb>
    <v>1</v>
  </rv>
  <rv s="1">
    <fb>159.41</fb>
    <v>1</v>
  </rv>
  <rv s="1">
    <fb>91454905</fb>
    <v>2</v>
  </rv>
  <rv s="1">
    <fb>160.19999999999999</fb>
    <v>1</v>
  </rv>
  <rv s="1">
    <fb>160.38999999999999</fb>
    <v>1</v>
  </rv>
  <rv s="1">
    <fb>155.97999999999999</fb>
    <v>1</v>
  </rv>
  <rv s="1">
    <fb>158.52000000000001</fb>
    <v>1</v>
  </rv>
  <rv s="1">
    <fb>105342033</fb>
    <v>2</v>
  </rv>
  <rv s="1">
    <fb>158.93</fb>
    <v>1</v>
  </rv>
  <rv s="1">
    <fb>159.28</fb>
    <v>1</v>
  </rv>
  <rv s="1">
    <fb>154.5</fb>
    <v>1</v>
  </rv>
  <rv s="1">
    <fb>154.72999999999999</fb>
    <v>1</v>
  </rv>
  <rv s="1">
    <fb>96970102</fb>
    <v>2</v>
  </rv>
  <rv s="1">
    <fb>151.44999999999999</fb>
    <v>1</v>
  </rv>
  <rv s="1">
    <fb>154.12</fb>
    <v>1</v>
  </rv>
  <rv s="1">
    <fb>150.1</fb>
    <v>1</v>
  </rv>
  <rv s="1">
    <fb>150.62</fb>
    <v>1</v>
  </rv>
  <rv s="1">
    <fb>108732111</fb>
    <v>2</v>
  </rv>
  <rv s="1">
    <fb>150.9</fb>
    <v>1</v>
  </rv>
  <rv s="1">
    <fb>155.57</fb>
    <v>1</v>
  </rv>
  <rv s="1">
    <fb>150.38</fb>
    <v>1</v>
  </rv>
  <rv s="1">
    <fb>155.09</fb>
    <v>1</v>
  </rv>
  <rv s="1">
    <fb>92964302</fb>
    <v>2</v>
  </rv>
  <rv s="1">
    <fb>157.05000000000001</fb>
    <v>1</v>
  </rv>
  <rv s="1">
    <fb>160</fb>
    <v>1</v>
  </rv>
  <rv s="1">
    <fb>154.46</fb>
    <v>1</v>
  </rv>
  <rv s="1">
    <fb>159.59</fb>
    <v>1</v>
  </rv>
  <rv s="1">
    <fb>102300157</fb>
    <v>2</v>
  </rv>
  <rv s="1">
    <fb>158.61000000000001</fb>
    <v>1</v>
  </rv>
  <rv s="1">
    <fb>157.63</fb>
    <v>1</v>
  </rv>
  <rv s="1">
    <fb>160.62</fb>
    <v>1</v>
  </rv>
  <rv s="1">
    <fb>75615376</fb>
    <v>2</v>
  </rv>
  <rv s="1">
    <fb>160.51</fb>
    <v>1</v>
  </rv>
  <rv s="1">
    <fb>164.48</fb>
    <v>1</v>
  </rv>
  <rv s="1">
    <fb>159.76</fb>
    <v>1</v>
  </rv>
  <rv s="1">
    <fb>163.98</fb>
    <v>1</v>
  </rv>
  <rv s="1">
    <fb>123511692</fb>
    <v>2</v>
  </rv>
  <rv s="1">
    <fb>163.51</fb>
    <v>1</v>
  </rv>
  <rv s="1">
    <fb>166.35</fb>
    <v>1</v>
  </rv>
  <rv s="1">
    <fb>163.01499999999999</fb>
    <v>1</v>
  </rv>
  <rv s="1">
    <fb>165.38</fb>
    <v>1</v>
  </rv>
  <rv s="1">
    <fb>95811352</fb>
    <v>2</v>
  </rv>
  <rv s="1">
    <fb>165.51</fb>
    <v>1</v>
  </rv>
  <rv s="1">
    <fb>169.42</fb>
    <v>1</v>
  </rv>
  <rv s="1">
    <fb>164.91</fb>
    <v>1</v>
  </rv>
  <rv s="1">
    <fb>168.82</fb>
    <v>1</v>
  </rv>
  <rv s="1">
    <fb>81532007</fb>
    <v>2</v>
  </rv>
  <rv s="1">
    <fb>167.99</fb>
    <v>1</v>
  </rv>
  <rv s="1">
    <fb>172.64</fb>
    <v>1</v>
  </rv>
  <rv s="1">
    <fb>167.65</fb>
    <v>1</v>
  </rv>
  <rv s="1">
    <fb>170.21</fb>
    <v>1</v>
  </rv>
  <rv s="1">
    <fb>98062674</fb>
    <v>2</v>
  </rv>
  <rv s="1">
    <fb>171.06</fb>
    <v>1</v>
  </rv>
  <rv s="1">
    <fb>174.07</fb>
    <v>1</v>
  </rv>
  <rv s="1">
    <fb>90131418</fb>
    <v>2</v>
  </rv>
  <rv s="1">
    <fb>173.88</fb>
    <v>1</v>
  </rv>
  <rv s="1">
    <fb>175.28</fb>
    <v>1</v>
  </rv>
  <rv s="1">
    <fb>172.75</fb>
    <v>1</v>
  </rv>
  <rv s="1">
    <fb>174.72</fb>
    <v>1</v>
  </rv>
  <rv s="1">
    <fb>80546156</fb>
    <v>2</v>
  </rv>
  <rv s="1">
    <fb>175.73</fb>
    <v>1</v>
  </rv>
  <rv s="1">
    <fb>175.6</fb>
    <v>1</v>
  </rv>
  <rv s="1">
    <fb>90371916</fb>
    <v>2</v>
  </rv>
  <rv s="1">
    <fb>176.69</fb>
    <v>1</v>
  </rv>
  <rv s="1">
    <fb>179.01</fb>
    <v>1</v>
  </rv>
  <rv s="1">
    <fb>176.34</fb>
    <v>1</v>
  </rv>
  <rv s="1">
    <fb>178.96</fb>
    <v>1</v>
  </rv>
  <rv s="1">
    <fb>100589440</fb>
    <v>2</v>
  </rv>
  <rv s="1">
    <fb>178.55</fb>
    <v>1</v>
  </rv>
  <rv s="1">
    <fb>176.7</fb>
    <v>1</v>
  </rv>
  <rv s="1">
    <fb>177.77</fb>
    <v>1</v>
  </rv>
  <rv s="1">
    <fb>92633154</fb>
    <v>2</v>
  </rv>
  <rv s="1">
    <fb>177.84</fb>
    <v>1</v>
  </rv>
  <rv s="1">
    <fb>178.03</fb>
    <v>1</v>
  </rv>
  <rv s="1">
    <fb>174.4</fb>
    <v>1</v>
  </rv>
  <rv s="1">
    <fb>103049285</fb>
    <v>2</v>
  </rv>
  <rv s="1">
    <fb>174.03</fb>
    <v>1</v>
  </rv>
  <rv s="1">
    <fb>174.88</fb>
    <v>1</v>
  </rv>
  <rv s="1">
    <fb>171.94</fb>
    <v>1</v>
  </rv>
  <rv s="1">
    <fb>174.31</fb>
    <v>1</v>
  </rv>
  <rv s="1">
    <fb>78751328</fb>
    <v>2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formattednumber">
    <k n="_Format" t="sp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78B3-4DE1-A548-9943-1AE26F5F5FF3}">
  <dimension ref="A1:G15"/>
  <sheetViews>
    <sheetView showGridLines="0" workbookViewId="0">
      <selection activeCell="B3" sqref="B3"/>
    </sheetView>
  </sheetViews>
  <sheetFormatPr baseColWidth="10" defaultRowHeight="16" x14ac:dyDescent="0.2"/>
  <cols>
    <col min="1" max="1" width="28.33203125" bestFit="1" customWidth="1"/>
    <col min="2" max="2" width="11.5" customWidth="1"/>
    <col min="3" max="3" width="11.1640625" bestFit="1" customWidth="1"/>
    <col min="4" max="4" width="11.5" bestFit="1" customWidth="1"/>
    <col min="5" max="5" width="12.1640625" bestFit="1" customWidth="1"/>
    <col min="7" max="7" width="7.5" bestFit="1" customWidth="1"/>
  </cols>
  <sheetData>
    <row r="1" spans="1:7" ht="37" x14ac:dyDescent="0.45">
      <c r="A1" s="51" t="s">
        <v>16</v>
      </c>
    </row>
    <row r="2" spans="1:7" x14ac:dyDescent="0.2">
      <c r="A2" s="52" t="s">
        <v>25</v>
      </c>
    </row>
    <row r="4" spans="1:7" x14ac:dyDescent="0.2">
      <c r="A4" s="1" t="s">
        <v>17</v>
      </c>
      <c r="B4" s="26">
        <v>10000</v>
      </c>
    </row>
    <row r="5" spans="1:7" x14ac:dyDescent="0.2">
      <c r="A5" s="1" t="s">
        <v>23</v>
      </c>
      <c r="B5" s="27">
        <f>SUM(B10:D10)</f>
        <v>9000</v>
      </c>
    </row>
    <row r="6" spans="1:7" x14ac:dyDescent="0.2">
      <c r="A6" s="1" t="s">
        <v>24</v>
      </c>
      <c r="B6" s="27">
        <f>B4-B5</f>
        <v>1000</v>
      </c>
    </row>
    <row r="8" spans="1:7" x14ac:dyDescent="0.2">
      <c r="B8" s="53" t="s">
        <v>0</v>
      </c>
      <c r="C8" s="53" t="s">
        <v>14</v>
      </c>
      <c r="D8" s="53" t="s">
        <v>15</v>
      </c>
      <c r="E8" s="60" t="s">
        <v>19</v>
      </c>
      <c r="F8" s="61" t="s">
        <v>20</v>
      </c>
      <c r="G8" s="53" t="s">
        <v>21</v>
      </c>
    </row>
    <row r="9" spans="1:7" x14ac:dyDescent="0.2">
      <c r="A9" s="1" t="s">
        <v>22</v>
      </c>
      <c r="B9" s="68">
        <v>0.2</v>
      </c>
      <c r="C9" s="69">
        <v>0.5</v>
      </c>
      <c r="D9" s="70">
        <v>0.2</v>
      </c>
      <c r="E9" s="57"/>
      <c r="F9" s="59"/>
      <c r="G9" s="67"/>
    </row>
    <row r="10" spans="1:7" x14ac:dyDescent="0.2">
      <c r="A10" s="54" t="s">
        <v>18</v>
      </c>
      <c r="B10" s="26">
        <f>$B$4*B9</f>
        <v>2000</v>
      </c>
      <c r="C10" s="26">
        <f>$B$4*C9</f>
        <v>5000</v>
      </c>
      <c r="D10" s="26">
        <f>$B$4*D9</f>
        <v>2000</v>
      </c>
      <c r="E10" s="56"/>
      <c r="F10" s="50"/>
    </row>
    <row r="11" spans="1:7" x14ac:dyDescent="0.2">
      <c r="A11" s="55">
        <v>0.05</v>
      </c>
      <c r="B11" s="26" t="e" vm="1">
        <f>MSFT!X8</f>
        <v>#VALUE!</v>
      </c>
      <c r="C11" s="27" t="e" vm="1">
        <f>TSLA!X8</f>
        <v>#VALUE!</v>
      </c>
      <c r="D11" s="27" t="e" vm="1">
        <f>AAPL!X8</f>
        <v>#VALUE!</v>
      </c>
      <c r="E11" s="28" t="e" vm="1">
        <f>SUM(B11:D11)</f>
        <v>#VALUE!</v>
      </c>
      <c r="F11" s="58" t="e" vm="1">
        <f>$B$5+E11</f>
        <v>#VALUE!</v>
      </c>
      <c r="G11" s="49" t="e" vm="1">
        <f>(F11-$B$4)/$B$4</f>
        <v>#VALUE!</v>
      </c>
    </row>
    <row r="12" spans="1:7" x14ac:dyDescent="0.2">
      <c r="A12" s="55">
        <v>0.25</v>
      </c>
      <c r="B12" s="26" t="e" vm="1">
        <f>MSFT!X9</f>
        <v>#VALUE!</v>
      </c>
      <c r="C12" s="27" t="e" vm="1">
        <f>TSLA!X9</f>
        <v>#VALUE!</v>
      </c>
      <c r="D12" s="27" t="e" vm="1">
        <f>AAPL!X9</f>
        <v>#VALUE!</v>
      </c>
      <c r="E12" s="28" t="e" vm="1">
        <f>SUM(B12:D12)</f>
        <v>#VALUE!</v>
      </c>
      <c r="F12" s="58" t="e" vm="1">
        <f t="shared" ref="F12:F14" si="0">$B$5+E12</f>
        <v>#VALUE!</v>
      </c>
      <c r="G12" s="49" t="e" vm="1">
        <f t="shared" ref="G12:G14" si="1">(F12-$B$4)/$B$4</f>
        <v>#VALUE!</v>
      </c>
    </row>
    <row r="13" spans="1:7" x14ac:dyDescent="0.2">
      <c r="A13" s="55">
        <v>0.75</v>
      </c>
      <c r="B13" s="26" t="e" vm="1">
        <f>MSFT!X10</f>
        <v>#VALUE!</v>
      </c>
      <c r="C13" s="27" t="e" vm="1">
        <f>TSLA!X10</f>
        <v>#VALUE!</v>
      </c>
      <c r="D13" s="27" t="e" vm="1">
        <f>AAPL!X10</f>
        <v>#VALUE!</v>
      </c>
      <c r="E13" s="28" t="e" vm="1">
        <f>SUM(B13:D13)</f>
        <v>#VALUE!</v>
      </c>
      <c r="F13" s="58" t="e" vm="1">
        <f t="shared" si="0"/>
        <v>#VALUE!</v>
      </c>
      <c r="G13" s="49" t="e" vm="1">
        <f t="shared" si="1"/>
        <v>#VALUE!</v>
      </c>
    </row>
    <row r="14" spans="1:7" x14ac:dyDescent="0.2">
      <c r="A14" s="55">
        <v>0.95</v>
      </c>
      <c r="B14" s="62" t="e" vm="1">
        <f>MSFT!X11</f>
        <v>#VALUE!</v>
      </c>
      <c r="C14" s="63" t="e" vm="1">
        <f>TSLA!X11</f>
        <v>#VALUE!</v>
      </c>
      <c r="D14" s="63" t="e" vm="1">
        <f>AAPL!X11</f>
        <v>#VALUE!</v>
      </c>
      <c r="E14" s="64" t="e" vm="1">
        <f>SUM(B14:D14)</f>
        <v>#VALUE!</v>
      </c>
      <c r="F14" s="65" t="e" vm="1">
        <f t="shared" si="0"/>
        <v>#VALUE!</v>
      </c>
      <c r="G14" s="66" t="e" vm="1">
        <f t="shared" si="1"/>
        <v>#VALUE!</v>
      </c>
    </row>
    <row r="15" spans="1:7" ht="46" customHeight="1" x14ac:dyDescent="0.2"/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91A242BE-DA69-324D-BF40-508C8F83B2D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'Stocks -&gt;'!B11:B14</xm:f>
              <xm:sqref>B15</xm:sqref>
            </x14:sparkline>
            <x14:sparkline>
              <xm:f>'Stocks -&gt;'!C11:C14</xm:f>
              <xm:sqref>C15</xm:sqref>
            </x14:sparkline>
            <x14:sparkline>
              <xm:f>'Stocks -&gt;'!D11:D14</xm:f>
              <xm:sqref>D15</xm:sqref>
            </x14:sparkline>
          </x14:sparklines>
        </x14:sparklineGroup>
        <x14:sparklineGroup type="column" displayEmptyCellsAs="gap" negative="1" xr2:uid="{A02668CE-1D30-FE44-AEF2-5233D7200C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'Stocks -&gt;'!E11:E14</xm:f>
              <xm:sqref>E15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83A-C318-C845-96F7-5C9670CE89AA}">
  <dimension ref="A1:AB1002"/>
  <sheetViews>
    <sheetView showGridLines="0" workbookViewId="0">
      <selection activeCell="B4" sqref="B4"/>
    </sheetView>
  </sheetViews>
  <sheetFormatPr baseColWidth="10" defaultRowHeight="16" x14ac:dyDescent="0.2"/>
  <cols>
    <col min="1" max="10" width="16.1640625" customWidth="1"/>
    <col min="11" max="11" width="25.1640625" bestFit="1" customWidth="1"/>
    <col min="14" max="14" width="11.5" bestFit="1" customWidth="1"/>
    <col min="16" max="16" width="3.1640625" bestFit="1" customWidth="1"/>
    <col min="19" max="19" width="5.1640625" bestFit="1" customWidth="1"/>
    <col min="20" max="20" width="10.83203125" style="3"/>
    <col min="22" max="22" width="20.83203125" customWidth="1"/>
  </cols>
  <sheetData>
    <row r="1" spans="1:28" ht="17" thickBot="1" x14ac:dyDescent="0.25">
      <c r="A1" s="39" t="s">
        <v>32</v>
      </c>
      <c r="B1" s="40"/>
      <c r="C1" s="40"/>
      <c r="D1" s="41"/>
      <c r="E1" s="41"/>
      <c r="F1" s="41"/>
      <c r="G1" s="42"/>
      <c r="H1" s="42"/>
      <c r="I1" s="42"/>
      <c r="J1" s="42"/>
      <c r="K1" s="43"/>
    </row>
    <row r="2" spans="1:28" ht="17" thickBot="1" x14ac:dyDescent="0.25">
      <c r="A2" s="44" t="s">
        <v>0</v>
      </c>
      <c r="B2" s="45">
        <v>44470</v>
      </c>
      <c r="C2" s="45">
        <v>44653</v>
      </c>
      <c r="D2" s="44"/>
      <c r="E2" s="44"/>
      <c r="F2" s="44"/>
      <c r="G2" s="46"/>
      <c r="H2" s="46"/>
      <c r="I2" s="46"/>
      <c r="J2" s="46"/>
      <c r="K2" s="46">
        <v>0.1</v>
      </c>
      <c r="T2" s="3">
        <f ca="1">Q33</f>
        <v>303.47723938988406</v>
      </c>
    </row>
    <row r="3" spans="1:28" ht="17" thickBot="1" x14ac:dyDescent="0.25">
      <c r="A3" s="47" t="s">
        <v>26</v>
      </c>
      <c r="B3" s="47" t="s">
        <v>27</v>
      </c>
      <c r="C3" s="47" t="s">
        <v>28</v>
      </c>
      <c r="D3" s="47" t="s">
        <v>29</v>
      </c>
      <c r="E3" s="47" t="s">
        <v>30</v>
      </c>
      <c r="F3" s="47" t="s">
        <v>31</v>
      </c>
      <c r="G3" s="48" t="s">
        <v>6</v>
      </c>
      <c r="H3" s="48" t="s">
        <v>7</v>
      </c>
      <c r="I3" s="48" t="s">
        <v>8</v>
      </c>
      <c r="J3" s="48" t="s">
        <v>12</v>
      </c>
      <c r="K3" s="48" t="s">
        <v>13</v>
      </c>
      <c r="M3" s="1" t="s">
        <v>1</v>
      </c>
      <c r="N3" s="3">
        <f>AVERAGE(E4:E66)</f>
        <v>324.01793650793667</v>
      </c>
      <c r="P3">
        <v>1</v>
      </c>
      <c r="Q3" s="3">
        <f ca="1">E66*(1+_xlfn.NORM.INV(RAND(),0,N7))</f>
        <v>326.4667623859691</v>
      </c>
      <c r="S3">
        <v>1</v>
      </c>
      <c r="T3" s="3">
        <f t="dataTable" ref="T3:T1002" dt2D="0" dtr="0" r1="V4" ca="1"/>
        <v>329.08804891681302</v>
      </c>
      <c r="V3" s="1" t="s">
        <v>9</v>
      </c>
      <c r="W3" s="4">
        <f>AVERAGE(T3:T1002)</f>
        <v>340.25977363123985</v>
      </c>
    </row>
    <row r="4" spans="1:28" x14ac:dyDescent="0.2">
      <c r="A4" s="8" vm="2">
        <v>44470</v>
      </c>
      <c r="B4" s="8" vm="3">
        <v>282.12169999999998</v>
      </c>
      <c r="C4" s="8" vm="4">
        <v>289.98</v>
      </c>
      <c r="D4" s="8" vm="5">
        <v>281.29000000000002</v>
      </c>
      <c r="E4" s="8" vm="6">
        <v>289.10000000000002</v>
      </c>
      <c r="F4" s="8" vm="7">
        <v>30086280</v>
      </c>
      <c r="G4" s="9"/>
      <c r="H4" s="10">
        <v>34.917936507936645</v>
      </c>
      <c r="I4" s="10">
        <v>1219.2622899722949</v>
      </c>
      <c r="J4" s="10">
        <v>289.10000000000002</v>
      </c>
      <c r="K4" s="10"/>
      <c r="M4" s="1" t="s">
        <v>2</v>
      </c>
      <c r="N4" s="4">
        <f>SUM(I4:I66)</f>
        <v>17730.845631746022</v>
      </c>
      <c r="P4">
        <v>2</v>
      </c>
      <c r="Q4" s="3">
        <f ca="1">Q3*(1+_xlfn.NORM.INV(RAND(),0,$N$7))</f>
        <v>322.81774473441635</v>
      </c>
      <c r="S4">
        <v>2</v>
      </c>
      <c r="T4" s="3">
        <v>353.65339249943645</v>
      </c>
      <c r="V4" s="1" t="s">
        <v>10</v>
      </c>
      <c r="W4" s="4">
        <f>MEDIAN(T3:T1002)</f>
        <v>338.9595428207025</v>
      </c>
      <c r="Z4" s="6" t="e" cm="1" vm="8">
        <f t="array" ref="Z4">_FV(A1,"Price")</f>
        <v>#VALUE!</v>
      </c>
      <c r="AA4" s="7" t="e" vm="1">
        <f>2000/Z4</f>
        <v>#VALUE!</v>
      </c>
      <c r="AB4">
        <f>'Stocks -&gt;'!B10</f>
        <v>2000</v>
      </c>
    </row>
    <row r="5" spans="1:28" x14ac:dyDescent="0.2">
      <c r="A5" s="11" vm="9">
        <v>44473</v>
      </c>
      <c r="B5" s="11" vm="10">
        <v>287.39999999999998</v>
      </c>
      <c r="C5" s="11" vm="11">
        <v>287.75</v>
      </c>
      <c r="D5" s="11" vm="12">
        <v>280.25</v>
      </c>
      <c r="E5" s="11" vm="13">
        <v>283.11</v>
      </c>
      <c r="F5" s="11" vm="14">
        <v>31350747</v>
      </c>
      <c r="G5" s="12">
        <v>-2.0719474230370145E-2</v>
      </c>
      <c r="H5" s="13">
        <v>40.907936507936654</v>
      </c>
      <c r="I5" s="13">
        <v>1673.4592693373766</v>
      </c>
      <c r="J5" s="13">
        <v>286.10500000000002</v>
      </c>
      <c r="K5" s="13">
        <v>286.40450000000004</v>
      </c>
      <c r="M5" s="1" t="s">
        <v>3</v>
      </c>
      <c r="N5" s="3">
        <f>N4/COUNT(I4:I66)</f>
        <v>281.44199415469876</v>
      </c>
      <c r="P5">
        <v>3</v>
      </c>
      <c r="Q5" s="3">
        <f t="shared" ref="Q5:Q33" ca="1" si="0">Q4*(1+_xlfn.NORM.INV(RAND(),0,$N$7))</f>
        <v>319.7730682571829</v>
      </c>
      <c r="S5">
        <v>3</v>
      </c>
      <c r="T5" s="3">
        <v>337.38179938161778</v>
      </c>
      <c r="V5" s="1" t="s">
        <v>11</v>
      </c>
      <c r="W5" s="3">
        <f>_xlfn.STDEV.S(T3:T1002)</f>
        <v>26.446766058618763</v>
      </c>
    </row>
    <row r="6" spans="1:28" x14ac:dyDescent="0.2">
      <c r="A6" s="11" vm="15">
        <v>44474</v>
      </c>
      <c r="B6" s="11" vm="16">
        <v>284.04640000000001</v>
      </c>
      <c r="C6" s="11" vm="17">
        <v>290.39800000000002</v>
      </c>
      <c r="D6" s="11" vm="16">
        <v>284.04640000000001</v>
      </c>
      <c r="E6" s="11" vm="18">
        <v>288.76</v>
      </c>
      <c r="F6" s="11" vm="19">
        <v>24993024</v>
      </c>
      <c r="G6" s="12">
        <v>1.9956907209211887E-2</v>
      </c>
      <c r="H6" s="13">
        <v>35.257936507936677</v>
      </c>
      <c r="I6" s="13">
        <v>1243.122086797694</v>
      </c>
      <c r="J6" s="13">
        <v>286.99</v>
      </c>
      <c r="K6" s="13">
        <v>286.60199999999998</v>
      </c>
      <c r="M6" s="1" t="s">
        <v>4</v>
      </c>
      <c r="N6" s="3">
        <f>SQRT(N5)</f>
        <v>16.776233014437381</v>
      </c>
      <c r="P6">
        <v>4</v>
      </c>
      <c r="Q6" s="3">
        <f t="shared" ca="1" si="0"/>
        <v>313.18556686324553</v>
      </c>
      <c r="S6">
        <v>4</v>
      </c>
      <c r="T6" s="3">
        <v>334.9197028657187</v>
      </c>
    </row>
    <row r="7" spans="1:28" x14ac:dyDescent="0.2">
      <c r="A7" s="11" vm="20">
        <v>44475</v>
      </c>
      <c r="B7" s="11" vm="21">
        <v>285.77999999999997</v>
      </c>
      <c r="C7" s="11" vm="22">
        <v>293.63</v>
      </c>
      <c r="D7" s="11" vm="23">
        <v>285.5093</v>
      </c>
      <c r="E7" s="11" vm="24">
        <v>293.11</v>
      </c>
      <c r="F7" s="11" vm="25">
        <v>28002559</v>
      </c>
      <c r="G7" s="12">
        <v>1.5064413353650169E-2</v>
      </c>
      <c r="H7" s="13">
        <v>30.907936507936654</v>
      </c>
      <c r="I7" s="13">
        <v>955.30053917864348</v>
      </c>
      <c r="J7" s="13">
        <v>288.52</v>
      </c>
      <c r="K7" s="13">
        <v>288.54399999999998</v>
      </c>
      <c r="M7" s="1" t="s">
        <v>5</v>
      </c>
      <c r="N7" s="2">
        <f>STDEVA(G5:G66)</f>
        <v>1.4205327026164821E-2</v>
      </c>
      <c r="P7">
        <v>5</v>
      </c>
      <c r="Q7" s="3">
        <f t="shared" ca="1" si="0"/>
        <v>315.17010258049476</v>
      </c>
      <c r="S7">
        <v>5</v>
      </c>
      <c r="T7" s="3">
        <v>341.3855423282609</v>
      </c>
      <c r="V7" s="1"/>
    </row>
    <row r="8" spans="1:28" x14ac:dyDescent="0.2">
      <c r="A8" s="11" vm="26">
        <v>44476</v>
      </c>
      <c r="B8" s="11" vm="27">
        <v>295.17500000000001</v>
      </c>
      <c r="C8" s="11" vm="28">
        <v>296.64</v>
      </c>
      <c r="D8" s="11" vm="29">
        <v>293.92</v>
      </c>
      <c r="E8" s="11" vm="30">
        <v>294.85000000000002</v>
      </c>
      <c r="F8" s="11" vm="31">
        <v>20430471</v>
      </c>
      <c r="G8" s="12">
        <v>5.9363378936235847E-3</v>
      </c>
      <c r="H8" s="13">
        <v>29.167936507936645</v>
      </c>
      <c r="I8" s="13">
        <v>850.76852013102337</v>
      </c>
      <c r="J8" s="13">
        <v>289.78599999999994</v>
      </c>
      <c r="K8" s="13">
        <v>290.11839999999995</v>
      </c>
      <c r="P8">
        <v>6</v>
      </c>
      <c r="Q8" s="3">
        <f t="shared" ca="1" si="0"/>
        <v>309.5104793146732</v>
      </c>
      <c r="S8">
        <v>6</v>
      </c>
      <c r="T8" s="3">
        <v>369.95418271987</v>
      </c>
      <c r="V8" s="5">
        <v>0.05</v>
      </c>
      <c r="W8" s="3">
        <f>_xlfn.PERCENTILE.EXC(T$3:T$1002,V8)</f>
        <v>297.49143119366676</v>
      </c>
      <c r="X8" s="3" t="e" vm="1">
        <f>(W8*AA$4)-(AB$4)</f>
        <v>#VALUE!</v>
      </c>
    </row>
    <row r="9" spans="1:28" x14ac:dyDescent="0.2">
      <c r="A9" s="11" vm="32">
        <v>44477</v>
      </c>
      <c r="B9" s="11" vm="33">
        <v>296.21899999999999</v>
      </c>
      <c r="C9" s="11" vm="34">
        <v>296.64089999999999</v>
      </c>
      <c r="D9" s="11" vm="35">
        <v>293.76</v>
      </c>
      <c r="E9" s="11" vm="30">
        <v>294.85000000000002</v>
      </c>
      <c r="F9" s="11" vm="36">
        <v>17685700</v>
      </c>
      <c r="G9" s="12">
        <v>0</v>
      </c>
      <c r="H9" s="13">
        <v>29.167936507936645</v>
      </c>
      <c r="I9" s="13">
        <v>850.76852013102337</v>
      </c>
      <c r="J9" s="13">
        <v>290.62999999999994</v>
      </c>
      <c r="K9" s="13">
        <v>291.05199999999996</v>
      </c>
      <c r="P9">
        <v>7</v>
      </c>
      <c r="Q9" s="3">
        <f t="shared" ca="1" si="0"/>
        <v>307.96626927568894</v>
      </c>
      <c r="S9">
        <v>7</v>
      </c>
      <c r="T9" s="3">
        <v>309.25704819248313</v>
      </c>
      <c r="V9" s="5">
        <v>0.25</v>
      </c>
      <c r="W9" s="3">
        <f>_xlfn.PERCENTILE.EXC(T$3:T$1002,V9)</f>
        <v>322.83665755566517</v>
      </c>
      <c r="X9" s="3" t="e" vm="1">
        <f t="shared" ref="X9:X10" si="1">(W9*AA$4)-(AB$4)</f>
        <v>#VALUE!</v>
      </c>
    </row>
    <row r="10" spans="1:28" x14ac:dyDescent="0.2">
      <c r="A10" s="11" vm="37">
        <v>44480</v>
      </c>
      <c r="B10" s="11" vm="38">
        <v>292.92</v>
      </c>
      <c r="C10" s="11" vm="39">
        <v>297.97000000000003</v>
      </c>
      <c r="D10" s="11" vm="40">
        <v>292.745</v>
      </c>
      <c r="E10" s="11" vm="41">
        <v>294.23</v>
      </c>
      <c r="F10" s="11" vm="42">
        <v>19298634</v>
      </c>
      <c r="G10" s="12">
        <v>-2.1027641173478194E-3</v>
      </c>
      <c r="H10" s="13">
        <v>29.787936507936649</v>
      </c>
      <c r="I10" s="13">
        <v>887.32116140086509</v>
      </c>
      <c r="J10" s="13">
        <v>291.14428571428567</v>
      </c>
      <c r="K10" s="13">
        <v>291.51485714285712</v>
      </c>
      <c r="P10">
        <v>8</v>
      </c>
      <c r="Q10" s="3">
        <f t="shared" ca="1" si="0"/>
        <v>309.79046782393874</v>
      </c>
      <c r="S10">
        <v>8</v>
      </c>
      <c r="T10" s="3">
        <v>287.67690028220943</v>
      </c>
      <c r="V10" s="5">
        <v>0.75</v>
      </c>
      <c r="W10" s="3">
        <f>_xlfn.PERCENTILE.EXC(T$3:T$1002,V10)</f>
        <v>358.73229953836869</v>
      </c>
      <c r="X10" s="3" t="e" vm="1">
        <f t="shared" si="1"/>
        <v>#VALUE!</v>
      </c>
    </row>
    <row r="11" spans="1:28" x14ac:dyDescent="0.2">
      <c r="A11" s="11" vm="43">
        <v>44481</v>
      </c>
      <c r="B11" s="11" vm="44">
        <v>295.33999999999997</v>
      </c>
      <c r="C11" s="11" vm="45">
        <v>295.44</v>
      </c>
      <c r="D11" s="11" vm="46">
        <v>292.35000000000002</v>
      </c>
      <c r="E11" s="11" vm="47">
        <v>292.88</v>
      </c>
      <c r="F11" s="11" vm="48">
        <v>17974143</v>
      </c>
      <c r="G11" s="12">
        <v>-4.5882472895354747E-3</v>
      </c>
      <c r="H11" s="13">
        <v>31.137936507936672</v>
      </c>
      <c r="I11" s="13">
        <v>969.57108997229545</v>
      </c>
      <c r="J11" s="13">
        <v>291.36124999999998</v>
      </c>
      <c r="K11" s="13">
        <v>291.64812499999999</v>
      </c>
      <c r="P11">
        <v>9</v>
      </c>
      <c r="Q11" s="3">
        <f t="shared" ca="1" si="0"/>
        <v>310.17364381272085</v>
      </c>
      <c r="S11">
        <v>9</v>
      </c>
      <c r="T11" s="3">
        <v>298.33660213145583</v>
      </c>
      <c r="V11" s="5">
        <v>0.95</v>
      </c>
      <c r="W11" s="3">
        <f>_xlfn.PERCENTILE.EXC(T$3:T$1002,V11)</f>
        <v>385.0446657392306</v>
      </c>
      <c r="X11" s="3" t="e" vm="1">
        <f>(W11*AA$4)-(AB$4)</f>
        <v>#VALUE!</v>
      </c>
    </row>
    <row r="12" spans="1:28" x14ac:dyDescent="0.2">
      <c r="A12" s="11" vm="49">
        <v>44482</v>
      </c>
      <c r="B12" s="11" vm="50">
        <v>294.91000000000003</v>
      </c>
      <c r="C12" s="11" vm="51">
        <v>297.27999999999997</v>
      </c>
      <c r="D12" s="11" vm="52">
        <v>293.49</v>
      </c>
      <c r="E12" s="11" vm="53">
        <v>296.31</v>
      </c>
      <c r="F12" s="11" vm="54">
        <v>23424025</v>
      </c>
      <c r="G12" s="12">
        <v>1.1711281070745721E-2</v>
      </c>
      <c r="H12" s="13">
        <v>27.707936507936665</v>
      </c>
      <c r="I12" s="13">
        <v>767.72974552784945</v>
      </c>
      <c r="J12" s="13">
        <v>291.9111111111111</v>
      </c>
      <c r="K12" s="13">
        <v>292.00799999999998</v>
      </c>
      <c r="P12">
        <v>10</v>
      </c>
      <c r="Q12" s="3">
        <f t="shared" ca="1" si="0"/>
        <v>319.5477264891536</v>
      </c>
      <c r="S12">
        <v>10</v>
      </c>
      <c r="T12" s="3">
        <v>336.48085541111163</v>
      </c>
    </row>
    <row r="13" spans="1:28" x14ac:dyDescent="0.2">
      <c r="A13" s="11" vm="55">
        <v>44483</v>
      </c>
      <c r="B13" s="11" vm="56">
        <v>299.20999999999998</v>
      </c>
      <c r="C13" s="11" vm="57">
        <v>303.27</v>
      </c>
      <c r="D13" s="11" vm="58">
        <v>297.83</v>
      </c>
      <c r="E13" s="11" vm="59">
        <v>302.75</v>
      </c>
      <c r="F13" s="11" vm="60">
        <v>27262902</v>
      </c>
      <c r="G13" s="12">
        <v>2.1733994802740367E-2</v>
      </c>
      <c r="H13" s="13">
        <v>21.267936507936668</v>
      </c>
      <c r="I13" s="13">
        <v>452.32512330562531</v>
      </c>
      <c r="J13" s="13">
        <v>292.995</v>
      </c>
      <c r="K13" s="13">
        <v>293.32650000000001</v>
      </c>
      <c r="P13">
        <v>11</v>
      </c>
      <c r="Q13" s="3">
        <f t="shared" ca="1" si="0"/>
        <v>322.9653031415607</v>
      </c>
      <c r="S13">
        <v>11</v>
      </c>
      <c r="T13" s="3">
        <v>313.83913329599227</v>
      </c>
    </row>
    <row r="14" spans="1:28" x14ac:dyDescent="0.2">
      <c r="A14" s="11" vm="61">
        <v>44484</v>
      </c>
      <c r="B14" s="11" vm="62">
        <v>302.33999999999997</v>
      </c>
      <c r="C14" s="11" vm="63">
        <v>304.45</v>
      </c>
      <c r="D14" s="11" vm="64">
        <v>300.51909999999998</v>
      </c>
      <c r="E14" s="11" vm="65">
        <v>304.20999999999998</v>
      </c>
      <c r="F14" s="11" vm="66">
        <v>25384803</v>
      </c>
      <c r="G14" s="12">
        <v>4.8224607762179343E-3</v>
      </c>
      <c r="H14" s="13">
        <v>19.807936507936688</v>
      </c>
      <c r="I14" s="13">
        <v>392.35434870245109</v>
      </c>
      <c r="J14" s="13">
        <v>294.01454545454544</v>
      </c>
      <c r="K14" s="13">
        <v>294.88809090909086</v>
      </c>
      <c r="P14">
        <v>12</v>
      </c>
      <c r="Q14" s="3">
        <f t="shared" ca="1" si="0"/>
        <v>327.55324878384761</v>
      </c>
      <c r="S14">
        <v>12</v>
      </c>
      <c r="T14" s="3">
        <v>345.77513222097804</v>
      </c>
    </row>
    <row r="15" spans="1:28" x14ac:dyDescent="0.2">
      <c r="A15" s="11" vm="67">
        <v>44487</v>
      </c>
      <c r="B15" s="11" vm="68">
        <v>303.57</v>
      </c>
      <c r="C15" s="11" vm="69">
        <v>308.20999999999998</v>
      </c>
      <c r="D15" s="11" vm="70">
        <v>302.69</v>
      </c>
      <c r="E15" s="11" vm="71">
        <v>307.29000000000002</v>
      </c>
      <c r="F15" s="11" vm="72">
        <v>22729297</v>
      </c>
      <c r="G15" s="12">
        <v>1.0124584990631607E-2</v>
      </c>
      <c r="H15" s="13">
        <v>16.727936507936647</v>
      </c>
      <c r="I15" s="13">
        <v>279.82385981355969</v>
      </c>
      <c r="J15" s="13">
        <v>295.12083333333334</v>
      </c>
      <c r="K15" s="13">
        <v>296.02974999999998</v>
      </c>
      <c r="P15">
        <v>13</v>
      </c>
      <c r="Q15" s="3">
        <f t="shared" ca="1" si="0"/>
        <v>325.2048341284808</v>
      </c>
      <c r="S15">
        <v>13</v>
      </c>
      <c r="T15" s="3">
        <v>353.7732538082463</v>
      </c>
    </row>
    <row r="16" spans="1:28" x14ac:dyDescent="0.2">
      <c r="A16" s="11" vm="73">
        <v>44488</v>
      </c>
      <c r="B16" s="11" vm="74">
        <v>308.34800000000001</v>
      </c>
      <c r="C16" s="11" vm="75">
        <v>309.3</v>
      </c>
      <c r="D16" s="11" vm="76">
        <v>307.22000000000003</v>
      </c>
      <c r="E16" s="11" vm="77">
        <v>308.23</v>
      </c>
      <c r="F16" s="11" vm="78">
        <v>17682139</v>
      </c>
      <c r="G16" s="12">
        <v>3.0589996420319491E-3</v>
      </c>
      <c r="H16" s="13">
        <v>15.787936507936649</v>
      </c>
      <c r="I16" s="13">
        <v>249.25893917863888</v>
      </c>
      <c r="J16" s="13">
        <v>296.12923076923073</v>
      </c>
      <c r="K16" s="13">
        <v>297.24530769230768</v>
      </c>
      <c r="P16">
        <v>14</v>
      </c>
      <c r="Q16" s="3">
        <f t="shared" ca="1" si="0"/>
        <v>319.13759143393304</v>
      </c>
      <c r="S16">
        <v>14</v>
      </c>
      <c r="T16" s="3">
        <v>331.45060131158351</v>
      </c>
    </row>
    <row r="17" spans="1:20" x14ac:dyDescent="0.2">
      <c r="A17" s="11" vm="79">
        <v>44489</v>
      </c>
      <c r="B17" s="11" vm="80">
        <v>309.20999999999998</v>
      </c>
      <c r="C17" s="11" vm="81">
        <v>309.7</v>
      </c>
      <c r="D17" s="11" vm="82">
        <v>306.11</v>
      </c>
      <c r="E17" s="11" vm="83">
        <v>307.41000000000003</v>
      </c>
      <c r="F17" s="11" vm="84">
        <v>16537069</v>
      </c>
      <c r="G17" s="12">
        <v>-2.6603510365635829E-3</v>
      </c>
      <c r="H17" s="13">
        <v>16.607936507936643</v>
      </c>
      <c r="I17" s="13">
        <v>275.82355505165475</v>
      </c>
      <c r="J17" s="13">
        <v>296.935</v>
      </c>
      <c r="K17" s="13">
        <v>298.06450000000001</v>
      </c>
      <c r="P17">
        <v>15</v>
      </c>
      <c r="Q17" s="3">
        <f t="shared" ca="1" si="0"/>
        <v>318.74726669884041</v>
      </c>
      <c r="S17">
        <v>15</v>
      </c>
      <c r="T17" s="3">
        <v>331.94875163750214</v>
      </c>
    </row>
    <row r="18" spans="1:20" x14ac:dyDescent="0.2">
      <c r="A18" s="11" vm="85">
        <v>44490</v>
      </c>
      <c r="B18" s="11" vm="86">
        <v>307.17020000000002</v>
      </c>
      <c r="C18" s="11" vm="87">
        <v>311.02</v>
      </c>
      <c r="D18" s="11" vm="88">
        <v>306.36</v>
      </c>
      <c r="E18" s="11" vm="89">
        <v>310.76</v>
      </c>
      <c r="F18" s="11" vm="90">
        <v>16918100</v>
      </c>
      <c r="G18" s="12">
        <v>1.0897498454832196E-2</v>
      </c>
      <c r="H18" s="13">
        <v>13.257936507936677</v>
      </c>
      <c r="I18" s="13">
        <v>175.77288044848015</v>
      </c>
      <c r="J18" s="13">
        <v>297.85666666666668</v>
      </c>
      <c r="K18" s="13">
        <v>298.81200000000001</v>
      </c>
      <c r="P18">
        <v>16</v>
      </c>
      <c r="Q18" s="3">
        <f t="shared" ca="1" si="0"/>
        <v>318.02141517329602</v>
      </c>
      <c r="S18">
        <v>16</v>
      </c>
      <c r="T18" s="3">
        <v>329.53003103797698</v>
      </c>
    </row>
    <row r="19" spans="1:20" x14ac:dyDescent="0.2">
      <c r="A19" s="11" vm="91">
        <v>44491</v>
      </c>
      <c r="B19" s="11" vm="92">
        <v>310.39999999999998</v>
      </c>
      <c r="C19" s="11" vm="93">
        <v>311.08999999999997</v>
      </c>
      <c r="D19" s="11" vm="94">
        <v>307.8</v>
      </c>
      <c r="E19" s="11" vm="95">
        <v>309.16000000000003</v>
      </c>
      <c r="F19" s="11" vm="96">
        <v>17449332</v>
      </c>
      <c r="G19" s="12">
        <v>-5.1486677822112428E-3</v>
      </c>
      <c r="H19" s="13">
        <v>14.857936507936643</v>
      </c>
      <c r="I19" s="13">
        <v>220.7582772738765</v>
      </c>
      <c r="J19" s="13">
        <v>298.56312500000001</v>
      </c>
      <c r="K19" s="13">
        <v>299.78281250000003</v>
      </c>
      <c r="P19">
        <v>17</v>
      </c>
      <c r="Q19" s="3">
        <f t="shared" ca="1" si="0"/>
        <v>309.71777274270437</v>
      </c>
      <c r="S19">
        <v>17</v>
      </c>
      <c r="T19" s="3">
        <v>360.75959074187324</v>
      </c>
    </row>
    <row r="20" spans="1:20" x14ac:dyDescent="0.2">
      <c r="A20" s="11" vm="97">
        <v>44494</v>
      </c>
      <c r="B20" s="11" vm="98">
        <v>309.36</v>
      </c>
      <c r="C20" s="11" vm="99">
        <v>309.39999999999998</v>
      </c>
      <c r="D20" s="11" vm="100">
        <v>306.45999999999998</v>
      </c>
      <c r="E20" s="11" vm="101">
        <v>308.13</v>
      </c>
      <c r="F20" s="11" vm="102">
        <v>17554469</v>
      </c>
      <c r="G20" s="12">
        <v>-3.3316082287489631E-3</v>
      </c>
      <c r="H20" s="13">
        <v>15.887936507936672</v>
      </c>
      <c r="I20" s="13">
        <v>252.42652648022693</v>
      </c>
      <c r="J20" s="13">
        <v>299.12588235294118</v>
      </c>
      <c r="K20" s="13">
        <v>300.12929411764708</v>
      </c>
      <c r="P20">
        <v>18</v>
      </c>
      <c r="Q20" s="3">
        <f t="shared" ca="1" si="0"/>
        <v>315.58437867206766</v>
      </c>
      <c r="S20">
        <v>18</v>
      </c>
      <c r="T20" s="3">
        <v>311.66213861410108</v>
      </c>
    </row>
    <row r="21" spans="1:20" x14ac:dyDescent="0.2">
      <c r="A21" s="11" vm="103">
        <v>44495</v>
      </c>
      <c r="B21" s="11" vm="104">
        <v>311</v>
      </c>
      <c r="C21" s="11" vm="105">
        <v>312.39499999999998</v>
      </c>
      <c r="D21" s="11" vm="106">
        <v>308.5967</v>
      </c>
      <c r="E21" s="11" vm="107">
        <v>310.11</v>
      </c>
      <c r="F21" s="11" vm="108">
        <v>28107349</v>
      </c>
      <c r="G21" s="12">
        <v>6.4258592152663429E-3</v>
      </c>
      <c r="H21" s="13">
        <v>13.907936507936654</v>
      </c>
      <c r="I21" s="13">
        <v>193.43069790879721</v>
      </c>
      <c r="J21" s="13">
        <v>299.73611111111109</v>
      </c>
      <c r="K21" s="13">
        <v>300.57549999999998</v>
      </c>
      <c r="P21">
        <v>19</v>
      </c>
      <c r="Q21" s="3">
        <f t="shared" ca="1" si="0"/>
        <v>316.01189804226351</v>
      </c>
      <c r="S21">
        <v>19</v>
      </c>
      <c r="T21" s="3">
        <v>325.51246752924419</v>
      </c>
    </row>
    <row r="22" spans="1:20" x14ac:dyDescent="0.2">
      <c r="A22" s="11" vm="109">
        <v>44496</v>
      </c>
      <c r="B22" s="11" vm="110">
        <v>316</v>
      </c>
      <c r="C22" s="11" vm="111">
        <v>326.09730000000002</v>
      </c>
      <c r="D22" s="11" vm="110">
        <v>316</v>
      </c>
      <c r="E22" s="11" vm="112">
        <v>323.17</v>
      </c>
      <c r="F22" s="11" vm="113">
        <v>52588690</v>
      </c>
      <c r="G22" s="12">
        <v>4.2114088549224472E-2</v>
      </c>
      <c r="H22" s="13">
        <v>0.84793650793665165</v>
      </c>
      <c r="I22" s="13">
        <v>0.71899632149180326</v>
      </c>
      <c r="J22" s="13">
        <v>300.96947368421053</v>
      </c>
      <c r="K22" s="13">
        <v>301.88352631578948</v>
      </c>
      <c r="P22">
        <v>20</v>
      </c>
      <c r="Q22" s="3">
        <f t="shared" ca="1" si="0"/>
        <v>311.41702785335139</v>
      </c>
      <c r="S22">
        <v>20</v>
      </c>
      <c r="T22" s="3">
        <v>337.57590782408533</v>
      </c>
    </row>
    <row r="23" spans="1:20" x14ac:dyDescent="0.2">
      <c r="A23" s="11" vm="114">
        <v>44497</v>
      </c>
      <c r="B23" s="11" vm="115">
        <v>324.32499999999999</v>
      </c>
      <c r="C23" s="11" vm="116">
        <v>324.87</v>
      </c>
      <c r="D23" s="11" vm="117">
        <v>321.36009999999999</v>
      </c>
      <c r="E23" s="11" vm="118">
        <v>324.35000000000002</v>
      </c>
      <c r="F23" s="11" vm="119">
        <v>26297943</v>
      </c>
      <c r="G23" s="12">
        <v>3.6513290218770514E-3</v>
      </c>
      <c r="H23" s="13">
        <v>-0.33206349206335517</v>
      </c>
      <c r="I23" s="13">
        <v>0.11026616276130995</v>
      </c>
      <c r="J23" s="13">
        <v>302.13850000000002</v>
      </c>
      <c r="K23" s="13">
        <v>304.24165000000005</v>
      </c>
      <c r="P23">
        <v>21</v>
      </c>
      <c r="Q23" s="3">
        <f t="shared" ca="1" si="0"/>
        <v>313.74903750451244</v>
      </c>
      <c r="S23">
        <v>21</v>
      </c>
      <c r="T23" s="3">
        <v>267.78778264931157</v>
      </c>
    </row>
    <row r="24" spans="1:20" x14ac:dyDescent="0.2">
      <c r="A24" s="11" vm="120">
        <v>44498</v>
      </c>
      <c r="B24" s="11" vm="121">
        <v>324.13</v>
      </c>
      <c r="C24" s="11" vm="122">
        <v>332</v>
      </c>
      <c r="D24" s="11" vm="123">
        <v>323.89999999999998</v>
      </c>
      <c r="E24" s="11" vm="124">
        <v>331.62</v>
      </c>
      <c r="F24" s="11" vm="125">
        <v>34765982</v>
      </c>
      <c r="G24" s="12">
        <v>2.241405888700472E-2</v>
      </c>
      <c r="H24" s="13">
        <v>-7.602063492063337</v>
      </c>
      <c r="I24" s="13">
        <v>57.791369337362219</v>
      </c>
      <c r="J24" s="13">
        <v>303.542380952381</v>
      </c>
      <c r="K24" s="13">
        <v>305.62314285714291</v>
      </c>
      <c r="P24">
        <v>22</v>
      </c>
      <c r="Q24" s="3">
        <f t="shared" ca="1" si="0"/>
        <v>309.51907582820877</v>
      </c>
      <c r="S24">
        <v>22</v>
      </c>
      <c r="T24" s="3">
        <v>342.51938795013683</v>
      </c>
    </row>
    <row r="25" spans="1:20" x14ac:dyDescent="0.2">
      <c r="A25" s="11" vm="126">
        <v>44501</v>
      </c>
      <c r="B25" s="11" vm="127">
        <v>331.35500000000002</v>
      </c>
      <c r="C25" s="11" vm="128">
        <v>331.49</v>
      </c>
      <c r="D25" s="11" vm="129">
        <v>326.37</v>
      </c>
      <c r="E25" s="11" vm="130">
        <v>329.37</v>
      </c>
      <c r="F25" s="11" vm="131">
        <v>27073182</v>
      </c>
      <c r="G25" s="12">
        <v>-6.7848742536638319E-3</v>
      </c>
      <c r="H25" s="13">
        <v>-5.352063492063337</v>
      </c>
      <c r="I25" s="13">
        <v>28.6445836230772</v>
      </c>
      <c r="J25" s="13">
        <v>304.71636363636367</v>
      </c>
      <c r="K25" s="13">
        <v>307.40672727272727</v>
      </c>
      <c r="P25">
        <v>23</v>
      </c>
      <c r="Q25" s="3">
        <f t="shared" ca="1" si="0"/>
        <v>302.96500713080474</v>
      </c>
      <c r="S25">
        <v>23</v>
      </c>
      <c r="T25" s="3">
        <v>389.24335597081148</v>
      </c>
    </row>
    <row r="26" spans="1:20" x14ac:dyDescent="0.2">
      <c r="A26" s="11" vm="132">
        <v>44502</v>
      </c>
      <c r="B26" s="11" vm="133">
        <v>330.31</v>
      </c>
      <c r="C26" s="11" vm="134">
        <v>333.45</v>
      </c>
      <c r="D26" s="11" vm="135">
        <v>330</v>
      </c>
      <c r="E26" s="11" vm="136">
        <v>333.13</v>
      </c>
      <c r="F26" s="11" vm="137">
        <v>26487109</v>
      </c>
      <c r="G26" s="12">
        <v>1.1415733066156574E-2</v>
      </c>
      <c r="H26" s="13">
        <v>-9.1120634920633279</v>
      </c>
      <c r="I26" s="13">
        <v>83.029701083393334</v>
      </c>
      <c r="J26" s="13">
        <v>305.95173913043482</v>
      </c>
      <c r="K26" s="13">
        <v>308.29356521739135</v>
      </c>
      <c r="P26">
        <v>24</v>
      </c>
      <c r="Q26" s="3">
        <f t="shared" ca="1" si="0"/>
        <v>302.93782294380014</v>
      </c>
      <c r="S26">
        <v>24</v>
      </c>
      <c r="T26" s="3">
        <v>323.81202728495526</v>
      </c>
    </row>
    <row r="27" spans="1:20" x14ac:dyDescent="0.2">
      <c r="A27" s="11" vm="138">
        <v>44503</v>
      </c>
      <c r="B27" s="11" vm="139">
        <v>333.9</v>
      </c>
      <c r="C27" s="11" vm="140">
        <v>334.9</v>
      </c>
      <c r="D27" s="11" vm="141">
        <v>330.65</v>
      </c>
      <c r="E27" s="11" vm="142">
        <v>334</v>
      </c>
      <c r="F27" s="11" vm="143">
        <v>21500082</v>
      </c>
      <c r="G27" s="12">
        <v>2.6115930717737958E-3</v>
      </c>
      <c r="H27" s="13">
        <v>-9.9820634920633324</v>
      </c>
      <c r="I27" s="13">
        <v>99.641591559583617</v>
      </c>
      <c r="J27" s="13">
        <v>307.1204166666667</v>
      </c>
      <c r="K27" s="13">
        <v>309.72137500000002</v>
      </c>
      <c r="P27">
        <v>25</v>
      </c>
      <c r="Q27" s="3">
        <f t="shared" ca="1" si="0"/>
        <v>298.20951303178856</v>
      </c>
      <c r="S27">
        <v>25</v>
      </c>
      <c r="T27" s="3">
        <v>354.96642269729091</v>
      </c>
    </row>
    <row r="28" spans="1:20" x14ac:dyDescent="0.2">
      <c r="A28" s="11" vm="144">
        <v>44504</v>
      </c>
      <c r="B28" s="11" vm="145">
        <v>332.89</v>
      </c>
      <c r="C28" s="11" vm="146">
        <v>336.54</v>
      </c>
      <c r="D28" s="11" vm="147">
        <v>329.51</v>
      </c>
      <c r="E28" s="11" vm="148">
        <v>336.44</v>
      </c>
      <c r="F28" s="11" vm="149">
        <v>23992202</v>
      </c>
      <c r="G28" s="12">
        <v>7.3053892215568794E-3</v>
      </c>
      <c r="H28" s="13">
        <v>-12.42206349206333</v>
      </c>
      <c r="I28" s="13">
        <v>154.30766140085262</v>
      </c>
      <c r="J28" s="13">
        <v>308.29320000000001</v>
      </c>
      <c r="K28" s="13">
        <v>310.86387999999999</v>
      </c>
      <c r="P28">
        <v>26</v>
      </c>
      <c r="Q28" s="3">
        <f t="shared" ca="1" si="0"/>
        <v>295.74236563326622</v>
      </c>
      <c r="S28">
        <v>26</v>
      </c>
      <c r="T28" s="3">
        <v>339.06621444414583</v>
      </c>
    </row>
    <row r="29" spans="1:20" x14ac:dyDescent="0.2">
      <c r="A29" s="11" vm="150">
        <v>44505</v>
      </c>
      <c r="B29" s="11" vm="151">
        <v>338.51</v>
      </c>
      <c r="C29" s="11" vm="152">
        <v>338.79</v>
      </c>
      <c r="D29" s="11" vm="153">
        <v>334.42169999999999</v>
      </c>
      <c r="E29" s="11" vm="154">
        <v>336.06</v>
      </c>
      <c r="F29" s="11" vm="155">
        <v>22570098</v>
      </c>
      <c r="G29" s="12">
        <v>-1.1294733087623215E-3</v>
      </c>
      <c r="H29" s="13">
        <v>-12.042063492063335</v>
      </c>
      <c r="I29" s="13">
        <v>145.01129314688458</v>
      </c>
      <c r="J29" s="13">
        <v>309.36115384615385</v>
      </c>
      <c r="K29" s="13">
        <v>312.06903846153847</v>
      </c>
      <c r="P29">
        <v>27</v>
      </c>
      <c r="Q29" s="3">
        <f t="shared" ca="1" si="0"/>
        <v>296.66941484162032</v>
      </c>
      <c r="S29">
        <v>27</v>
      </c>
      <c r="T29" s="3">
        <v>372.32733244451816</v>
      </c>
    </row>
    <row r="30" spans="1:20" x14ac:dyDescent="0.2">
      <c r="A30" s="11" vm="156">
        <v>44508</v>
      </c>
      <c r="B30" s="11" vm="157">
        <v>337.3</v>
      </c>
      <c r="C30" s="11" vm="158">
        <v>337.65</v>
      </c>
      <c r="D30" s="11" vm="159">
        <v>334.44</v>
      </c>
      <c r="E30" s="11" vm="160">
        <v>336.99</v>
      </c>
      <c r="F30" s="11" vm="161">
        <v>20897001</v>
      </c>
      <c r="G30" s="12">
        <v>2.7673629708980744E-3</v>
      </c>
      <c r="H30" s="13">
        <v>-12.972063492063342</v>
      </c>
      <c r="I30" s="13">
        <v>168.27443124212257</v>
      </c>
      <c r="J30" s="13">
        <v>310.38444444444445</v>
      </c>
      <c r="K30" s="13">
        <v>312.952</v>
      </c>
      <c r="P30">
        <v>28</v>
      </c>
      <c r="Q30" s="3">
        <f t="shared" ca="1" si="0"/>
        <v>299.26103464515501</v>
      </c>
      <c r="S30">
        <v>28</v>
      </c>
      <c r="T30" s="3">
        <v>352.66859207942707</v>
      </c>
    </row>
    <row r="31" spans="1:20" x14ac:dyDescent="0.2">
      <c r="A31" s="11" vm="162">
        <v>44509</v>
      </c>
      <c r="B31" s="11" vm="163">
        <v>337.1071</v>
      </c>
      <c r="C31" s="11" vm="164">
        <v>338.72</v>
      </c>
      <c r="D31" s="11" vm="165">
        <v>334.53</v>
      </c>
      <c r="E31" s="11" vm="166">
        <v>335.95</v>
      </c>
      <c r="F31" s="11" vm="167">
        <v>21307370</v>
      </c>
      <c r="G31" s="12">
        <v>-3.0861449894656235E-3</v>
      </c>
      <c r="H31" s="13">
        <v>-11.932063492063321</v>
      </c>
      <c r="I31" s="13">
        <v>142.37413917863034</v>
      </c>
      <c r="J31" s="13">
        <v>311.29750000000007</v>
      </c>
      <c r="K31" s="13">
        <v>313.86675000000008</v>
      </c>
      <c r="P31">
        <v>29</v>
      </c>
      <c r="Q31" s="3">
        <f t="shared" ca="1" si="0"/>
        <v>292.42129221067756</v>
      </c>
      <c r="S31">
        <v>29</v>
      </c>
      <c r="T31" s="3">
        <v>313.42909791764487</v>
      </c>
    </row>
    <row r="32" spans="1:20" x14ac:dyDescent="0.2">
      <c r="A32" s="11" vm="168">
        <v>44510</v>
      </c>
      <c r="B32" s="11" vm="169">
        <v>334.57</v>
      </c>
      <c r="C32" s="11" vm="170">
        <v>334.63029999999998</v>
      </c>
      <c r="D32" s="11" vm="171">
        <v>329.92</v>
      </c>
      <c r="E32" s="11" vm="172">
        <v>330.8</v>
      </c>
      <c r="F32" s="11" vm="173">
        <v>25500938</v>
      </c>
      <c r="G32" s="12">
        <v>-1.5329662152105902E-2</v>
      </c>
      <c r="H32" s="13">
        <v>-6.7820634920633438</v>
      </c>
      <c r="I32" s="13">
        <v>45.996385210378435</v>
      </c>
      <c r="J32" s="13">
        <v>311.97000000000003</v>
      </c>
      <c r="K32" s="13">
        <v>314.36800000000005</v>
      </c>
      <c r="P32">
        <v>30</v>
      </c>
      <c r="Q32" s="3">
        <f t="shared" ca="1" si="0"/>
        <v>299.2715382684454</v>
      </c>
      <c r="S32">
        <v>30</v>
      </c>
      <c r="T32" s="3">
        <v>334.49625960990829</v>
      </c>
    </row>
    <row r="33" spans="1:20" x14ac:dyDescent="0.2">
      <c r="A33" s="11" vm="174">
        <v>44511</v>
      </c>
      <c r="B33" s="11" vm="175">
        <v>331.25</v>
      </c>
      <c r="C33" s="11" vm="176">
        <v>333.77460000000002</v>
      </c>
      <c r="D33" s="11" vm="177">
        <v>330.51</v>
      </c>
      <c r="E33" s="11" vm="178">
        <v>332.43</v>
      </c>
      <c r="F33" s="11" vm="179">
        <v>16849844</v>
      </c>
      <c r="G33" s="12">
        <v>4.9274486094316667E-3</v>
      </c>
      <c r="H33" s="13">
        <v>-8.4120634920633393</v>
      </c>
      <c r="I33" s="13">
        <v>70.76281219450486</v>
      </c>
      <c r="J33" s="13">
        <v>312.65200000000004</v>
      </c>
      <c r="K33" s="13">
        <v>314.46680000000003</v>
      </c>
      <c r="P33">
        <v>31</v>
      </c>
      <c r="Q33" s="3">
        <f t="shared" ca="1" si="0"/>
        <v>303.47723938988406</v>
      </c>
      <c r="S33">
        <v>31</v>
      </c>
      <c r="T33" s="3">
        <v>301.56479883278462</v>
      </c>
    </row>
    <row r="34" spans="1:20" x14ac:dyDescent="0.2">
      <c r="A34" s="11" vm="180">
        <v>44512</v>
      </c>
      <c r="B34" s="11" vm="181">
        <v>333.92</v>
      </c>
      <c r="C34" s="11" vm="182">
        <v>337.23</v>
      </c>
      <c r="D34" s="11" vm="183">
        <v>333.79</v>
      </c>
      <c r="E34" s="11" vm="184">
        <v>336.72</v>
      </c>
      <c r="F34" s="11" vm="185">
        <v>23831049</v>
      </c>
      <c r="G34" s="12">
        <v>1.2904972475408418E-2</v>
      </c>
      <c r="H34" s="13">
        <v>-12.70206349206336</v>
      </c>
      <c r="I34" s="13">
        <v>161.34241695640884</v>
      </c>
      <c r="J34" s="13">
        <v>313.4283870967742</v>
      </c>
      <c r="K34" s="13">
        <v>315.32854838709676</v>
      </c>
      <c r="S34">
        <v>32</v>
      </c>
      <c r="T34" s="3">
        <v>313.25662448937692</v>
      </c>
    </row>
    <row r="35" spans="1:20" x14ac:dyDescent="0.2">
      <c r="A35" s="11" vm="186">
        <v>44515</v>
      </c>
      <c r="B35" s="11" vm="187">
        <v>337.54</v>
      </c>
      <c r="C35" s="11" vm="188">
        <v>337.88</v>
      </c>
      <c r="D35" s="11" vm="189">
        <v>334.03399999999999</v>
      </c>
      <c r="E35" s="11" vm="190">
        <v>336.07</v>
      </c>
      <c r="F35" s="11" vm="191">
        <v>16723009</v>
      </c>
      <c r="G35" s="12">
        <v>-1.9303872653838028E-3</v>
      </c>
      <c r="H35" s="13">
        <v>-12.052063492063326</v>
      </c>
      <c r="I35" s="13">
        <v>145.25223441672566</v>
      </c>
      <c r="J35" s="13">
        <v>314.13593750000001</v>
      </c>
      <c r="K35" s="13">
        <v>316.39434375000002</v>
      </c>
      <c r="S35">
        <v>33</v>
      </c>
      <c r="T35" s="3">
        <v>355.71231876252614</v>
      </c>
    </row>
    <row r="36" spans="1:20" x14ac:dyDescent="0.2">
      <c r="A36" s="11" vm="192">
        <v>44516</v>
      </c>
      <c r="B36" s="11" vm="193">
        <v>335.68</v>
      </c>
      <c r="C36" s="11" vm="194">
        <v>340.67</v>
      </c>
      <c r="D36" s="11" vm="195">
        <v>335.51</v>
      </c>
      <c r="E36" s="11" vm="196">
        <v>339.51</v>
      </c>
      <c r="F36" s="11" vm="197">
        <v>20886832</v>
      </c>
      <c r="G36" s="12">
        <v>1.0235962745856511E-2</v>
      </c>
      <c r="H36" s="13">
        <v>-15.492063492063323</v>
      </c>
      <c r="I36" s="13">
        <v>240.00403124212124</v>
      </c>
      <c r="J36" s="13">
        <v>314.90484848484851</v>
      </c>
      <c r="K36" s="13">
        <v>317.02136363636362</v>
      </c>
      <c r="S36">
        <v>34</v>
      </c>
      <c r="T36" s="3">
        <v>348.71359142645599</v>
      </c>
    </row>
    <row r="37" spans="1:20" x14ac:dyDescent="0.2">
      <c r="A37" s="11" vm="198">
        <v>44517</v>
      </c>
      <c r="B37" s="11" vm="199">
        <v>338.94</v>
      </c>
      <c r="C37" s="11" vm="200">
        <v>342.19</v>
      </c>
      <c r="D37" s="11" vm="201">
        <v>338</v>
      </c>
      <c r="E37" s="11" vm="202">
        <v>339.12</v>
      </c>
      <c r="F37" s="11" vm="203">
        <v>19053380</v>
      </c>
      <c r="G37" s="12">
        <v>-1.1487143235839486E-3</v>
      </c>
      <c r="H37" s="13">
        <v>-15.102063492063337</v>
      </c>
      <c r="I37" s="13">
        <v>228.07232171831228</v>
      </c>
      <c r="J37" s="13">
        <v>315.61705882352948</v>
      </c>
      <c r="K37" s="13">
        <v>318.00635294117654</v>
      </c>
      <c r="S37">
        <v>35</v>
      </c>
      <c r="T37" s="3">
        <v>340.88605819443302</v>
      </c>
    </row>
    <row r="38" spans="1:20" x14ac:dyDescent="0.2">
      <c r="A38" s="11" vm="204">
        <v>44518</v>
      </c>
      <c r="B38" s="11" vm="205">
        <v>338.18</v>
      </c>
      <c r="C38" s="11" vm="206">
        <v>342.45</v>
      </c>
      <c r="D38" s="11" vm="207">
        <v>337.12</v>
      </c>
      <c r="E38" s="11" vm="208">
        <v>341.27</v>
      </c>
      <c r="F38" s="11" vm="209">
        <v>22463533</v>
      </c>
      <c r="G38" s="12">
        <v>6.3399386647793616E-3</v>
      </c>
      <c r="H38" s="13">
        <v>-17.252063492063314</v>
      </c>
      <c r="I38" s="13">
        <v>297.63369473418385</v>
      </c>
      <c r="J38" s="13">
        <v>316.35000000000008</v>
      </c>
      <c r="K38" s="13">
        <v>318.62700000000007</v>
      </c>
      <c r="S38">
        <v>36</v>
      </c>
      <c r="T38" s="3">
        <v>339.0618573695325</v>
      </c>
    </row>
    <row r="39" spans="1:20" x14ac:dyDescent="0.2">
      <c r="A39" s="11" vm="210">
        <v>44519</v>
      </c>
      <c r="B39" s="11" vm="211">
        <v>342.64</v>
      </c>
      <c r="C39" s="11" vm="212">
        <v>345.1</v>
      </c>
      <c r="D39" s="11" vm="213">
        <v>342.2</v>
      </c>
      <c r="E39" s="11" vm="214">
        <v>343.11</v>
      </c>
      <c r="F39" s="11" vm="215">
        <v>21963403</v>
      </c>
      <c r="G39" s="12">
        <v>5.3916253992440941E-3</v>
      </c>
      <c r="H39" s="13">
        <v>-19.092063492063346</v>
      </c>
      <c r="I39" s="13">
        <v>364.50688838497803</v>
      </c>
      <c r="J39" s="13">
        <v>317.09333333333342</v>
      </c>
      <c r="K39" s="13">
        <v>319.51100000000008</v>
      </c>
      <c r="S39">
        <v>37</v>
      </c>
      <c r="T39" s="3">
        <v>401.16953757524652</v>
      </c>
    </row>
    <row r="40" spans="1:20" x14ac:dyDescent="0.2">
      <c r="A40" s="11" vm="216">
        <v>44522</v>
      </c>
      <c r="B40" s="11" vm="217">
        <v>344.62</v>
      </c>
      <c r="C40" s="11" vm="218">
        <v>349.67</v>
      </c>
      <c r="D40" s="11" vm="219">
        <v>339.55</v>
      </c>
      <c r="E40" s="11" vm="220">
        <v>339.83</v>
      </c>
      <c r="F40" s="11" vm="221">
        <v>31031113</v>
      </c>
      <c r="G40" s="12">
        <v>-9.5596164495352198E-3</v>
      </c>
      <c r="H40" s="13">
        <v>-15.812063492063317</v>
      </c>
      <c r="I40" s="13">
        <v>250.02135187704155</v>
      </c>
      <c r="J40" s="13">
        <v>317.70783783783793</v>
      </c>
      <c r="K40" s="13">
        <v>320.24805405405414</v>
      </c>
      <c r="S40">
        <v>38</v>
      </c>
      <c r="T40" s="3">
        <v>276.69685007823546</v>
      </c>
    </row>
    <row r="41" spans="1:20" x14ac:dyDescent="0.2">
      <c r="A41" s="11" vm="222">
        <v>44523</v>
      </c>
      <c r="B41" s="11" vm="223">
        <v>337.05</v>
      </c>
      <c r="C41" s="11" vm="224">
        <v>339.45</v>
      </c>
      <c r="D41" s="11" vm="225">
        <v>333.56</v>
      </c>
      <c r="E41" s="11" vm="226">
        <v>337.68</v>
      </c>
      <c r="F41" s="11" vm="227">
        <v>30427563</v>
      </c>
      <c r="G41" s="12">
        <v>-6.3266927581437111E-3</v>
      </c>
      <c r="H41" s="13">
        <v>-13.662063492063339</v>
      </c>
      <c r="I41" s="13">
        <v>186.65197886116994</v>
      </c>
      <c r="J41" s="13">
        <v>318.23342105263163</v>
      </c>
      <c r="K41" s="13">
        <v>320.39307894736845</v>
      </c>
      <c r="S41">
        <v>39</v>
      </c>
      <c r="T41" s="3">
        <v>363.35453385615074</v>
      </c>
    </row>
    <row r="42" spans="1:20" x14ac:dyDescent="0.2">
      <c r="A42" s="11" vm="228">
        <v>44524</v>
      </c>
      <c r="B42" s="11" vm="229">
        <v>336.28</v>
      </c>
      <c r="C42" s="11" vm="230">
        <v>338.16</v>
      </c>
      <c r="D42" s="11" vm="231">
        <v>333.911</v>
      </c>
      <c r="E42" s="11" vm="232">
        <v>337.91</v>
      </c>
      <c r="F42" s="11" vm="233">
        <v>21661307</v>
      </c>
      <c r="G42" s="12">
        <v>6.811182184317051E-4</v>
      </c>
      <c r="H42" s="13">
        <v>-13.892063492063357</v>
      </c>
      <c r="I42" s="13">
        <v>192.98942806751955</v>
      </c>
      <c r="J42" s="13">
        <v>318.73794871794877</v>
      </c>
      <c r="K42" s="13">
        <v>320.63215384615387</v>
      </c>
      <c r="S42">
        <v>40</v>
      </c>
      <c r="T42" s="3">
        <v>327.67513993797229</v>
      </c>
    </row>
    <row r="43" spans="1:20" x14ac:dyDescent="0.2">
      <c r="A43" s="11" vm="234">
        <v>44526</v>
      </c>
      <c r="B43" s="11" vm="235">
        <v>334.35</v>
      </c>
      <c r="C43" s="11" vm="236">
        <v>337.93</v>
      </c>
      <c r="D43" s="11" vm="237">
        <v>328.12</v>
      </c>
      <c r="E43" s="11" vm="238">
        <v>329.68</v>
      </c>
      <c r="F43" s="11" vm="239">
        <v>23835259</v>
      </c>
      <c r="G43" s="12">
        <v>-2.4355597644343221E-2</v>
      </c>
      <c r="H43" s="13">
        <v>-5.6620634920633393</v>
      </c>
      <c r="I43" s="13">
        <v>32.058962988156495</v>
      </c>
      <c r="J43" s="13">
        <v>319.01150000000007</v>
      </c>
      <c r="K43" s="13">
        <v>320.90135000000009</v>
      </c>
      <c r="S43">
        <v>41</v>
      </c>
      <c r="T43" s="3">
        <v>352.81646259983535</v>
      </c>
    </row>
    <row r="44" spans="1:20" x14ac:dyDescent="0.2">
      <c r="A44" s="11" vm="240">
        <v>44529</v>
      </c>
      <c r="B44" s="11" vm="241">
        <v>334.94</v>
      </c>
      <c r="C44" s="11" vm="242">
        <v>339.03</v>
      </c>
      <c r="D44" s="11" vm="243">
        <v>334.74</v>
      </c>
      <c r="E44" s="11" vm="244">
        <v>336.63</v>
      </c>
      <c r="F44" s="11" vm="245">
        <v>28563481</v>
      </c>
      <c r="G44" s="12">
        <v>2.1081048289250146E-2</v>
      </c>
      <c r="H44" s="13">
        <v>-12.612063492063328</v>
      </c>
      <c r="I44" s="13">
        <v>159.06414552783662</v>
      </c>
      <c r="J44" s="13">
        <v>319.44121951219518</v>
      </c>
      <c r="K44" s="13">
        <v>320.46509756097566</v>
      </c>
      <c r="S44">
        <v>42</v>
      </c>
      <c r="T44" s="3">
        <v>332.40707620338503</v>
      </c>
    </row>
    <row r="45" spans="1:20" x14ac:dyDescent="0.2">
      <c r="A45" s="11" vm="246">
        <v>44530</v>
      </c>
      <c r="B45" s="11" vm="247">
        <v>335.32</v>
      </c>
      <c r="C45" s="11" vm="248">
        <v>337.78</v>
      </c>
      <c r="D45" s="11" vm="249">
        <v>328.99</v>
      </c>
      <c r="E45" s="11" vm="250">
        <v>330.59</v>
      </c>
      <c r="F45" s="11" vm="251">
        <v>42885609</v>
      </c>
      <c r="G45" s="12">
        <v>-1.794254819831869E-2</v>
      </c>
      <c r="H45" s="13">
        <v>-6.5720634920633074</v>
      </c>
      <c r="I45" s="13">
        <v>43.192018543711356</v>
      </c>
      <c r="J45" s="13">
        <v>319.70666666666671</v>
      </c>
      <c r="K45" s="13">
        <v>321.39900000000006</v>
      </c>
      <c r="S45">
        <v>43</v>
      </c>
      <c r="T45" s="3">
        <v>344.80843330018746</v>
      </c>
    </row>
    <row r="46" spans="1:20" x14ac:dyDescent="0.2">
      <c r="A46" s="11" vm="252">
        <v>44531</v>
      </c>
      <c r="B46" s="11" vm="253">
        <v>335.13</v>
      </c>
      <c r="C46" s="11" vm="254">
        <v>339.28</v>
      </c>
      <c r="D46" s="11" vm="255">
        <v>329.39</v>
      </c>
      <c r="E46" s="11" vm="256">
        <v>330.08</v>
      </c>
      <c r="F46" s="11" vm="257">
        <v>33401146</v>
      </c>
      <c r="G46" s="12">
        <v>-1.542696391300375E-3</v>
      </c>
      <c r="H46" s="13">
        <v>-6.0620634920633165</v>
      </c>
      <c r="I46" s="13">
        <v>36.748613781806888</v>
      </c>
      <c r="J46" s="13">
        <v>319.94790697674421</v>
      </c>
      <c r="K46" s="13">
        <v>321.0121162790698</v>
      </c>
      <c r="S46">
        <v>44</v>
      </c>
      <c r="T46" s="3">
        <v>362.27393193961552</v>
      </c>
    </row>
    <row r="47" spans="1:20" x14ac:dyDescent="0.2">
      <c r="A47" s="11" vm="258">
        <v>44532</v>
      </c>
      <c r="B47" s="11" vm="259">
        <v>330.3</v>
      </c>
      <c r="C47" s="11" vm="260">
        <v>333.49</v>
      </c>
      <c r="D47" s="11" vm="261">
        <v>327.80279999999999</v>
      </c>
      <c r="E47" s="11" vm="262">
        <v>329.49</v>
      </c>
      <c r="F47" s="11" vm="263">
        <v>30765980</v>
      </c>
      <c r="G47" s="12">
        <v>-1.7874454677653145E-3</v>
      </c>
      <c r="H47" s="13">
        <v>-5.4720634920633415</v>
      </c>
      <c r="I47" s="13">
        <v>29.943478861172451</v>
      </c>
      <c r="J47" s="13">
        <v>320.16477272727275</v>
      </c>
      <c r="K47" s="13">
        <v>321.15629545454544</v>
      </c>
      <c r="S47">
        <v>45</v>
      </c>
      <c r="T47" s="3">
        <v>346.41640591022053</v>
      </c>
    </row>
    <row r="48" spans="1:20" x14ac:dyDescent="0.2">
      <c r="A48" s="11" vm="264">
        <v>44533</v>
      </c>
      <c r="B48" s="11" vm="265">
        <v>331.99</v>
      </c>
      <c r="C48" s="11" vm="266">
        <v>332.7</v>
      </c>
      <c r="D48" s="11" vm="267">
        <v>318.02999999999997</v>
      </c>
      <c r="E48" s="11" vm="268">
        <v>323.01</v>
      </c>
      <c r="F48" s="11" vm="269">
        <v>41779279</v>
      </c>
      <c r="G48" s="12">
        <v>-1.9666757716470966E-2</v>
      </c>
      <c r="H48" s="13">
        <v>1.0079365079366767</v>
      </c>
      <c r="I48" s="13">
        <v>1.0159360040315824</v>
      </c>
      <c r="J48" s="13">
        <v>320.22800000000007</v>
      </c>
      <c r="K48" s="13">
        <v>321.15420000000006</v>
      </c>
      <c r="S48">
        <v>46</v>
      </c>
      <c r="T48" s="3">
        <v>316.80935283603952</v>
      </c>
    </row>
    <row r="49" spans="1:20" x14ac:dyDescent="0.2">
      <c r="A49" s="11" vm="270">
        <v>44536</v>
      </c>
      <c r="B49" s="11" vm="271">
        <v>323.95</v>
      </c>
      <c r="C49" s="11" vm="272">
        <v>327.45</v>
      </c>
      <c r="D49" s="11" vm="273">
        <v>319.23</v>
      </c>
      <c r="E49" s="11" vm="274">
        <v>326.19</v>
      </c>
      <c r="F49" s="11" vm="275">
        <v>30032556</v>
      </c>
      <c r="G49" s="12">
        <v>9.8448964428346081E-3</v>
      </c>
      <c r="H49" s="13">
        <v>-2.1720634920633302</v>
      </c>
      <c r="I49" s="13">
        <v>4.7178598135543481</v>
      </c>
      <c r="J49" s="13">
        <v>320.35760869565223</v>
      </c>
      <c r="K49" s="13">
        <v>320.62284782608702</v>
      </c>
      <c r="S49">
        <v>47</v>
      </c>
      <c r="T49" s="3">
        <v>340.10297342624023</v>
      </c>
    </row>
    <row r="50" spans="1:20" x14ac:dyDescent="0.2">
      <c r="A50" s="11" vm="276">
        <v>44537</v>
      </c>
      <c r="B50" s="11" vm="277">
        <v>331.64</v>
      </c>
      <c r="C50" s="11" vm="278">
        <v>335.8</v>
      </c>
      <c r="D50" s="11" vm="279">
        <v>330.1</v>
      </c>
      <c r="E50" s="11" vm="280">
        <v>334.92</v>
      </c>
      <c r="F50" s="11" vm="281">
        <v>31021936</v>
      </c>
      <c r="G50" s="12">
        <v>2.6763542720500379E-2</v>
      </c>
      <c r="H50" s="13">
        <v>-10.902063492063348</v>
      </c>
      <c r="I50" s="13">
        <v>118.85498838498049</v>
      </c>
      <c r="J50" s="13">
        <v>320.6674468085107</v>
      </c>
      <c r="K50" s="13">
        <v>321.21970212765962</v>
      </c>
      <c r="S50">
        <v>48</v>
      </c>
      <c r="T50" s="3">
        <v>342.21560546231649</v>
      </c>
    </row>
    <row r="51" spans="1:20" x14ac:dyDescent="0.2">
      <c r="A51" s="11" vm="282">
        <v>44538</v>
      </c>
      <c r="B51" s="11" vm="283">
        <v>335.31</v>
      </c>
      <c r="C51" s="11" vm="284">
        <v>335.5</v>
      </c>
      <c r="D51" s="11" vm="172">
        <v>330.8</v>
      </c>
      <c r="E51" s="11" vm="285">
        <v>334.97</v>
      </c>
      <c r="F51" s="11" vm="286">
        <v>24760988</v>
      </c>
      <c r="G51" s="12">
        <v>1.4928938253914775E-4</v>
      </c>
      <c r="H51" s="13">
        <v>-10.95206349206336</v>
      </c>
      <c r="I51" s="13">
        <v>119.94769473418707</v>
      </c>
      <c r="J51" s="13">
        <v>320.96541666666673</v>
      </c>
      <c r="K51" s="13">
        <v>322.36087500000008</v>
      </c>
      <c r="S51">
        <v>49</v>
      </c>
      <c r="T51" s="3">
        <v>348.09691917966745</v>
      </c>
    </row>
    <row r="52" spans="1:20" x14ac:dyDescent="0.2">
      <c r="A52" s="11" vm="287">
        <v>44539</v>
      </c>
      <c r="B52" s="11" vm="288">
        <v>334.41</v>
      </c>
      <c r="C52" s="11" vm="289">
        <v>336.48899999999998</v>
      </c>
      <c r="D52" s="11" vm="290">
        <v>332.12</v>
      </c>
      <c r="E52" s="11" vm="291">
        <v>333.1</v>
      </c>
      <c r="F52" s="11" vm="292">
        <v>22214158</v>
      </c>
      <c r="G52" s="12">
        <v>-5.5825894856255916E-3</v>
      </c>
      <c r="H52" s="13">
        <v>-9.0820634920633552</v>
      </c>
      <c r="I52" s="13">
        <v>82.483877273870021</v>
      </c>
      <c r="J52" s="13">
        <v>321.21306122448982</v>
      </c>
      <c r="K52" s="13">
        <v>322.58875510204086</v>
      </c>
      <c r="S52">
        <v>50</v>
      </c>
      <c r="T52" s="3">
        <v>348.49511493485505</v>
      </c>
    </row>
    <row r="53" spans="1:20" x14ac:dyDescent="0.2">
      <c r="A53" s="11" vm="293">
        <v>44540</v>
      </c>
      <c r="B53" s="11" vm="294">
        <v>334.98</v>
      </c>
      <c r="C53" s="11" vm="295">
        <v>343</v>
      </c>
      <c r="D53" s="11" vm="296">
        <v>334.79</v>
      </c>
      <c r="E53" s="11" vm="297">
        <v>342.54</v>
      </c>
      <c r="F53" s="11" vm="298">
        <v>38095694</v>
      </c>
      <c r="G53" s="12">
        <v>2.8339837886520555E-2</v>
      </c>
      <c r="H53" s="13">
        <v>-18.522063492063353</v>
      </c>
      <c r="I53" s="13">
        <v>343.06683600402607</v>
      </c>
      <c r="J53" s="13">
        <v>321.63960000000009</v>
      </c>
      <c r="K53" s="13">
        <v>322.78564000000011</v>
      </c>
      <c r="S53">
        <v>51</v>
      </c>
      <c r="T53" s="3">
        <v>322.29635390299086</v>
      </c>
    </row>
    <row r="54" spans="1:20" x14ac:dyDescent="0.2">
      <c r="A54" s="11" vm="299">
        <v>44543</v>
      </c>
      <c r="B54" s="11" vm="300">
        <v>340.68</v>
      </c>
      <c r="C54" s="11" vm="301">
        <v>343.79</v>
      </c>
      <c r="D54" s="11" vm="302">
        <v>339.08</v>
      </c>
      <c r="E54" s="11" vm="303">
        <v>339.4</v>
      </c>
      <c r="F54" s="11" vm="304">
        <v>28899431</v>
      </c>
      <c r="G54" s="12">
        <v>-9.1668126350208535E-3</v>
      </c>
      <c r="H54" s="13">
        <v>-15.38206349206331</v>
      </c>
      <c r="I54" s="13">
        <v>236.6078772738669</v>
      </c>
      <c r="J54" s="13">
        <v>321.98784313725497</v>
      </c>
      <c r="K54" s="13">
        <v>324.04305882352952</v>
      </c>
      <c r="S54">
        <v>52</v>
      </c>
      <c r="T54" s="3">
        <v>325.16501519211715</v>
      </c>
    </row>
    <row r="55" spans="1:20" x14ac:dyDescent="0.2">
      <c r="A55" s="11" vm="305">
        <v>44544</v>
      </c>
      <c r="B55" s="11" vm="306">
        <v>333.22</v>
      </c>
      <c r="C55" s="11" vm="307">
        <v>334.64</v>
      </c>
      <c r="D55" s="11" vm="308">
        <v>324.11</v>
      </c>
      <c r="E55" s="11" vm="309">
        <v>328.34</v>
      </c>
      <c r="F55" s="11" vm="310">
        <v>44438699</v>
      </c>
      <c r="G55" s="12">
        <v>-3.2586918090748387E-2</v>
      </c>
      <c r="H55" s="13">
        <v>-4.3220634920633074</v>
      </c>
      <c r="I55" s="13">
        <v>18.680232829426473</v>
      </c>
      <c r="J55" s="13">
        <v>322.11000000000007</v>
      </c>
      <c r="K55" s="13">
        <v>323.83900000000006</v>
      </c>
      <c r="S55">
        <v>53</v>
      </c>
      <c r="T55" s="3">
        <v>363.31556008323179</v>
      </c>
    </row>
    <row r="56" spans="1:20" x14ac:dyDescent="0.2">
      <c r="A56" s="11" vm="311">
        <v>44545</v>
      </c>
      <c r="B56" s="11" vm="312">
        <v>328.61</v>
      </c>
      <c r="C56" s="11" vm="313">
        <v>335.19</v>
      </c>
      <c r="D56" s="11" vm="314">
        <v>324.5</v>
      </c>
      <c r="E56" s="11" vm="315">
        <v>334.65</v>
      </c>
      <c r="F56" s="11" vm="316">
        <v>35381122</v>
      </c>
      <c r="G56" s="12">
        <v>1.9217883900834509E-2</v>
      </c>
      <c r="H56" s="13">
        <v>-10.63206349206331</v>
      </c>
      <c r="I56" s="13">
        <v>113.04077409926546</v>
      </c>
      <c r="J56" s="13">
        <v>322.346603773585</v>
      </c>
      <c r="K56" s="13">
        <v>322.94594339622654</v>
      </c>
      <c r="S56">
        <v>54</v>
      </c>
      <c r="T56" s="3">
        <v>358.76947538674136</v>
      </c>
    </row>
    <row r="57" spans="1:20" x14ac:dyDescent="0.2">
      <c r="A57" s="11" vm="317">
        <v>44546</v>
      </c>
      <c r="B57" s="11" vm="318">
        <v>335.71</v>
      </c>
      <c r="C57" s="11" vm="319">
        <v>336.76</v>
      </c>
      <c r="D57" s="11" vm="320">
        <v>323.02</v>
      </c>
      <c r="E57" s="11" vm="321">
        <v>324.89999999999998</v>
      </c>
      <c r="F57" s="11" vm="322">
        <v>35034831</v>
      </c>
      <c r="G57" s="12">
        <v>-2.9134917077543704E-2</v>
      </c>
      <c r="H57" s="13">
        <v>-0.8820634920633097</v>
      </c>
      <c r="I57" s="13">
        <v>0.77803600403092044</v>
      </c>
      <c r="J57" s="13">
        <v>322.39388888888902</v>
      </c>
      <c r="K57" s="13">
        <v>323.61950000000013</v>
      </c>
      <c r="S57">
        <v>55</v>
      </c>
      <c r="T57" s="3">
        <v>387.49030706998576</v>
      </c>
    </row>
    <row r="58" spans="1:20" x14ac:dyDescent="0.2">
      <c r="A58" s="11" vm="323">
        <v>44547</v>
      </c>
      <c r="B58" s="11" vm="324">
        <v>320.88</v>
      </c>
      <c r="C58" s="11" vm="325">
        <v>324.92</v>
      </c>
      <c r="D58" s="11" vm="326">
        <v>317.25</v>
      </c>
      <c r="E58" s="11" vm="327">
        <v>323.8</v>
      </c>
      <c r="F58" s="11" vm="328">
        <v>47983713</v>
      </c>
      <c r="G58" s="12">
        <v>-3.3856571252692089E-3</v>
      </c>
      <c r="H58" s="13">
        <v>0.2179365079366562</v>
      </c>
      <c r="I58" s="13">
        <v>4.7496321491624208E-2</v>
      </c>
      <c r="J58" s="13">
        <v>322.4194545454547</v>
      </c>
      <c r="K58" s="13">
        <v>322.66750909090922</v>
      </c>
      <c r="S58">
        <v>56</v>
      </c>
      <c r="T58" s="3">
        <v>329.4814805582663</v>
      </c>
    </row>
    <row r="59" spans="1:20" x14ac:dyDescent="0.2">
      <c r="A59" s="11" vm="329">
        <v>44550</v>
      </c>
      <c r="B59" s="11" vm="330">
        <v>320.05</v>
      </c>
      <c r="C59" s="11" vm="331">
        <v>322.8</v>
      </c>
      <c r="D59" s="11" vm="332">
        <v>317.57</v>
      </c>
      <c r="E59" s="11" vm="333">
        <v>319.91000000000003</v>
      </c>
      <c r="F59" s="11" vm="334">
        <v>28326532</v>
      </c>
      <c r="G59" s="12">
        <v>-1.2013588634959809E-2</v>
      </c>
      <c r="H59" s="13">
        <v>4.1079365079366426</v>
      </c>
      <c r="I59" s="13">
        <v>16.875142353238697</v>
      </c>
      <c r="J59" s="13">
        <v>322.37464285714299</v>
      </c>
      <c r="K59" s="13">
        <v>322.5171785714287</v>
      </c>
      <c r="S59">
        <v>57</v>
      </c>
      <c r="T59" s="3">
        <v>400.99584129360801</v>
      </c>
    </row>
    <row r="60" spans="1:20" x14ac:dyDescent="0.2">
      <c r="A60" s="11" vm="335">
        <v>44551</v>
      </c>
      <c r="B60" s="11" vm="336">
        <v>323.29000000000002</v>
      </c>
      <c r="C60" s="11" vm="337">
        <v>327.73</v>
      </c>
      <c r="D60" s="11" vm="338">
        <v>319.8</v>
      </c>
      <c r="E60" s="11" vm="339">
        <v>327.29000000000002</v>
      </c>
      <c r="F60" s="11" vm="340">
        <v>24740597</v>
      </c>
      <c r="G60" s="12">
        <v>2.3068988152917993E-2</v>
      </c>
      <c r="H60" s="13">
        <v>-3.2720634920633529</v>
      </c>
      <c r="I60" s="13">
        <v>10.706399496093823</v>
      </c>
      <c r="J60" s="13">
        <v>322.46087719298259</v>
      </c>
      <c r="K60" s="13">
        <v>322.20578947368432</v>
      </c>
      <c r="S60">
        <v>58</v>
      </c>
      <c r="T60" s="3">
        <v>330.42381872833522</v>
      </c>
    </row>
    <row r="61" spans="1:20" x14ac:dyDescent="0.2">
      <c r="A61" s="11" vm="341">
        <v>44552</v>
      </c>
      <c r="B61" s="11" vm="342">
        <v>328.3</v>
      </c>
      <c r="C61" s="11" vm="343">
        <v>333.60500000000002</v>
      </c>
      <c r="D61" s="11" vm="344">
        <v>325.75</v>
      </c>
      <c r="E61" s="11" vm="345">
        <v>333.2</v>
      </c>
      <c r="F61" s="11" vm="346">
        <v>24831493</v>
      </c>
      <c r="G61" s="12">
        <v>1.8057380304928254E-2</v>
      </c>
      <c r="H61" s="13">
        <v>-9.1820634920633211</v>
      </c>
      <c r="I61" s="13">
        <v>84.310289972282064</v>
      </c>
      <c r="J61" s="13">
        <v>322.64603448275875</v>
      </c>
      <c r="K61" s="13">
        <v>323.11043103448287</v>
      </c>
      <c r="S61">
        <v>59</v>
      </c>
      <c r="T61" s="3">
        <v>331.59543353881128</v>
      </c>
    </row>
    <row r="62" spans="1:20" x14ac:dyDescent="0.2">
      <c r="A62" s="11" vm="347">
        <v>44553</v>
      </c>
      <c r="B62" s="11" vm="348">
        <v>332.75</v>
      </c>
      <c r="C62" s="11" vm="349">
        <v>336.39</v>
      </c>
      <c r="D62" s="11" vm="350">
        <v>332.73</v>
      </c>
      <c r="E62" s="11" vm="351">
        <v>334.69</v>
      </c>
      <c r="F62" s="11" vm="352">
        <v>19617848</v>
      </c>
      <c r="G62" s="12">
        <v>4.4717887154862223E-3</v>
      </c>
      <c r="H62" s="13">
        <v>-10.67206349206333</v>
      </c>
      <c r="I62" s="13">
        <v>113.89293917863097</v>
      </c>
      <c r="J62" s="13">
        <v>322.85016949152555</v>
      </c>
      <c r="K62" s="13">
        <v>323.88515254237302</v>
      </c>
      <c r="S62">
        <v>60</v>
      </c>
      <c r="T62" s="3">
        <v>375.8492844440737</v>
      </c>
    </row>
    <row r="63" spans="1:20" x14ac:dyDescent="0.2">
      <c r="A63" s="11" vm="353">
        <v>44557</v>
      </c>
      <c r="B63" s="11" vm="354">
        <v>335.46</v>
      </c>
      <c r="C63" s="11" vm="355">
        <v>342.48</v>
      </c>
      <c r="D63" s="11" vm="356">
        <v>335.43</v>
      </c>
      <c r="E63" s="11" vm="206">
        <v>342.45</v>
      </c>
      <c r="F63" s="11" vm="357">
        <v>19947029</v>
      </c>
      <c r="G63" s="12">
        <v>2.3185634467716366E-2</v>
      </c>
      <c r="H63" s="13">
        <v>-18.432063492063321</v>
      </c>
      <c r="I63" s="13">
        <v>339.74096457545352</v>
      </c>
      <c r="J63" s="13">
        <v>323.17683333333349</v>
      </c>
      <c r="K63" s="13">
        <v>324.32815000000016</v>
      </c>
      <c r="S63">
        <v>61</v>
      </c>
      <c r="T63" s="3">
        <v>314.3787559869009</v>
      </c>
    </row>
    <row r="64" spans="1:20" x14ac:dyDescent="0.2">
      <c r="A64" s="11" vm="358">
        <v>44558</v>
      </c>
      <c r="B64" s="11" vm="359">
        <v>343.15</v>
      </c>
      <c r="C64" s="11" vm="360">
        <v>343.81</v>
      </c>
      <c r="D64" s="11" vm="361">
        <v>340.32</v>
      </c>
      <c r="E64" s="11" vm="362">
        <v>341.25</v>
      </c>
      <c r="F64" s="11" vm="363">
        <v>15661467</v>
      </c>
      <c r="G64" s="12">
        <v>-3.504161191414772E-3</v>
      </c>
      <c r="H64" s="13">
        <v>-17.232063492063332</v>
      </c>
      <c r="I64" s="13">
        <v>296.94401219450191</v>
      </c>
      <c r="J64" s="13">
        <v>323.4731147540985</v>
      </c>
      <c r="K64" s="13">
        <v>325.37080327868864</v>
      </c>
      <c r="S64">
        <v>62</v>
      </c>
      <c r="T64" s="3">
        <v>321.32222295921326</v>
      </c>
    </row>
    <row r="65" spans="1:20" x14ac:dyDescent="0.2">
      <c r="A65" s="11" vm="364">
        <v>44559</v>
      </c>
      <c r="B65" s="11" vm="365">
        <v>341.3</v>
      </c>
      <c r="C65" s="11" vm="366">
        <v>344.3</v>
      </c>
      <c r="D65" s="11" vm="367">
        <v>339.68</v>
      </c>
      <c r="E65" s="11" vm="368">
        <v>341.95</v>
      </c>
      <c r="F65" s="11" vm="369">
        <v>15041956</v>
      </c>
      <c r="G65" s="12">
        <v>2.0512820512820179E-3</v>
      </c>
      <c r="H65" s="13">
        <v>-17.932063492063321</v>
      </c>
      <c r="I65" s="13">
        <v>321.5589010833902</v>
      </c>
      <c r="J65" s="13">
        <v>323.77112903225822</v>
      </c>
      <c r="K65" s="13">
        <v>325.51901612903242</v>
      </c>
      <c r="S65">
        <v>63</v>
      </c>
      <c r="T65" s="3">
        <v>313.61306925547842</v>
      </c>
    </row>
    <row r="66" spans="1:20" x14ac:dyDescent="0.2">
      <c r="A66" s="11" vm="370">
        <v>44560</v>
      </c>
      <c r="B66" s="11" vm="371">
        <v>341.91</v>
      </c>
      <c r="C66" s="11" vm="372">
        <v>343.13</v>
      </c>
      <c r="D66" s="11" vm="373">
        <v>338.82</v>
      </c>
      <c r="E66" s="11" vm="374">
        <v>339.32</v>
      </c>
      <c r="F66" s="11" vm="375">
        <v>15994471</v>
      </c>
      <c r="G66" s="12">
        <v>-7.6911829214797358E-3</v>
      </c>
      <c r="H66" s="13">
        <v>-15.302063492063326</v>
      </c>
      <c r="I66" s="13">
        <v>234.15314711513727</v>
      </c>
      <c r="J66" s="13">
        <v>324.01793650793667</v>
      </c>
      <c r="K66" s="13">
        <v>325.81114285714301</v>
      </c>
      <c r="S66">
        <v>64</v>
      </c>
      <c r="T66" s="3">
        <v>358.43443309416307</v>
      </c>
    </row>
    <row r="67" spans="1:20" x14ac:dyDescent="0.2">
      <c r="A67" vm="376">
        <v>44561</v>
      </c>
      <c r="B67" vm="151">
        <v>338.51</v>
      </c>
      <c r="C67" vm="377">
        <v>339.35500000000002</v>
      </c>
      <c r="D67" vm="378">
        <v>335.85</v>
      </c>
      <c r="E67" vm="379">
        <v>336.32</v>
      </c>
      <c r="F67" vm="380">
        <v>18000797</v>
      </c>
      <c r="G67" s="12">
        <v>-8.8412118354355765E-3</v>
      </c>
      <c r="H67" s="13">
        <v>-12.302063492063326</v>
      </c>
      <c r="I67" s="13">
        <v>151.34076616275732</v>
      </c>
      <c r="J67" s="13">
        <v>324.21015625000013</v>
      </c>
      <c r="K67" s="13">
        <v>325.72114062500015</v>
      </c>
      <c r="S67">
        <v>65</v>
      </c>
      <c r="T67" s="3">
        <v>315.72161599389835</v>
      </c>
    </row>
    <row r="68" spans="1:20" x14ac:dyDescent="0.2">
      <c r="A68" vm="381">
        <v>44564</v>
      </c>
      <c r="B68" vm="382">
        <v>335.35</v>
      </c>
      <c r="C68" vm="201">
        <v>338</v>
      </c>
      <c r="D68" vm="383">
        <v>329.78</v>
      </c>
      <c r="E68" vm="384">
        <v>334.75</v>
      </c>
      <c r="F68" vm="385">
        <v>28918013</v>
      </c>
      <c r="G68" s="12">
        <v>-4.6681731684110172E-3</v>
      </c>
      <c r="H68" s="13">
        <v>-10.732063492063332</v>
      </c>
      <c r="I68" s="13">
        <v>115.17718679767862</v>
      </c>
      <c r="J68" s="13">
        <v>324.3723076923078</v>
      </c>
      <c r="K68" s="13">
        <v>325.56707692307702</v>
      </c>
      <c r="S68">
        <v>66</v>
      </c>
      <c r="T68" s="3">
        <v>330.08930847706654</v>
      </c>
    </row>
    <row r="69" spans="1:20" x14ac:dyDescent="0.2">
      <c r="A69" vm="386">
        <v>44565</v>
      </c>
      <c r="B69" vm="387">
        <v>334.83</v>
      </c>
      <c r="C69" vm="388">
        <v>335.2</v>
      </c>
      <c r="D69" vm="389">
        <v>326.12</v>
      </c>
      <c r="E69" vm="390">
        <v>329.01</v>
      </c>
      <c r="F69" vm="391">
        <v>32674306</v>
      </c>
      <c r="G69" s="12">
        <v>-1.7147124719940281E-2</v>
      </c>
      <c r="H69" s="13">
        <v>-4.9920634920633233</v>
      </c>
      <c r="I69" s="13">
        <v>24.920697908791464</v>
      </c>
      <c r="J69" s="13">
        <v>324.44257575757587</v>
      </c>
      <c r="K69" s="13">
        <v>325.47331818181829</v>
      </c>
      <c r="S69">
        <v>67</v>
      </c>
      <c r="T69" s="3">
        <v>341.31234402801601</v>
      </c>
    </row>
    <row r="70" spans="1:20" x14ac:dyDescent="0.2">
      <c r="A70" vm="392">
        <v>44566</v>
      </c>
      <c r="B70" vm="393">
        <v>325.86</v>
      </c>
      <c r="C70" vm="394">
        <v>326.07</v>
      </c>
      <c r="D70" vm="395">
        <v>315.98</v>
      </c>
      <c r="E70" vm="396">
        <v>316.38</v>
      </c>
      <c r="F70" vm="397">
        <v>40054327</v>
      </c>
      <c r="G70" s="12">
        <v>-3.8387890945563954E-2</v>
      </c>
      <c r="H70" s="13">
        <v>7.6379365079366721</v>
      </c>
      <c r="I70" s="13">
        <v>58.338074099271843</v>
      </c>
      <c r="J70" s="13">
        <v>324.32223880597024</v>
      </c>
      <c r="K70" s="13">
        <v>324.79101492537325</v>
      </c>
      <c r="S70">
        <v>68</v>
      </c>
      <c r="T70" s="3">
        <v>331.36574527503495</v>
      </c>
    </row>
    <row r="71" spans="1:20" x14ac:dyDescent="0.2">
      <c r="A71" vm="398">
        <v>44567</v>
      </c>
      <c r="B71" vm="399">
        <v>313.14999999999998</v>
      </c>
      <c r="C71" vm="400">
        <v>318.7</v>
      </c>
      <c r="D71" vm="401">
        <v>311.49</v>
      </c>
      <c r="E71" vm="402">
        <v>313.88</v>
      </c>
      <c r="F71" vm="403">
        <v>39646148</v>
      </c>
      <c r="G71" s="12">
        <v>-7.9018901321196034E-3</v>
      </c>
      <c r="H71" s="13">
        <v>10.137936507936672</v>
      </c>
      <c r="I71" s="13">
        <v>102.77775663895521</v>
      </c>
      <c r="J71" s="13">
        <v>324.16867647058837</v>
      </c>
      <c r="K71" s="13">
        <v>323.38980882352951</v>
      </c>
      <c r="S71">
        <v>69</v>
      </c>
      <c r="T71" s="3">
        <v>328.6225102434484</v>
      </c>
    </row>
    <row r="72" spans="1:20" x14ac:dyDescent="0.2">
      <c r="A72" vm="404">
        <v>44568</v>
      </c>
      <c r="B72" vm="405">
        <v>314.14999999999998</v>
      </c>
      <c r="C72" vm="406">
        <v>316.5</v>
      </c>
      <c r="D72" vm="407">
        <v>310.08999999999997</v>
      </c>
      <c r="E72" vm="408">
        <v>314.04000000000002</v>
      </c>
      <c r="F72" vm="409">
        <v>32720018</v>
      </c>
      <c r="G72" s="12">
        <v>5.097489486428731E-4</v>
      </c>
      <c r="H72" s="13">
        <v>9.9779365079366471</v>
      </c>
      <c r="I72" s="13">
        <v>99.559216956414971</v>
      </c>
      <c r="J72" s="13">
        <v>324.02188405797114</v>
      </c>
      <c r="K72" s="13">
        <v>323.00769565217399</v>
      </c>
      <c r="S72">
        <v>70</v>
      </c>
      <c r="T72" s="3">
        <v>337.23557012934776</v>
      </c>
    </row>
    <row r="73" spans="1:20" x14ac:dyDescent="0.2">
      <c r="A73" vm="410">
        <v>44571</v>
      </c>
      <c r="B73" vm="411">
        <v>309.48500000000001</v>
      </c>
      <c r="C73" vm="412">
        <v>314.72000000000003</v>
      </c>
      <c r="D73" vm="413">
        <v>304.69</v>
      </c>
      <c r="E73" vm="414">
        <v>314.27</v>
      </c>
      <c r="F73" vm="415">
        <v>44289467</v>
      </c>
      <c r="G73" s="12">
        <v>7.3239077824468644E-4</v>
      </c>
      <c r="H73" s="13">
        <v>9.7479365079366858</v>
      </c>
      <c r="I73" s="13">
        <v>95.022266162764865</v>
      </c>
      <c r="J73" s="13">
        <v>323.88257142857157</v>
      </c>
      <c r="K73" s="13">
        <v>322.89831428571443</v>
      </c>
      <c r="S73">
        <v>71</v>
      </c>
      <c r="T73" s="3">
        <v>382.58889073268438</v>
      </c>
    </row>
    <row r="74" spans="1:20" x14ac:dyDescent="0.2">
      <c r="A74" vm="416">
        <v>44572</v>
      </c>
      <c r="B74" vm="417">
        <v>313.38</v>
      </c>
      <c r="C74" vm="418">
        <v>316.61</v>
      </c>
      <c r="D74" vm="419">
        <v>309.89</v>
      </c>
      <c r="E74" vm="420">
        <v>314.98</v>
      </c>
      <c r="F74" vm="421">
        <v>29386774</v>
      </c>
      <c r="G74" s="12">
        <v>2.259203869284489E-3</v>
      </c>
      <c r="H74" s="13">
        <v>9.0379365079366494</v>
      </c>
      <c r="I74" s="13">
        <v>81.684296321494116</v>
      </c>
      <c r="J74" s="13">
        <v>323.75718309859167</v>
      </c>
      <c r="K74" s="13">
        <v>322.80846478873252</v>
      </c>
      <c r="S74">
        <v>72</v>
      </c>
      <c r="T74" s="3">
        <v>376.25445831865841</v>
      </c>
    </row>
    <row r="75" spans="1:20" x14ac:dyDescent="0.2">
      <c r="A75" vm="422">
        <v>44573</v>
      </c>
      <c r="B75" vm="423">
        <v>319.67</v>
      </c>
      <c r="C75" vm="424">
        <v>323.41000000000003</v>
      </c>
      <c r="D75" vm="425">
        <v>317.08</v>
      </c>
      <c r="E75" vm="426">
        <v>318.27</v>
      </c>
      <c r="F75" vm="427">
        <v>34372217</v>
      </c>
      <c r="G75" s="12">
        <v>1.0445107625880893E-2</v>
      </c>
      <c r="H75" s="13">
        <v>5.7479365079366858</v>
      </c>
      <c r="I75" s="13">
        <v>33.038774099271379</v>
      </c>
      <c r="J75" s="13">
        <v>323.68097222222235</v>
      </c>
      <c r="K75" s="13">
        <v>322.81087500000012</v>
      </c>
      <c r="S75">
        <v>73</v>
      </c>
      <c r="T75" s="3">
        <v>344.67843750921037</v>
      </c>
    </row>
    <row r="76" spans="1:20" x14ac:dyDescent="0.2">
      <c r="A76" vm="428">
        <v>44574</v>
      </c>
      <c r="B76" vm="429">
        <v>320.4658</v>
      </c>
      <c r="C76" vm="324">
        <v>320.88</v>
      </c>
      <c r="D76" vm="430">
        <v>304</v>
      </c>
      <c r="E76" vm="431">
        <v>304.8</v>
      </c>
      <c r="F76" vm="432">
        <v>45365979</v>
      </c>
      <c r="G76" s="12">
        <v>-4.2322556320105481E-2</v>
      </c>
      <c r="H76" s="13">
        <v>19.217936507936656</v>
      </c>
      <c r="I76" s="13">
        <v>369.32908362308456</v>
      </c>
      <c r="J76" s="13">
        <v>323.42232876712342</v>
      </c>
      <c r="K76" s="13">
        <v>322.90709589041109</v>
      </c>
      <c r="S76">
        <v>74</v>
      </c>
      <c r="T76" s="3">
        <v>350.12974688760931</v>
      </c>
    </row>
    <row r="77" spans="1:20" x14ac:dyDescent="0.2">
      <c r="A77" vm="433">
        <v>44575</v>
      </c>
      <c r="B77" vm="434">
        <v>304.25</v>
      </c>
      <c r="C77" vm="435">
        <v>310.82</v>
      </c>
      <c r="D77" vm="436">
        <v>303.75</v>
      </c>
      <c r="E77" vm="437">
        <v>310.2</v>
      </c>
      <c r="F77" vm="438">
        <v>39846414</v>
      </c>
      <c r="G77" s="12">
        <v>1.771653543307079E-2</v>
      </c>
      <c r="H77" s="13">
        <v>13.817936507936679</v>
      </c>
      <c r="I77" s="13">
        <v>190.93536933736931</v>
      </c>
      <c r="J77" s="13">
        <v>323.24364864864879</v>
      </c>
      <c r="K77" s="13">
        <v>321.39928378378391</v>
      </c>
      <c r="S77">
        <v>75</v>
      </c>
      <c r="T77" s="3">
        <v>348.00304550514454</v>
      </c>
    </row>
    <row r="78" spans="1:20" x14ac:dyDescent="0.2">
      <c r="A78" vm="439">
        <v>44579</v>
      </c>
      <c r="B78" vm="440">
        <v>304.07</v>
      </c>
      <c r="C78" vm="441">
        <v>309.8</v>
      </c>
      <c r="D78" vm="442">
        <v>301.74</v>
      </c>
      <c r="E78" vm="443">
        <v>302.64999999999998</v>
      </c>
      <c r="F78" vm="444">
        <v>42434112</v>
      </c>
      <c r="G78" s="12">
        <v>-2.433913604126374E-2</v>
      </c>
      <c r="H78" s="13">
        <v>21.36793650793669</v>
      </c>
      <c r="I78" s="13">
        <v>456.58871060721361</v>
      </c>
      <c r="J78" s="13">
        <v>322.96906666666683</v>
      </c>
      <c r="K78" s="13">
        <v>321.69216000000011</v>
      </c>
      <c r="S78">
        <v>76</v>
      </c>
      <c r="T78" s="3">
        <v>399.30718433652908</v>
      </c>
    </row>
    <row r="79" spans="1:20" x14ac:dyDescent="0.2">
      <c r="A79" vm="445">
        <v>44580</v>
      </c>
      <c r="B79" vm="446">
        <v>306.29000000000002</v>
      </c>
      <c r="C79" vm="447">
        <v>313.90929999999997</v>
      </c>
      <c r="D79" vm="448">
        <v>302.7</v>
      </c>
      <c r="E79" vm="449">
        <v>303.33</v>
      </c>
      <c r="F79" vm="450">
        <v>45933855</v>
      </c>
      <c r="G79" s="12">
        <v>2.2468197587973133E-3</v>
      </c>
      <c r="H79" s="13">
        <v>20.687936507936683</v>
      </c>
      <c r="I79" s="13">
        <v>427.99071695641948</v>
      </c>
      <c r="J79" s="13">
        <v>322.71065789473704</v>
      </c>
      <c r="K79" s="13">
        <v>320.70459210526332</v>
      </c>
      <c r="S79">
        <v>77</v>
      </c>
      <c r="T79" s="3">
        <v>359.78563005819439</v>
      </c>
    </row>
    <row r="80" spans="1:20" x14ac:dyDescent="0.2">
      <c r="A80" vm="451">
        <v>44581</v>
      </c>
      <c r="B80" vm="452">
        <v>309.07</v>
      </c>
      <c r="C80" vm="453">
        <v>311.64940000000001</v>
      </c>
      <c r="D80" vm="454">
        <v>301.14</v>
      </c>
      <c r="E80" vm="455">
        <v>301.60000000000002</v>
      </c>
      <c r="F80" vm="456">
        <v>35380675</v>
      </c>
      <c r="G80" s="12">
        <v>-5.7033593775754508E-3</v>
      </c>
      <c r="H80" s="13">
        <v>22.417936507936645</v>
      </c>
      <c r="I80" s="13">
        <v>502.56387727387863</v>
      </c>
      <c r="J80" s="13">
        <v>322.43649350649366</v>
      </c>
      <c r="K80" s="13">
        <v>320.52584415584431</v>
      </c>
      <c r="S80">
        <v>78</v>
      </c>
      <c r="T80" s="3">
        <v>374.6455352530557</v>
      </c>
    </row>
    <row r="81" spans="1:20" x14ac:dyDescent="0.2">
      <c r="A81" vm="457">
        <v>44582</v>
      </c>
      <c r="B81" vm="458">
        <v>302.685</v>
      </c>
      <c r="C81" vm="459">
        <v>304.11</v>
      </c>
      <c r="D81" vm="460">
        <v>295.61</v>
      </c>
      <c r="E81" vm="461">
        <v>296.02999999999997</v>
      </c>
      <c r="F81" vm="462">
        <v>57984403</v>
      </c>
      <c r="G81" s="12">
        <v>-1.8468169761273374E-2</v>
      </c>
      <c r="H81" s="13">
        <v>27.987936507936695</v>
      </c>
      <c r="I81" s="13">
        <v>783.32458997229571</v>
      </c>
      <c r="J81" s="13">
        <v>322.09794871794884</v>
      </c>
      <c r="K81" s="13">
        <v>320.04815384615398</v>
      </c>
      <c r="S81">
        <v>79</v>
      </c>
      <c r="T81" s="3">
        <v>350.90431183012578</v>
      </c>
    </row>
    <row r="82" spans="1:20" x14ac:dyDescent="0.2">
      <c r="A82" vm="463">
        <v>44585</v>
      </c>
      <c r="B82" vm="464">
        <v>292.2</v>
      </c>
      <c r="C82" vm="465">
        <v>297.11</v>
      </c>
      <c r="D82" vm="466">
        <v>276.05</v>
      </c>
      <c r="E82" vm="467">
        <v>296.37</v>
      </c>
      <c r="F82" vm="468">
        <v>86035393</v>
      </c>
      <c r="G82" s="12">
        <v>1.1485322433538218E-3</v>
      </c>
      <c r="H82" s="13">
        <v>27.647936507936663</v>
      </c>
      <c r="I82" s="13">
        <v>764.40839314689697</v>
      </c>
      <c r="J82" s="13">
        <v>321.77227848101279</v>
      </c>
      <c r="K82" s="13">
        <v>319.19805063291153</v>
      </c>
      <c r="S82">
        <v>80</v>
      </c>
      <c r="T82" s="3">
        <v>334.03848389368704</v>
      </c>
    </row>
    <row r="83" spans="1:20" x14ac:dyDescent="0.2">
      <c r="A83" vm="469">
        <v>44586</v>
      </c>
      <c r="B83" vm="470">
        <v>291.52</v>
      </c>
      <c r="C83" vm="471">
        <v>294.99</v>
      </c>
      <c r="D83" vm="472">
        <v>285.17</v>
      </c>
      <c r="E83" vm="473">
        <v>288.49</v>
      </c>
      <c r="F83" vm="474">
        <v>72848638</v>
      </c>
      <c r="G83" s="12">
        <v>-2.6588386138947921E-2</v>
      </c>
      <c r="H83" s="13">
        <v>35.527936507936658</v>
      </c>
      <c r="I83" s="13">
        <v>1262.2342725119784</v>
      </c>
      <c r="J83" s="13">
        <v>321.35625000000016</v>
      </c>
      <c r="K83" s="13">
        <v>318.85762500000016</v>
      </c>
      <c r="S83">
        <v>81</v>
      </c>
      <c r="T83" s="3">
        <v>331.39057397916531</v>
      </c>
    </row>
    <row r="84" spans="1:20" x14ac:dyDescent="0.2">
      <c r="A84" vm="475">
        <v>44587</v>
      </c>
      <c r="B84" vm="476">
        <v>307.98500000000001</v>
      </c>
      <c r="C84" vm="477">
        <v>308.5</v>
      </c>
      <c r="D84" vm="478">
        <v>293.02999999999997</v>
      </c>
      <c r="E84" vm="479">
        <v>296.70999999999998</v>
      </c>
      <c r="F84" vm="480">
        <v>90428853</v>
      </c>
      <c r="G84" s="12">
        <v>2.8493188672050921E-2</v>
      </c>
      <c r="H84" s="13">
        <v>27.307936507936688</v>
      </c>
      <c r="I84" s="13">
        <v>745.72339632150135</v>
      </c>
      <c r="J84" s="13">
        <v>321.05197530864211</v>
      </c>
      <c r="K84" s="13">
        <v>317.79577777777791</v>
      </c>
      <c r="S84">
        <v>82</v>
      </c>
      <c r="T84" s="3">
        <v>338.73515736491208</v>
      </c>
    </row>
    <row r="85" spans="1:20" x14ac:dyDescent="0.2">
      <c r="A85" vm="481">
        <v>44588</v>
      </c>
      <c r="B85" vm="482">
        <v>302.66000000000003</v>
      </c>
      <c r="C85" vm="483">
        <v>307.3</v>
      </c>
      <c r="D85" vm="484">
        <v>297.93</v>
      </c>
      <c r="E85" vm="485">
        <v>299.83999999999997</v>
      </c>
      <c r="F85" vm="486">
        <v>53481317</v>
      </c>
      <c r="G85" s="12">
        <v>1.0549020929527133E-2</v>
      </c>
      <c r="H85" s="13">
        <v>24.177936507936693</v>
      </c>
      <c r="I85" s="13">
        <v>584.57261378181795</v>
      </c>
      <c r="J85" s="13">
        <v>320.79329268292696</v>
      </c>
      <c r="K85" s="13">
        <v>318.38496341463429</v>
      </c>
      <c r="S85">
        <v>83</v>
      </c>
      <c r="T85" s="3">
        <v>366.37598675030739</v>
      </c>
    </row>
    <row r="86" spans="1:20" x14ac:dyDescent="0.2">
      <c r="A86" vm="487">
        <v>44589</v>
      </c>
      <c r="B86" vm="488">
        <v>300.23</v>
      </c>
      <c r="C86" vm="489">
        <v>308.48</v>
      </c>
      <c r="D86" vm="490">
        <v>294.45</v>
      </c>
      <c r="E86" vm="491">
        <v>308.26</v>
      </c>
      <c r="F86" vm="492">
        <v>49743698</v>
      </c>
      <c r="G86" s="12">
        <v>2.8081643543223109E-2</v>
      </c>
      <c r="H86" s="13">
        <v>15.757936507936677</v>
      </c>
      <c r="I86" s="13">
        <v>248.31256298816353</v>
      </c>
      <c r="J86" s="13">
        <v>320.64228915662659</v>
      </c>
      <c r="K86" s="13">
        <v>318.56206024096394</v>
      </c>
      <c r="S86">
        <v>84</v>
      </c>
      <c r="T86" s="3">
        <v>335.8012230943479</v>
      </c>
    </row>
    <row r="87" spans="1:20" x14ac:dyDescent="0.2">
      <c r="A87" vm="493">
        <v>44592</v>
      </c>
      <c r="B87" vm="494">
        <v>308.95</v>
      </c>
      <c r="C87" vm="495">
        <v>312.38</v>
      </c>
      <c r="D87" vm="496">
        <v>306.37</v>
      </c>
      <c r="E87" vm="497">
        <v>310.98</v>
      </c>
      <c r="F87" vm="498">
        <v>46444536</v>
      </c>
      <c r="G87" s="12">
        <v>8.823720236164366E-3</v>
      </c>
      <c r="H87" s="13">
        <v>13.037936507936649</v>
      </c>
      <c r="I87" s="13">
        <v>169.98778838498731</v>
      </c>
      <c r="J87" s="13">
        <v>320.52726190476199</v>
      </c>
      <c r="K87" s="13">
        <v>319.30053571428584</v>
      </c>
      <c r="S87">
        <v>85</v>
      </c>
      <c r="T87" s="3">
        <v>283.20973059341549</v>
      </c>
    </row>
    <row r="88" spans="1:20" x14ac:dyDescent="0.2">
      <c r="A88" vm="499">
        <v>44593</v>
      </c>
      <c r="B88" vm="500">
        <v>310.41000000000003</v>
      </c>
      <c r="C88" vm="501">
        <v>310.63</v>
      </c>
      <c r="D88" vm="502">
        <v>305.1293</v>
      </c>
      <c r="E88" vm="503">
        <v>308.76</v>
      </c>
      <c r="F88" vm="504">
        <v>40950396</v>
      </c>
      <c r="G88" s="12">
        <v>-7.1387227474436531E-3</v>
      </c>
      <c r="H88" s="13">
        <v>15.257936507936677</v>
      </c>
      <c r="I88" s="13">
        <v>232.80462648022686</v>
      </c>
      <c r="J88" s="13">
        <v>320.38882352941187</v>
      </c>
      <c r="K88" s="13">
        <v>319.44794117647069</v>
      </c>
      <c r="S88">
        <v>86</v>
      </c>
      <c r="T88" s="3">
        <v>377.64788599559051</v>
      </c>
    </row>
    <row r="89" spans="1:20" x14ac:dyDescent="0.2">
      <c r="A89" vm="505">
        <v>44594</v>
      </c>
      <c r="B89" vm="506">
        <v>309.63</v>
      </c>
      <c r="C89" vm="507">
        <v>315.12</v>
      </c>
      <c r="D89" vm="508">
        <v>308.88</v>
      </c>
      <c r="E89" vm="509">
        <v>313.45999999999998</v>
      </c>
      <c r="F89" vm="510">
        <v>36635989</v>
      </c>
      <c r="G89" s="12">
        <v>1.5222179038735552E-2</v>
      </c>
      <c r="H89" s="13">
        <v>10.557936507936688</v>
      </c>
      <c r="I89" s="13">
        <v>111.47002330562235</v>
      </c>
      <c r="J89" s="13">
        <v>320.30825581395356</v>
      </c>
      <c r="K89" s="13">
        <v>319.15343023255821</v>
      </c>
      <c r="S89">
        <v>87</v>
      </c>
      <c r="T89" s="3">
        <v>341.51458389601999</v>
      </c>
    </row>
    <row r="90" spans="1:20" x14ac:dyDescent="0.2">
      <c r="A90" vm="511">
        <v>44595</v>
      </c>
      <c r="B90" vm="512">
        <v>309.49</v>
      </c>
      <c r="C90" vm="513">
        <v>311.23</v>
      </c>
      <c r="D90" vm="514">
        <v>299.95999999999998</v>
      </c>
      <c r="E90" vm="515">
        <v>301.25</v>
      </c>
      <c r="F90" vm="516">
        <v>43729972</v>
      </c>
      <c r="G90" s="12">
        <v>-3.8952338416384805E-2</v>
      </c>
      <c r="H90" s="13">
        <v>22.767936507936668</v>
      </c>
      <c r="I90" s="13">
        <v>518.37893282943537</v>
      </c>
      <c r="J90" s="13">
        <v>320.08919540229891</v>
      </c>
      <c r="K90" s="13">
        <v>319.42627586206902</v>
      </c>
      <c r="S90">
        <v>88</v>
      </c>
      <c r="T90" s="3">
        <v>324.29922947901252</v>
      </c>
    </row>
    <row r="91" spans="1:20" x14ac:dyDescent="0.2">
      <c r="A91" vm="517">
        <v>44596</v>
      </c>
      <c r="B91" vm="518">
        <v>300.20999999999998</v>
      </c>
      <c r="C91" vm="519">
        <v>308.8</v>
      </c>
      <c r="D91" vm="520">
        <v>299.97000000000003</v>
      </c>
      <c r="E91" vm="521">
        <v>305.94</v>
      </c>
      <c r="F91" vm="522">
        <v>35096488</v>
      </c>
      <c r="G91" s="12">
        <v>1.5568464730290449E-2</v>
      </c>
      <c r="H91" s="13">
        <v>18.07793650793667</v>
      </c>
      <c r="I91" s="13">
        <v>326.81178838498948</v>
      </c>
      <c r="J91" s="13">
        <v>319.92840909090916</v>
      </c>
      <c r="K91" s="13">
        <v>318.06056818181827</v>
      </c>
      <c r="S91">
        <v>89</v>
      </c>
      <c r="T91" s="3">
        <v>312.96113581473281</v>
      </c>
    </row>
    <row r="92" spans="1:20" x14ac:dyDescent="0.2">
      <c r="A92" vm="523">
        <v>44599</v>
      </c>
      <c r="B92" vm="524">
        <v>306.17</v>
      </c>
      <c r="C92" vm="525">
        <v>307.83999999999997</v>
      </c>
      <c r="D92" vm="526">
        <v>299.89999999999998</v>
      </c>
      <c r="E92" vm="527">
        <v>300.95</v>
      </c>
      <c r="F92" vm="528">
        <v>28533286</v>
      </c>
      <c r="G92" s="12">
        <v>-1.6310387657710691E-2</v>
      </c>
      <c r="H92" s="13">
        <v>23.067936507936679</v>
      </c>
      <c r="I92" s="13">
        <v>532.12969473419787</v>
      </c>
      <c r="J92" s="13">
        <v>319.71516853932587</v>
      </c>
      <c r="K92" s="13">
        <v>318.33765168539327</v>
      </c>
      <c r="S92">
        <v>90</v>
      </c>
      <c r="T92" s="3">
        <v>368.06311256692402</v>
      </c>
    </row>
    <row r="93" spans="1:20" x14ac:dyDescent="0.2">
      <c r="A93" vm="529">
        <v>44600</v>
      </c>
      <c r="B93" vm="515">
        <v>301.25</v>
      </c>
      <c r="C93" vm="530">
        <v>305.56099999999998</v>
      </c>
      <c r="D93" vm="531">
        <v>299.95</v>
      </c>
      <c r="E93" vm="532">
        <v>304.56</v>
      </c>
      <c r="F93" vm="533">
        <v>32421188</v>
      </c>
      <c r="G93" s="12">
        <v>1.1995348064462581E-2</v>
      </c>
      <c r="H93" s="13">
        <v>19.457936507936665</v>
      </c>
      <c r="I93" s="13">
        <v>378.61129314689452</v>
      </c>
      <c r="J93" s="13">
        <v>319.54677777777783</v>
      </c>
      <c r="K93" s="13">
        <v>317.6871000000001</v>
      </c>
      <c r="S93">
        <v>91</v>
      </c>
      <c r="T93" s="3">
        <v>345.90075186621914</v>
      </c>
    </row>
    <row r="94" spans="1:20" x14ac:dyDescent="0.2">
      <c r="A94" vm="534">
        <v>44601</v>
      </c>
      <c r="B94" vm="535">
        <v>309.86500000000001</v>
      </c>
      <c r="C94" vm="536">
        <v>311.93</v>
      </c>
      <c r="D94" vm="537">
        <v>307.39</v>
      </c>
      <c r="E94" vm="538">
        <v>311.20999999999998</v>
      </c>
      <c r="F94" vm="539">
        <v>31284671</v>
      </c>
      <c r="G94" s="12">
        <v>2.1834778040451724E-2</v>
      </c>
      <c r="H94" s="13">
        <v>12.807936507936688</v>
      </c>
      <c r="I94" s="13">
        <v>164.04323759133743</v>
      </c>
      <c r="J94" s="13">
        <v>319.45516483516491</v>
      </c>
      <c r="K94" s="13">
        <v>317.96564835164844</v>
      </c>
      <c r="S94">
        <v>92</v>
      </c>
      <c r="T94" s="3">
        <v>345.06415651271806</v>
      </c>
    </row>
    <row r="95" spans="1:20" x14ac:dyDescent="0.2">
      <c r="A95" vm="540">
        <v>44602</v>
      </c>
      <c r="B95" vm="541">
        <v>304.04000000000002</v>
      </c>
      <c r="C95" vm="542">
        <v>309.12</v>
      </c>
      <c r="D95" vm="543">
        <v>300.7</v>
      </c>
      <c r="E95" vm="544">
        <v>302.38</v>
      </c>
      <c r="F95" vm="545">
        <v>45386199</v>
      </c>
      <c r="G95" s="12">
        <v>-2.8373124256932569E-2</v>
      </c>
      <c r="H95" s="13">
        <v>21.637936507936672</v>
      </c>
      <c r="I95" s="13">
        <v>468.20029632149868</v>
      </c>
      <c r="J95" s="13">
        <v>319.2695652173914</v>
      </c>
      <c r="K95" s="13">
        <v>318.46360869565223</v>
      </c>
      <c r="S95">
        <v>93</v>
      </c>
      <c r="T95" s="3">
        <v>310.02089788211111</v>
      </c>
    </row>
    <row r="96" spans="1:20" x14ac:dyDescent="0.2">
      <c r="A96" vm="546">
        <v>44603</v>
      </c>
      <c r="B96" vm="547">
        <v>303.19</v>
      </c>
      <c r="C96" vm="548">
        <v>304.29000000000002</v>
      </c>
      <c r="D96" vm="549">
        <v>294.22000000000003</v>
      </c>
      <c r="E96" vm="550">
        <v>295.04000000000002</v>
      </c>
      <c r="F96" vm="551">
        <v>39175620</v>
      </c>
      <c r="G96" s="12">
        <v>-2.4274092201865119E-2</v>
      </c>
      <c r="H96" s="13">
        <v>28.977936507936647</v>
      </c>
      <c r="I96" s="13">
        <v>839.72080425800755</v>
      </c>
      <c r="J96" s="13">
        <v>319.00903225806462</v>
      </c>
      <c r="K96" s="13">
        <v>317.34612903225815</v>
      </c>
      <c r="S96">
        <v>94</v>
      </c>
      <c r="T96" s="3">
        <v>351.69484943023991</v>
      </c>
    </row>
    <row r="97" spans="1:20" x14ac:dyDescent="0.2">
      <c r="A97" vm="552">
        <v>44606</v>
      </c>
      <c r="B97" vm="553">
        <v>293.77</v>
      </c>
      <c r="C97" vm="554">
        <v>296.76</v>
      </c>
      <c r="D97" vm="555">
        <v>291.35000000000002</v>
      </c>
      <c r="E97" vm="556">
        <v>295</v>
      </c>
      <c r="F97" vm="557">
        <v>36359487</v>
      </c>
      <c r="G97" s="12">
        <v>-1.3557483731026457E-4</v>
      </c>
      <c r="H97" s="13">
        <v>29.017936507936668</v>
      </c>
      <c r="I97" s="13">
        <v>842.04063917864369</v>
      </c>
      <c r="J97" s="13">
        <v>318.75361702127668</v>
      </c>
      <c r="K97" s="13">
        <v>316.38225531914907</v>
      </c>
      <c r="S97">
        <v>95</v>
      </c>
      <c r="T97" s="3">
        <v>298.23872387092058</v>
      </c>
    </row>
    <row r="98" spans="1:20" x14ac:dyDescent="0.2">
      <c r="A98" vm="558">
        <v>44607</v>
      </c>
      <c r="B98" vm="559">
        <v>300.00799999999998</v>
      </c>
      <c r="C98" vm="560">
        <v>300.8</v>
      </c>
      <c r="D98" vm="561">
        <v>297.02</v>
      </c>
      <c r="E98" vm="562">
        <v>300.47000000000003</v>
      </c>
      <c r="F98" vm="563">
        <v>27379488</v>
      </c>
      <c r="G98" s="12">
        <v>1.8542372881356024E-2</v>
      </c>
      <c r="H98" s="13">
        <v>23.54793650793664</v>
      </c>
      <c r="I98" s="13">
        <v>554.50531378181529</v>
      </c>
      <c r="J98" s="13">
        <v>318.56115789473694</v>
      </c>
      <c r="K98" s="13">
        <v>316.20504210526326</v>
      </c>
      <c r="S98">
        <v>96</v>
      </c>
      <c r="T98" s="3">
        <v>368.4192739244844</v>
      </c>
    </row>
    <row r="99" spans="1:20" x14ac:dyDescent="0.2">
      <c r="A99" vm="564">
        <v>44608</v>
      </c>
      <c r="B99" vm="565">
        <v>298.36500000000001</v>
      </c>
      <c r="C99" vm="566">
        <v>300.87</v>
      </c>
      <c r="D99" vm="567">
        <v>293.68</v>
      </c>
      <c r="E99" vm="568">
        <v>299.5</v>
      </c>
      <c r="F99" vm="569">
        <v>29982121</v>
      </c>
      <c r="G99" s="12">
        <v>-3.2282757014012288E-3</v>
      </c>
      <c r="H99" s="13">
        <v>24.517936507936668</v>
      </c>
      <c r="I99" s="13">
        <v>601.12921060721362</v>
      </c>
      <c r="J99" s="13">
        <v>318.36260416666676</v>
      </c>
      <c r="K99" s="13">
        <v>316.57334375000011</v>
      </c>
      <c r="S99">
        <v>97</v>
      </c>
      <c r="T99" s="3">
        <v>340.53390708504764</v>
      </c>
    </row>
    <row r="100" spans="1:20" x14ac:dyDescent="0.2">
      <c r="A100" vm="570">
        <v>44609</v>
      </c>
      <c r="B100" vm="571">
        <v>296.36</v>
      </c>
      <c r="C100" vm="572">
        <v>296.8</v>
      </c>
      <c r="D100" vm="573">
        <v>290</v>
      </c>
      <c r="E100" vm="574">
        <v>290.73</v>
      </c>
      <c r="F100" vm="575">
        <v>32461580</v>
      </c>
      <c r="G100" s="12">
        <v>-2.9282136894824649E-2</v>
      </c>
      <c r="H100" s="13">
        <v>33.287936507936649</v>
      </c>
      <c r="I100" s="13">
        <v>1108.0867169564217</v>
      </c>
      <c r="J100" s="13">
        <v>318.07773195876297</v>
      </c>
      <c r="K100" s="13">
        <v>316.21995876288668</v>
      </c>
      <c r="S100">
        <v>98</v>
      </c>
      <c r="T100" s="3">
        <v>270.43836259527671</v>
      </c>
    </row>
    <row r="101" spans="1:20" x14ac:dyDescent="0.2">
      <c r="A101" vm="576">
        <v>44610</v>
      </c>
      <c r="B101" vm="577">
        <v>293.05</v>
      </c>
      <c r="C101" vm="578">
        <v>293.86</v>
      </c>
      <c r="D101" vm="579">
        <v>286.30500000000001</v>
      </c>
      <c r="E101" vm="580">
        <v>287.93</v>
      </c>
      <c r="F101" vm="581">
        <v>34264008</v>
      </c>
      <c r="G101" s="12">
        <v>-9.6309290406907146E-3</v>
      </c>
      <c r="H101" s="13">
        <v>36.087936507936661</v>
      </c>
      <c r="I101" s="13">
        <v>1302.3391614008676</v>
      </c>
      <c r="J101" s="13">
        <v>317.77010204081643</v>
      </c>
      <c r="K101" s="13">
        <v>315.06609183673476</v>
      </c>
      <c r="S101">
        <v>99</v>
      </c>
      <c r="T101" s="3">
        <v>329.72387382671195</v>
      </c>
    </row>
    <row r="102" spans="1:20" x14ac:dyDescent="0.2">
      <c r="A102" vm="582">
        <v>44614</v>
      </c>
      <c r="B102" vm="583">
        <v>285</v>
      </c>
      <c r="C102" vm="584">
        <v>291.54000000000002</v>
      </c>
      <c r="D102" vm="585">
        <v>284.5</v>
      </c>
      <c r="E102" vm="586">
        <v>287.72000000000003</v>
      </c>
      <c r="F102" vm="587">
        <v>41736117</v>
      </c>
      <c r="G102" s="12">
        <v>-7.2934393776257953E-4</v>
      </c>
      <c r="H102" s="13">
        <v>36.29793650793664</v>
      </c>
      <c r="I102" s="13">
        <v>1317.5401947341995</v>
      </c>
      <c r="J102" s="13">
        <v>317.46656565656576</v>
      </c>
      <c r="K102" s="13">
        <v>314.5129090909092</v>
      </c>
      <c r="S102">
        <v>100</v>
      </c>
      <c r="T102" s="3">
        <v>316.50483804003801</v>
      </c>
    </row>
    <row r="103" spans="1:20" x14ac:dyDescent="0.2">
      <c r="A103" vm="588">
        <v>44615</v>
      </c>
      <c r="B103" vm="589">
        <v>290.18</v>
      </c>
      <c r="C103" vm="590">
        <v>291.7</v>
      </c>
      <c r="D103" vm="591">
        <v>280.10000000000002</v>
      </c>
      <c r="E103" vm="592">
        <v>280.27</v>
      </c>
      <c r="F103" vm="593">
        <v>37811167</v>
      </c>
      <c r="G103" s="12">
        <v>-2.5893229528708622E-2</v>
      </c>
      <c r="H103" s="13">
        <v>43.747936507936686</v>
      </c>
      <c r="I103" s="13">
        <v>1913.8819487024596</v>
      </c>
      <c r="J103" s="13">
        <v>317.09460000000013</v>
      </c>
      <c r="K103" s="13">
        <v>314.15714000000014</v>
      </c>
      <c r="S103">
        <v>101</v>
      </c>
      <c r="T103" s="3">
        <v>349.35486160498851</v>
      </c>
    </row>
    <row r="104" spans="1:20" x14ac:dyDescent="0.2">
      <c r="A104" vm="594">
        <v>44616</v>
      </c>
      <c r="B104" vm="595">
        <v>272.51</v>
      </c>
      <c r="C104" vm="596">
        <v>295.16000000000003</v>
      </c>
      <c r="D104" vm="597">
        <v>271.52</v>
      </c>
      <c r="E104" vm="598">
        <v>294.58999999999997</v>
      </c>
      <c r="F104" vm="599">
        <v>56989686</v>
      </c>
      <c r="G104" s="12">
        <v>5.1093588325543206E-2</v>
      </c>
      <c r="H104" s="13">
        <v>29.427936507936693</v>
      </c>
      <c r="I104" s="13">
        <v>866.00344711515322</v>
      </c>
      <c r="J104" s="13">
        <v>316.87178217821793</v>
      </c>
      <c r="K104" s="13">
        <v>313.21160396039613</v>
      </c>
      <c r="S104">
        <v>102</v>
      </c>
      <c r="T104" s="3">
        <v>320.04185130765222</v>
      </c>
    </row>
    <row r="105" spans="1:20" x14ac:dyDescent="0.2">
      <c r="A105" vm="600">
        <v>44617</v>
      </c>
      <c r="B105" vm="601">
        <v>295.14</v>
      </c>
      <c r="C105" vm="602">
        <v>297.63</v>
      </c>
      <c r="D105" vm="603">
        <v>291.65499999999997</v>
      </c>
      <c r="E105" vm="604">
        <v>297.31</v>
      </c>
      <c r="F105" vm="605">
        <v>32546721</v>
      </c>
      <c r="G105" s="12">
        <v>9.2331715265284893E-3</v>
      </c>
      <c r="H105" s="13">
        <v>26.707936507936665</v>
      </c>
      <c r="I105" s="13">
        <v>713.31387251197611</v>
      </c>
      <c r="J105" s="13">
        <v>316.68000000000012</v>
      </c>
      <c r="K105" s="13">
        <v>314.47100000000012</v>
      </c>
      <c r="S105">
        <v>103</v>
      </c>
      <c r="T105" s="3">
        <v>376.93819154443304</v>
      </c>
    </row>
    <row r="106" spans="1:20" x14ac:dyDescent="0.2">
      <c r="A106" vm="606">
        <v>44620</v>
      </c>
      <c r="B106" vm="607">
        <v>294.31</v>
      </c>
      <c r="C106" vm="608">
        <v>299.14</v>
      </c>
      <c r="D106" vm="609">
        <v>293</v>
      </c>
      <c r="E106" vm="610">
        <v>298.79000000000002</v>
      </c>
      <c r="F106" vm="611">
        <v>34627457</v>
      </c>
      <c r="G106" s="12">
        <v>4.9779691231375267E-3</v>
      </c>
      <c r="H106" s="13">
        <v>25.227936507936647</v>
      </c>
      <c r="I106" s="13">
        <v>636.44878044848269</v>
      </c>
      <c r="J106" s="13">
        <v>316.50631067961177</v>
      </c>
      <c r="K106" s="13">
        <v>314.5866796116506</v>
      </c>
      <c r="S106">
        <v>104</v>
      </c>
      <c r="T106" s="3">
        <v>335.15246881379898</v>
      </c>
    </row>
    <row r="107" spans="1:20" x14ac:dyDescent="0.2">
      <c r="A107" vm="612">
        <v>44621</v>
      </c>
      <c r="B107" vm="613">
        <v>296.39999999999998</v>
      </c>
      <c r="C107" vm="520">
        <v>299.97000000000003</v>
      </c>
      <c r="D107" vm="614">
        <v>292.14999999999998</v>
      </c>
      <c r="E107" vm="615">
        <v>294.95</v>
      </c>
      <c r="F107" vm="616">
        <v>31217778</v>
      </c>
      <c r="G107" s="12">
        <v>-1.2851835737474586E-2</v>
      </c>
      <c r="H107" s="13">
        <v>29.067936507936679</v>
      </c>
      <c r="I107" s="13">
        <v>844.94493282943802</v>
      </c>
      <c r="J107" s="13">
        <v>316.2990384615386</v>
      </c>
      <c r="K107" s="13">
        <v>314.54813461538475</v>
      </c>
      <c r="S107">
        <v>105</v>
      </c>
      <c r="T107" s="3">
        <v>294.30090234669615</v>
      </c>
    </row>
    <row r="108" spans="1:20" x14ac:dyDescent="0.2">
      <c r="A108" vm="617">
        <v>44622</v>
      </c>
      <c r="B108" vm="618">
        <v>295.36</v>
      </c>
      <c r="C108" vm="619">
        <v>301.47000000000003</v>
      </c>
      <c r="D108" vm="620">
        <v>293.69799999999998</v>
      </c>
      <c r="E108" vm="621">
        <v>300.19</v>
      </c>
      <c r="F108" vm="622">
        <v>31873007</v>
      </c>
      <c r="G108" s="12">
        <v>1.7765723003898996E-2</v>
      </c>
      <c r="H108" s="13">
        <v>23.82793650793667</v>
      </c>
      <c r="I108" s="13">
        <v>567.77055822626119</v>
      </c>
      <c r="J108" s="13">
        <v>316.14561904761922</v>
      </c>
      <c r="K108" s="13">
        <v>314.02605714285733</v>
      </c>
      <c r="S108">
        <v>106</v>
      </c>
      <c r="T108" s="3">
        <v>381.19034421769226</v>
      </c>
    </row>
    <row r="109" spans="1:20" x14ac:dyDescent="0.2">
      <c r="A109" vm="623">
        <v>44623</v>
      </c>
      <c r="B109" vm="624">
        <v>302.89</v>
      </c>
      <c r="C109" vm="625">
        <v>303.13</v>
      </c>
      <c r="D109" vm="626">
        <v>294.05</v>
      </c>
      <c r="E109" vm="627">
        <v>295.92</v>
      </c>
      <c r="F109" vm="628">
        <v>27314469</v>
      </c>
      <c r="G109" s="12">
        <v>-1.4224324594423471E-2</v>
      </c>
      <c r="H109" s="13">
        <v>28.097936507936652</v>
      </c>
      <c r="I109" s="13">
        <v>789.49403600403934</v>
      </c>
      <c r="J109" s="13">
        <v>315.95481132075486</v>
      </c>
      <c r="K109" s="13">
        <v>314.3783301886794</v>
      </c>
      <c r="S109">
        <v>107</v>
      </c>
      <c r="T109" s="3">
        <v>398.32660143789536</v>
      </c>
    </row>
    <row r="110" spans="1:20" x14ac:dyDescent="0.2">
      <c r="A110" vm="629">
        <v>44624</v>
      </c>
      <c r="B110" vm="630">
        <v>294.29000000000002</v>
      </c>
      <c r="C110" vm="631">
        <v>295.66000000000003</v>
      </c>
      <c r="D110" vm="632">
        <v>287.16500000000002</v>
      </c>
      <c r="E110" vm="633">
        <v>289.86</v>
      </c>
      <c r="F110" vm="634">
        <v>32369655</v>
      </c>
      <c r="G110" s="12">
        <v>-2.0478507704785084E-2</v>
      </c>
      <c r="H110" s="13">
        <v>34.157936507936654</v>
      </c>
      <c r="I110" s="13">
        <v>1166.7646264802318</v>
      </c>
      <c r="J110" s="13">
        <v>315.71093457943937</v>
      </c>
      <c r="K110" s="13">
        <v>313.73184112149545</v>
      </c>
      <c r="S110">
        <v>108</v>
      </c>
      <c r="T110" s="3">
        <v>385.05332790664499</v>
      </c>
    </row>
    <row r="111" spans="1:20" x14ac:dyDescent="0.2">
      <c r="A111" vm="635">
        <v>44627</v>
      </c>
      <c r="B111" vm="636">
        <v>288.52999999999997</v>
      </c>
      <c r="C111" vm="637">
        <v>289.69</v>
      </c>
      <c r="D111" vm="638">
        <v>278.52999999999997</v>
      </c>
      <c r="E111" vm="639">
        <v>278.91000000000003</v>
      </c>
      <c r="F111" vm="640">
        <v>43157178</v>
      </c>
      <c r="G111" s="12">
        <v>-3.7776857793417468E-2</v>
      </c>
      <c r="H111" s="13">
        <v>45.107936507936643</v>
      </c>
      <c r="I111" s="13">
        <v>2034.7259360040434</v>
      </c>
      <c r="J111" s="13">
        <v>315.37018518518533</v>
      </c>
      <c r="K111" s="13">
        <v>312.81916666666677</v>
      </c>
      <c r="S111">
        <v>109</v>
      </c>
      <c r="T111" s="3">
        <v>327.95180927047898</v>
      </c>
    </row>
    <row r="112" spans="1:20" x14ac:dyDescent="0.2">
      <c r="A112" vm="641">
        <v>44628</v>
      </c>
      <c r="B112" vm="642">
        <v>277.8</v>
      </c>
      <c r="C112" vm="643">
        <v>283.95999999999998</v>
      </c>
      <c r="D112" vm="644">
        <v>270</v>
      </c>
      <c r="E112" vm="645">
        <v>275.85000000000002</v>
      </c>
      <c r="F112" vm="646">
        <v>48159475</v>
      </c>
      <c r="G112" s="12">
        <v>-1.0971281058405944E-2</v>
      </c>
      <c r="H112" s="13">
        <v>48.167936507936645</v>
      </c>
      <c r="I112" s="13">
        <v>2320.1501074326156</v>
      </c>
      <c r="J112" s="13">
        <v>315.00761467889924</v>
      </c>
      <c r="K112" s="13">
        <v>311.39785321100936</v>
      </c>
      <c r="S112">
        <v>110</v>
      </c>
      <c r="T112" s="3">
        <v>339.01385741431659</v>
      </c>
    </row>
    <row r="113" spans="1:20" x14ac:dyDescent="0.2">
      <c r="A113" vm="647">
        <v>44629</v>
      </c>
      <c r="B113" vm="648">
        <v>283.44</v>
      </c>
      <c r="C113" vm="649">
        <v>289.60000000000002</v>
      </c>
      <c r="D113" vm="650">
        <v>280.77999999999997</v>
      </c>
      <c r="E113" vm="651">
        <v>288.5</v>
      </c>
      <c r="F113" vm="652">
        <v>35204480</v>
      </c>
      <c r="G113" s="12">
        <v>4.5858256298712985E-2</v>
      </c>
      <c r="H113" s="13">
        <v>35.517936507936668</v>
      </c>
      <c r="I113" s="13">
        <v>1261.5238137818203</v>
      </c>
      <c r="J113" s="13">
        <v>314.76663636363651</v>
      </c>
      <c r="K113" s="13">
        <v>310.87497272727285</v>
      </c>
      <c r="S113">
        <v>111</v>
      </c>
      <c r="T113" s="3">
        <v>393.23809352464832</v>
      </c>
    </row>
    <row r="114" spans="1:20" x14ac:dyDescent="0.2">
      <c r="A114" vm="653">
        <v>44630</v>
      </c>
      <c r="B114" vm="654">
        <v>283.02</v>
      </c>
      <c r="C114" vm="655">
        <v>286.60000000000002</v>
      </c>
      <c r="D114" vm="656">
        <v>280.58</v>
      </c>
      <c r="E114" vm="657">
        <v>285.58999999999997</v>
      </c>
      <c r="F114" vm="658">
        <v>30628012</v>
      </c>
      <c r="G114" s="12">
        <v>-1.0086655112651733E-2</v>
      </c>
      <c r="H114" s="13">
        <v>38.427936507936693</v>
      </c>
      <c r="I114" s="13">
        <v>1476.7063042580137</v>
      </c>
      <c r="J114" s="13">
        <v>314.50378378378389</v>
      </c>
      <c r="K114" s="13">
        <v>311.90340540540552</v>
      </c>
      <c r="S114">
        <v>112</v>
      </c>
      <c r="T114" s="3">
        <v>369.92169370897909</v>
      </c>
    </row>
    <row r="115" spans="1:20" x14ac:dyDescent="0.2">
      <c r="A115" vm="659">
        <v>44631</v>
      </c>
      <c r="B115" vm="660">
        <v>287.95999999999998</v>
      </c>
      <c r="C115" vm="661">
        <v>289.51</v>
      </c>
      <c r="D115" vm="662">
        <v>279.43</v>
      </c>
      <c r="E115" vm="663">
        <v>280.07</v>
      </c>
      <c r="F115" vm="664">
        <v>27209330</v>
      </c>
      <c r="G115" s="12">
        <v>-1.9328407857417913E-2</v>
      </c>
      <c r="H115" s="13">
        <v>43.947936507936674</v>
      </c>
      <c r="I115" s="13">
        <v>1931.4211233056333</v>
      </c>
      <c r="J115" s="13">
        <v>314.19633928571437</v>
      </c>
      <c r="K115" s="13">
        <v>311.33570535714296</v>
      </c>
      <c r="S115">
        <v>113</v>
      </c>
      <c r="T115" s="3">
        <v>328.00841881828973</v>
      </c>
    </row>
    <row r="116" spans="1:20" x14ac:dyDescent="0.2">
      <c r="A116" vm="665">
        <v>44634</v>
      </c>
      <c r="B116" vm="666">
        <v>280.33999999999997</v>
      </c>
      <c r="C116" vm="667">
        <v>285.39920000000001</v>
      </c>
      <c r="D116" vm="668">
        <v>275.82</v>
      </c>
      <c r="E116" vm="669">
        <v>276.44</v>
      </c>
      <c r="F116" vm="670">
        <v>30660747</v>
      </c>
      <c r="G116" s="12">
        <v>-1.2961045452922468E-2</v>
      </c>
      <c r="H116" s="13">
        <v>47.57793650793667</v>
      </c>
      <c r="I116" s="13">
        <v>2263.6600423532532</v>
      </c>
      <c r="J116" s="13">
        <v>313.86221238938066</v>
      </c>
      <c r="K116" s="13">
        <v>310.48299115044261</v>
      </c>
      <c r="S116">
        <v>114</v>
      </c>
      <c r="T116" s="3">
        <v>363.07378031560307</v>
      </c>
    </row>
    <row r="117" spans="1:20" x14ac:dyDescent="0.2">
      <c r="A117" vm="671">
        <v>44635</v>
      </c>
      <c r="B117" vm="672">
        <v>280.35000000000002</v>
      </c>
      <c r="C117" vm="673">
        <v>287.82</v>
      </c>
      <c r="D117" vm="674">
        <v>278.72500000000002</v>
      </c>
      <c r="E117" vm="675">
        <v>287.14999999999998</v>
      </c>
      <c r="F117" vm="676">
        <v>34245085</v>
      </c>
      <c r="G117" s="12">
        <v>3.8742584285920922E-2</v>
      </c>
      <c r="H117" s="13">
        <v>36.86793650793669</v>
      </c>
      <c r="I117" s="13">
        <v>1359.244742353251</v>
      </c>
      <c r="J117" s="13">
        <v>313.62789473684222</v>
      </c>
      <c r="K117" s="13">
        <v>309.90910526315804</v>
      </c>
      <c r="S117">
        <v>115</v>
      </c>
      <c r="T117" s="3">
        <v>318.85338492517582</v>
      </c>
    </row>
    <row r="118" spans="1:20" x14ac:dyDescent="0.2">
      <c r="A118" vm="677">
        <v>44636</v>
      </c>
      <c r="B118" vm="678">
        <v>289.11</v>
      </c>
      <c r="C118" vm="679">
        <v>294.57</v>
      </c>
      <c r="D118" vm="680">
        <v>283.2</v>
      </c>
      <c r="E118" vm="681">
        <v>294.39</v>
      </c>
      <c r="F118" vm="682">
        <v>37826329</v>
      </c>
      <c r="G118" s="12">
        <v>2.5213303151662928E-2</v>
      </c>
      <c r="H118" s="13">
        <v>29.627936507936681</v>
      </c>
      <c r="I118" s="13">
        <v>877.8146217183272</v>
      </c>
      <c r="J118" s="13">
        <v>313.4606086956523</v>
      </c>
      <c r="K118" s="13">
        <v>310.82954782608704</v>
      </c>
      <c r="S118">
        <v>116</v>
      </c>
      <c r="T118" s="3">
        <v>376.13174227984837</v>
      </c>
    </row>
    <row r="119" spans="1:20" x14ac:dyDescent="0.2">
      <c r="A119" vm="683">
        <v>44637</v>
      </c>
      <c r="B119" vm="684">
        <v>293.29000000000002</v>
      </c>
      <c r="C119" vm="460">
        <v>295.61</v>
      </c>
      <c r="D119" vm="685">
        <v>289.37</v>
      </c>
      <c r="E119" vm="686">
        <v>295.22000000000003</v>
      </c>
      <c r="F119" vm="687">
        <v>30816633</v>
      </c>
      <c r="G119" s="12">
        <v>2.819389245558752E-3</v>
      </c>
      <c r="H119" s="13">
        <v>28.79793650793664</v>
      </c>
      <c r="I119" s="13">
        <v>829.32114711514998</v>
      </c>
      <c r="J119" s="13">
        <v>313.30336206896567</v>
      </c>
      <c r="K119" s="13">
        <v>311.41202586206913</v>
      </c>
      <c r="S119">
        <v>117</v>
      </c>
      <c r="T119" s="3">
        <v>327.73800347802251</v>
      </c>
    </row>
    <row r="120" spans="1:20" x14ac:dyDescent="0.2">
      <c r="A120" vm="688">
        <v>44638</v>
      </c>
      <c r="B120" vm="689">
        <v>295.37</v>
      </c>
      <c r="C120" vm="690">
        <v>301</v>
      </c>
      <c r="D120" vm="691">
        <v>292.73</v>
      </c>
      <c r="E120" vm="692">
        <v>300.43</v>
      </c>
      <c r="F120" vm="693">
        <v>43390625</v>
      </c>
      <c r="G120" s="12">
        <v>1.7647855836325381E-2</v>
      </c>
      <c r="H120" s="13">
        <v>23.587936507936661</v>
      </c>
      <c r="I120" s="13">
        <v>556.39074870245111</v>
      </c>
      <c r="J120" s="13">
        <v>313.1933333333335</v>
      </c>
      <c r="K120" s="13">
        <v>311.39600000000013</v>
      </c>
      <c r="S120">
        <v>118</v>
      </c>
      <c r="T120" s="3">
        <v>346.99609310190004</v>
      </c>
    </row>
    <row r="121" spans="1:20" x14ac:dyDescent="0.2">
      <c r="A121" vm="694">
        <v>44641</v>
      </c>
      <c r="B121" vm="695">
        <v>298.89</v>
      </c>
      <c r="C121" vm="696">
        <v>300.14</v>
      </c>
      <c r="D121" vm="697">
        <v>294.89999999999998</v>
      </c>
      <c r="E121" vm="698">
        <v>299.16000000000003</v>
      </c>
      <c r="F121" vm="699">
        <v>28351245</v>
      </c>
      <c r="G121" s="12">
        <v>-4.2272742402555729E-3</v>
      </c>
      <c r="H121" s="13">
        <v>24.857936507936643</v>
      </c>
      <c r="I121" s="13">
        <v>617.91700743260935</v>
      </c>
      <c r="J121" s="13">
        <v>313.07440677966122</v>
      </c>
      <c r="K121" s="13">
        <v>311.80996610169512</v>
      </c>
      <c r="S121">
        <v>119</v>
      </c>
      <c r="T121" s="3">
        <v>375.14133086091937</v>
      </c>
    </row>
    <row r="122" spans="1:20" x14ac:dyDescent="0.2">
      <c r="A122" vm="700">
        <v>44642</v>
      </c>
      <c r="B122" vm="701">
        <v>299.8</v>
      </c>
      <c r="C122" vm="702">
        <v>305</v>
      </c>
      <c r="D122" vm="703">
        <v>298.77</v>
      </c>
      <c r="E122" vm="704">
        <v>304.06</v>
      </c>
      <c r="F122" vm="705">
        <v>27599689</v>
      </c>
      <c r="G122" s="12">
        <v>1.6379195079556014E-2</v>
      </c>
      <c r="H122" s="13">
        <v>19.957936507936665</v>
      </c>
      <c r="I122" s="13">
        <v>398.31922965483119</v>
      </c>
      <c r="J122" s="13">
        <v>312.99865546218501</v>
      </c>
      <c r="K122" s="13">
        <v>311.61478991596653</v>
      </c>
      <c r="S122">
        <v>120</v>
      </c>
      <c r="T122" s="3">
        <v>380.37560156449933</v>
      </c>
    </row>
    <row r="123" spans="1:20" x14ac:dyDescent="0.2">
      <c r="A123" vm="706">
        <v>44643</v>
      </c>
      <c r="B123" vm="707">
        <v>300.51</v>
      </c>
      <c r="C123" vm="708">
        <v>303.23</v>
      </c>
      <c r="D123" vm="709">
        <v>297.7201</v>
      </c>
      <c r="E123" vm="710">
        <v>299.49</v>
      </c>
      <c r="F123" vm="711">
        <v>25715377</v>
      </c>
      <c r="G123" s="12">
        <v>-1.5029928303624263E-2</v>
      </c>
      <c r="H123" s="13">
        <v>24.527936507936658</v>
      </c>
      <c r="I123" s="13">
        <v>601.61966933737199</v>
      </c>
      <c r="J123" s="13">
        <v>312.88608333333349</v>
      </c>
      <c r="K123" s="13">
        <v>312.00347500000015</v>
      </c>
      <c r="S123">
        <v>121</v>
      </c>
      <c r="T123" s="3">
        <v>344.572688416738</v>
      </c>
    </row>
    <row r="124" spans="1:20" x14ac:dyDescent="0.2">
      <c r="A124" vm="712">
        <v>44644</v>
      </c>
      <c r="B124" vm="608">
        <v>299.14</v>
      </c>
      <c r="C124" vm="713">
        <v>304.2</v>
      </c>
      <c r="D124" vm="714">
        <v>298.315</v>
      </c>
      <c r="E124" vm="715">
        <v>304.10000000000002</v>
      </c>
      <c r="F124" vm="716">
        <v>24484456</v>
      </c>
      <c r="G124" s="12">
        <v>1.5392834485291707E-2</v>
      </c>
      <c r="H124" s="13">
        <v>19.917936507936645</v>
      </c>
      <c r="I124" s="13">
        <v>396.72419473419541</v>
      </c>
      <c r="J124" s="13">
        <v>312.81347107438029</v>
      </c>
      <c r="K124" s="13">
        <v>311.48112396694228</v>
      </c>
      <c r="S124">
        <v>122</v>
      </c>
      <c r="T124" s="3">
        <v>337.27138220146799</v>
      </c>
    </row>
    <row r="125" spans="1:20" x14ac:dyDescent="0.2">
      <c r="A125" vm="717">
        <v>44645</v>
      </c>
      <c r="B125" vm="718">
        <v>305.23</v>
      </c>
      <c r="C125" vm="719">
        <v>305.5</v>
      </c>
      <c r="D125" vm="720">
        <v>299.28550000000001</v>
      </c>
      <c r="E125" vm="721">
        <v>303.68</v>
      </c>
      <c r="F125" vm="722">
        <v>22566453</v>
      </c>
      <c r="G125" s="12">
        <v>-1.381124630055955E-3</v>
      </c>
      <c r="H125" s="13">
        <v>20.337936507936661</v>
      </c>
      <c r="I125" s="13">
        <v>413.63166140086287</v>
      </c>
      <c r="J125" s="13">
        <v>312.73860655737718</v>
      </c>
      <c r="K125" s="13">
        <v>311.87474590163947</v>
      </c>
      <c r="S125">
        <v>123</v>
      </c>
      <c r="T125" s="3">
        <v>316.66753449159864</v>
      </c>
    </row>
    <row r="126" spans="1:20" x14ac:dyDescent="0.2">
      <c r="A126" vm="723">
        <v>44648</v>
      </c>
      <c r="B126" vm="724">
        <v>304.33</v>
      </c>
      <c r="C126" vm="725">
        <v>310.8</v>
      </c>
      <c r="D126" vm="724">
        <v>304.33</v>
      </c>
      <c r="E126" vm="726">
        <v>310.7</v>
      </c>
      <c r="F126" vm="727">
        <v>29578188</v>
      </c>
      <c r="G126" s="12">
        <v>2.3116438356164323E-2</v>
      </c>
      <c r="H126" s="13">
        <v>13.317936507936679</v>
      </c>
      <c r="I126" s="13">
        <v>177.36743282943263</v>
      </c>
      <c r="J126" s="13">
        <v>312.72203252032529</v>
      </c>
      <c r="K126" s="13">
        <v>311.81782926829277</v>
      </c>
      <c r="S126">
        <v>124</v>
      </c>
      <c r="T126" s="3">
        <v>340.06176869632543</v>
      </c>
    </row>
    <row r="127" spans="1:20" x14ac:dyDescent="0.2">
      <c r="A127" vm="728">
        <v>44649</v>
      </c>
      <c r="B127" vm="729">
        <v>313.91000000000003</v>
      </c>
      <c r="C127" vm="730">
        <v>315.82</v>
      </c>
      <c r="D127" vm="731">
        <v>309.05</v>
      </c>
      <c r="E127" vm="732">
        <v>315.41000000000003</v>
      </c>
      <c r="F127" vm="733">
        <v>30393403</v>
      </c>
      <c r="G127" s="12">
        <v>1.5159317669778039E-2</v>
      </c>
      <c r="H127" s="13">
        <v>8.6079365079366426</v>
      </c>
      <c r="I127" s="13">
        <v>74.096570924668484</v>
      </c>
      <c r="J127" s="13">
        <v>312.74370967741947</v>
      </c>
      <c r="K127" s="13">
        <v>312.53933870967751</v>
      </c>
      <c r="S127">
        <v>125</v>
      </c>
      <c r="T127" s="3">
        <v>332.83787303527924</v>
      </c>
    </row>
    <row r="128" spans="1:20" x14ac:dyDescent="0.2">
      <c r="A128" vm="734">
        <v>44650</v>
      </c>
      <c r="B128" vm="735">
        <v>313.76</v>
      </c>
      <c r="C128" vm="736">
        <v>315.95</v>
      </c>
      <c r="D128" vm="737">
        <v>311.58</v>
      </c>
      <c r="E128" vm="738">
        <v>313.86</v>
      </c>
      <c r="F128" vm="739">
        <v>28163555</v>
      </c>
      <c r="G128" s="12">
        <v>-4.9142386100631281E-3</v>
      </c>
      <c r="H128" s="13">
        <v>10.157936507936654</v>
      </c>
      <c r="I128" s="13">
        <v>103.18367409927231</v>
      </c>
      <c r="J128" s="13">
        <v>312.75264000000016</v>
      </c>
      <c r="K128" s="13">
        <v>313.01837600000016</v>
      </c>
      <c r="S128">
        <v>126</v>
      </c>
      <c r="T128" s="3">
        <v>367.273751973461</v>
      </c>
    </row>
    <row r="129" spans="1:20" x14ac:dyDescent="0.2">
      <c r="A129" vm="740">
        <v>44651</v>
      </c>
      <c r="B129" vm="741">
        <v>313.89999999999998</v>
      </c>
      <c r="C129" vm="742">
        <v>315.14</v>
      </c>
      <c r="D129" vm="743">
        <v>307.89</v>
      </c>
      <c r="E129" vm="744">
        <v>308.31</v>
      </c>
      <c r="F129" vm="745">
        <v>33422070</v>
      </c>
      <c r="G129" s="12">
        <v>-1.7683043395144368E-2</v>
      </c>
      <c r="H129" s="13">
        <v>15.707936507936665</v>
      </c>
      <c r="I129" s="13">
        <v>246.73926933736951</v>
      </c>
      <c r="J129" s="13">
        <v>312.71738095238106</v>
      </c>
      <c r="K129" s="13">
        <v>312.83164285714298</v>
      </c>
      <c r="S129">
        <v>127</v>
      </c>
      <c r="T129" s="3">
        <v>323.59908641284943</v>
      </c>
    </row>
    <row r="130" spans="1:20" x14ac:dyDescent="0.2">
      <c r="A130" vm="746">
        <v>44652</v>
      </c>
      <c r="B130" vm="747">
        <v>309.37</v>
      </c>
      <c r="C130" vm="748">
        <v>310.13</v>
      </c>
      <c r="D130" vm="749">
        <v>305.54000000000002</v>
      </c>
      <c r="E130" vm="750">
        <v>309.42</v>
      </c>
      <c r="F130" vm="751">
        <v>27110529</v>
      </c>
      <c r="G130" s="12">
        <v>3.6002724530505453E-3</v>
      </c>
      <c r="H130" s="13">
        <v>14.597936507936652</v>
      </c>
      <c r="I130" s="13">
        <v>213.09975028974972</v>
      </c>
      <c r="J130" s="13">
        <v>312.69141732283475</v>
      </c>
      <c r="K130" s="13">
        <v>312.25327559055131</v>
      </c>
      <c r="S130">
        <v>128</v>
      </c>
      <c r="T130" s="3">
        <v>359.99937157057701</v>
      </c>
    </row>
    <row r="131" spans="1:20" x14ac:dyDescent="0.2">
      <c r="S131">
        <v>129</v>
      </c>
      <c r="T131" s="3">
        <v>352.40296571025749</v>
      </c>
    </row>
    <row r="132" spans="1:20" x14ac:dyDescent="0.2">
      <c r="S132">
        <v>130</v>
      </c>
      <c r="T132" s="3">
        <v>355.54622313829515</v>
      </c>
    </row>
    <row r="133" spans="1:20" x14ac:dyDescent="0.2">
      <c r="S133">
        <v>131</v>
      </c>
      <c r="T133" s="3">
        <v>375.1572745403908</v>
      </c>
    </row>
    <row r="134" spans="1:20" x14ac:dyDescent="0.2">
      <c r="S134">
        <v>132</v>
      </c>
      <c r="T134" s="3">
        <v>339.01922206461404</v>
      </c>
    </row>
    <row r="135" spans="1:20" x14ac:dyDescent="0.2">
      <c r="S135">
        <v>133</v>
      </c>
      <c r="T135" s="3">
        <v>355.12834183952128</v>
      </c>
    </row>
    <row r="136" spans="1:20" x14ac:dyDescent="0.2">
      <c r="S136">
        <v>134</v>
      </c>
      <c r="T136" s="3">
        <v>333.73589278444678</v>
      </c>
    </row>
    <row r="137" spans="1:20" x14ac:dyDescent="0.2">
      <c r="S137">
        <v>135</v>
      </c>
      <c r="T137" s="3">
        <v>354.02789945735321</v>
      </c>
    </row>
    <row r="138" spans="1:20" x14ac:dyDescent="0.2">
      <c r="S138">
        <v>136</v>
      </c>
      <c r="T138" s="3">
        <v>374.82835177508736</v>
      </c>
    </row>
    <row r="139" spans="1:20" x14ac:dyDescent="0.2">
      <c r="S139">
        <v>137</v>
      </c>
      <c r="T139" s="3">
        <v>381.72574769004569</v>
      </c>
    </row>
    <row r="140" spans="1:20" x14ac:dyDescent="0.2">
      <c r="S140">
        <v>138</v>
      </c>
      <c r="T140" s="3">
        <v>334.61670013255684</v>
      </c>
    </row>
    <row r="141" spans="1:20" x14ac:dyDescent="0.2">
      <c r="S141">
        <v>139</v>
      </c>
      <c r="T141" s="3">
        <v>304.35073006740731</v>
      </c>
    </row>
    <row r="142" spans="1:20" x14ac:dyDescent="0.2">
      <c r="S142">
        <v>140</v>
      </c>
      <c r="T142" s="3">
        <v>361.80832121419968</v>
      </c>
    </row>
    <row r="143" spans="1:20" x14ac:dyDescent="0.2">
      <c r="S143">
        <v>141</v>
      </c>
      <c r="T143" s="3">
        <v>338.17496376243258</v>
      </c>
    </row>
    <row r="144" spans="1:20" x14ac:dyDescent="0.2">
      <c r="S144">
        <v>142</v>
      </c>
      <c r="T144" s="3">
        <v>320.84475480362596</v>
      </c>
    </row>
    <row r="145" spans="19:20" x14ac:dyDescent="0.2">
      <c r="S145">
        <v>143</v>
      </c>
      <c r="T145" s="3">
        <v>354.91155916097898</v>
      </c>
    </row>
    <row r="146" spans="19:20" x14ac:dyDescent="0.2">
      <c r="S146">
        <v>144</v>
      </c>
      <c r="T146" s="3">
        <v>336.60048998924037</v>
      </c>
    </row>
    <row r="147" spans="19:20" x14ac:dyDescent="0.2">
      <c r="S147">
        <v>145</v>
      </c>
      <c r="T147" s="3">
        <v>327.51482996345385</v>
      </c>
    </row>
    <row r="148" spans="19:20" x14ac:dyDescent="0.2">
      <c r="S148">
        <v>146</v>
      </c>
      <c r="T148" s="3">
        <v>378.52718903728061</v>
      </c>
    </row>
    <row r="149" spans="19:20" x14ac:dyDescent="0.2">
      <c r="S149">
        <v>147</v>
      </c>
      <c r="T149" s="3">
        <v>293.31654312185543</v>
      </c>
    </row>
    <row r="150" spans="19:20" x14ac:dyDescent="0.2">
      <c r="S150">
        <v>148</v>
      </c>
      <c r="T150" s="3">
        <v>329.27613320360649</v>
      </c>
    </row>
    <row r="151" spans="19:20" x14ac:dyDescent="0.2">
      <c r="S151">
        <v>149</v>
      </c>
      <c r="T151" s="3">
        <v>320.42383242839946</v>
      </c>
    </row>
    <row r="152" spans="19:20" x14ac:dyDescent="0.2">
      <c r="S152">
        <v>150</v>
      </c>
      <c r="T152" s="3">
        <v>344.14429006645997</v>
      </c>
    </row>
    <row r="153" spans="19:20" x14ac:dyDescent="0.2">
      <c r="S153">
        <v>151</v>
      </c>
      <c r="T153" s="3">
        <v>342.27216477300658</v>
      </c>
    </row>
    <row r="154" spans="19:20" x14ac:dyDescent="0.2">
      <c r="S154">
        <v>152</v>
      </c>
      <c r="T154" s="3">
        <v>364.40946316543744</v>
      </c>
    </row>
    <row r="155" spans="19:20" x14ac:dyDescent="0.2">
      <c r="S155">
        <v>153</v>
      </c>
      <c r="T155" s="3">
        <v>352.62073378990658</v>
      </c>
    </row>
    <row r="156" spans="19:20" x14ac:dyDescent="0.2">
      <c r="S156">
        <v>154</v>
      </c>
      <c r="T156" s="3">
        <v>377.00545931941156</v>
      </c>
    </row>
    <row r="157" spans="19:20" x14ac:dyDescent="0.2">
      <c r="S157">
        <v>155</v>
      </c>
      <c r="T157" s="3">
        <v>338.20652437302073</v>
      </c>
    </row>
    <row r="158" spans="19:20" x14ac:dyDescent="0.2">
      <c r="S158">
        <v>156</v>
      </c>
      <c r="T158" s="3">
        <v>310.01984252125499</v>
      </c>
    </row>
    <row r="159" spans="19:20" x14ac:dyDescent="0.2">
      <c r="S159">
        <v>157</v>
      </c>
      <c r="T159" s="3">
        <v>371.23436793270707</v>
      </c>
    </row>
    <row r="160" spans="19:20" x14ac:dyDescent="0.2">
      <c r="S160">
        <v>158</v>
      </c>
      <c r="T160" s="3">
        <v>373.81423588964407</v>
      </c>
    </row>
    <row r="161" spans="19:20" x14ac:dyDescent="0.2">
      <c r="S161">
        <v>159</v>
      </c>
      <c r="T161" s="3">
        <v>329.8241277093706</v>
      </c>
    </row>
    <row r="162" spans="19:20" x14ac:dyDescent="0.2">
      <c r="S162">
        <v>160</v>
      </c>
      <c r="T162" s="3">
        <v>341.53625222581621</v>
      </c>
    </row>
    <row r="163" spans="19:20" x14ac:dyDescent="0.2">
      <c r="S163">
        <v>161</v>
      </c>
      <c r="T163" s="3">
        <v>325.62079149998999</v>
      </c>
    </row>
    <row r="164" spans="19:20" x14ac:dyDescent="0.2">
      <c r="S164">
        <v>162</v>
      </c>
      <c r="T164" s="3">
        <v>384.88008455835768</v>
      </c>
    </row>
    <row r="165" spans="19:20" x14ac:dyDescent="0.2">
      <c r="S165">
        <v>163</v>
      </c>
      <c r="T165" s="3">
        <v>373.24904868761877</v>
      </c>
    </row>
    <row r="166" spans="19:20" x14ac:dyDescent="0.2">
      <c r="S166">
        <v>164</v>
      </c>
      <c r="T166" s="3">
        <v>334.47574008028312</v>
      </c>
    </row>
    <row r="167" spans="19:20" x14ac:dyDescent="0.2">
      <c r="S167">
        <v>165</v>
      </c>
      <c r="T167" s="3">
        <v>358.41438634406313</v>
      </c>
    </row>
    <row r="168" spans="19:20" x14ac:dyDescent="0.2">
      <c r="S168">
        <v>166</v>
      </c>
      <c r="T168" s="3">
        <v>354.30300073065791</v>
      </c>
    </row>
    <row r="169" spans="19:20" x14ac:dyDescent="0.2">
      <c r="S169">
        <v>167</v>
      </c>
      <c r="T169" s="3">
        <v>372.36869843127386</v>
      </c>
    </row>
    <row r="170" spans="19:20" x14ac:dyDescent="0.2">
      <c r="S170">
        <v>168</v>
      </c>
      <c r="T170" s="3">
        <v>318.05759677116879</v>
      </c>
    </row>
    <row r="171" spans="19:20" x14ac:dyDescent="0.2">
      <c r="S171">
        <v>169</v>
      </c>
      <c r="T171" s="3">
        <v>371.11714998358315</v>
      </c>
    </row>
    <row r="172" spans="19:20" x14ac:dyDescent="0.2">
      <c r="S172">
        <v>170</v>
      </c>
      <c r="T172" s="3">
        <v>325.91701932380829</v>
      </c>
    </row>
    <row r="173" spans="19:20" x14ac:dyDescent="0.2">
      <c r="S173">
        <v>171</v>
      </c>
      <c r="T173" s="3">
        <v>382.01687882334568</v>
      </c>
    </row>
    <row r="174" spans="19:20" x14ac:dyDescent="0.2">
      <c r="S174">
        <v>172</v>
      </c>
      <c r="T174" s="3">
        <v>336.8487591895323</v>
      </c>
    </row>
    <row r="175" spans="19:20" x14ac:dyDescent="0.2">
      <c r="S175">
        <v>173</v>
      </c>
      <c r="T175" s="3">
        <v>391.2560894510533</v>
      </c>
    </row>
    <row r="176" spans="19:20" x14ac:dyDescent="0.2">
      <c r="S176">
        <v>174</v>
      </c>
      <c r="T176" s="3">
        <v>315.60494628757863</v>
      </c>
    </row>
    <row r="177" spans="19:20" x14ac:dyDescent="0.2">
      <c r="S177">
        <v>175</v>
      </c>
      <c r="T177" s="3">
        <v>318.7850524395854</v>
      </c>
    </row>
    <row r="178" spans="19:20" x14ac:dyDescent="0.2">
      <c r="S178">
        <v>176</v>
      </c>
      <c r="T178" s="3">
        <v>340.27013758541909</v>
      </c>
    </row>
    <row r="179" spans="19:20" x14ac:dyDescent="0.2">
      <c r="S179">
        <v>177</v>
      </c>
      <c r="T179" s="3">
        <v>359.3960014401066</v>
      </c>
    </row>
    <row r="180" spans="19:20" x14ac:dyDescent="0.2">
      <c r="S180">
        <v>178</v>
      </c>
      <c r="T180" s="3">
        <v>416.1656859643179</v>
      </c>
    </row>
    <row r="181" spans="19:20" x14ac:dyDescent="0.2">
      <c r="S181">
        <v>179</v>
      </c>
      <c r="T181" s="3">
        <v>369.22923882924295</v>
      </c>
    </row>
    <row r="182" spans="19:20" x14ac:dyDescent="0.2">
      <c r="S182">
        <v>180</v>
      </c>
      <c r="T182" s="3">
        <v>371.46675629864944</v>
      </c>
    </row>
    <row r="183" spans="19:20" x14ac:dyDescent="0.2">
      <c r="S183">
        <v>181</v>
      </c>
      <c r="T183" s="3">
        <v>365.4799524361589</v>
      </c>
    </row>
    <row r="184" spans="19:20" x14ac:dyDescent="0.2">
      <c r="S184">
        <v>182</v>
      </c>
      <c r="T184" s="3">
        <v>373.12597831003086</v>
      </c>
    </row>
    <row r="185" spans="19:20" x14ac:dyDescent="0.2">
      <c r="S185">
        <v>183</v>
      </c>
      <c r="T185" s="3">
        <v>359.02772261129047</v>
      </c>
    </row>
    <row r="186" spans="19:20" x14ac:dyDescent="0.2">
      <c r="S186">
        <v>184</v>
      </c>
      <c r="T186" s="3">
        <v>397.25523507113712</v>
      </c>
    </row>
    <row r="187" spans="19:20" x14ac:dyDescent="0.2">
      <c r="S187">
        <v>185</v>
      </c>
      <c r="T187" s="3">
        <v>353.37873556956566</v>
      </c>
    </row>
    <row r="188" spans="19:20" x14ac:dyDescent="0.2">
      <c r="S188">
        <v>186</v>
      </c>
      <c r="T188" s="3">
        <v>319.81654909914056</v>
      </c>
    </row>
    <row r="189" spans="19:20" x14ac:dyDescent="0.2">
      <c r="S189">
        <v>187</v>
      </c>
      <c r="T189" s="3">
        <v>296.72071212669312</v>
      </c>
    </row>
    <row r="190" spans="19:20" x14ac:dyDescent="0.2">
      <c r="S190">
        <v>188</v>
      </c>
      <c r="T190" s="3">
        <v>350.65235021080292</v>
      </c>
    </row>
    <row r="191" spans="19:20" x14ac:dyDescent="0.2">
      <c r="S191">
        <v>189</v>
      </c>
      <c r="T191" s="3">
        <v>331.6145782760014</v>
      </c>
    </row>
    <row r="192" spans="19:20" x14ac:dyDescent="0.2">
      <c r="S192">
        <v>190</v>
      </c>
      <c r="T192" s="3">
        <v>327.70504070588913</v>
      </c>
    </row>
    <row r="193" spans="19:20" x14ac:dyDescent="0.2">
      <c r="S193">
        <v>191</v>
      </c>
      <c r="T193" s="3">
        <v>357.51672384868158</v>
      </c>
    </row>
    <row r="194" spans="19:20" x14ac:dyDescent="0.2">
      <c r="S194">
        <v>192</v>
      </c>
      <c r="T194" s="3">
        <v>332.56322063875183</v>
      </c>
    </row>
    <row r="195" spans="19:20" x14ac:dyDescent="0.2">
      <c r="S195">
        <v>193</v>
      </c>
      <c r="T195" s="3">
        <v>338.37427548440871</v>
      </c>
    </row>
    <row r="196" spans="19:20" x14ac:dyDescent="0.2">
      <c r="S196">
        <v>194</v>
      </c>
      <c r="T196" s="3">
        <v>309.52984694172005</v>
      </c>
    </row>
    <row r="197" spans="19:20" x14ac:dyDescent="0.2">
      <c r="S197">
        <v>195</v>
      </c>
      <c r="T197" s="3">
        <v>391.32065373661169</v>
      </c>
    </row>
    <row r="198" spans="19:20" x14ac:dyDescent="0.2">
      <c r="S198">
        <v>196</v>
      </c>
      <c r="T198" s="3">
        <v>360.14173425356347</v>
      </c>
    </row>
    <row r="199" spans="19:20" x14ac:dyDescent="0.2">
      <c r="S199">
        <v>197</v>
      </c>
      <c r="T199" s="3">
        <v>356.78825558807347</v>
      </c>
    </row>
    <row r="200" spans="19:20" x14ac:dyDescent="0.2">
      <c r="S200">
        <v>198</v>
      </c>
      <c r="T200" s="3">
        <v>354.97875711614086</v>
      </c>
    </row>
    <row r="201" spans="19:20" x14ac:dyDescent="0.2">
      <c r="S201">
        <v>199</v>
      </c>
      <c r="T201" s="3">
        <v>339.23178990785595</v>
      </c>
    </row>
    <row r="202" spans="19:20" x14ac:dyDescent="0.2">
      <c r="S202">
        <v>200</v>
      </c>
      <c r="T202" s="3">
        <v>361.99345561762976</v>
      </c>
    </row>
    <row r="203" spans="19:20" x14ac:dyDescent="0.2">
      <c r="S203">
        <v>201</v>
      </c>
      <c r="T203" s="3">
        <v>331.46134177118461</v>
      </c>
    </row>
    <row r="204" spans="19:20" x14ac:dyDescent="0.2">
      <c r="S204">
        <v>202</v>
      </c>
      <c r="T204" s="3">
        <v>343.66030618789142</v>
      </c>
    </row>
    <row r="205" spans="19:20" x14ac:dyDescent="0.2">
      <c r="S205">
        <v>203</v>
      </c>
      <c r="T205" s="3">
        <v>301.01277382407045</v>
      </c>
    </row>
    <row r="206" spans="19:20" x14ac:dyDescent="0.2">
      <c r="S206">
        <v>204</v>
      </c>
      <c r="T206" s="3">
        <v>324.21806069542419</v>
      </c>
    </row>
    <row r="207" spans="19:20" x14ac:dyDescent="0.2">
      <c r="S207">
        <v>205</v>
      </c>
      <c r="T207" s="3">
        <v>355.33309795251586</v>
      </c>
    </row>
    <row r="208" spans="19:20" x14ac:dyDescent="0.2">
      <c r="S208">
        <v>206</v>
      </c>
      <c r="T208" s="3">
        <v>326.68624108632986</v>
      </c>
    </row>
    <row r="209" spans="19:20" x14ac:dyDescent="0.2">
      <c r="S209">
        <v>207</v>
      </c>
      <c r="T209" s="3">
        <v>377.58186782501616</v>
      </c>
    </row>
    <row r="210" spans="19:20" x14ac:dyDescent="0.2">
      <c r="S210">
        <v>208</v>
      </c>
      <c r="T210" s="3">
        <v>328.97704584863607</v>
      </c>
    </row>
    <row r="211" spans="19:20" x14ac:dyDescent="0.2">
      <c r="S211">
        <v>209</v>
      </c>
      <c r="T211" s="3">
        <v>341.99442329295584</v>
      </c>
    </row>
    <row r="212" spans="19:20" x14ac:dyDescent="0.2">
      <c r="S212">
        <v>210</v>
      </c>
      <c r="T212" s="3">
        <v>316.49569196787741</v>
      </c>
    </row>
    <row r="213" spans="19:20" x14ac:dyDescent="0.2">
      <c r="S213">
        <v>211</v>
      </c>
      <c r="T213" s="3">
        <v>330.39548766505214</v>
      </c>
    </row>
    <row r="214" spans="19:20" x14ac:dyDescent="0.2">
      <c r="S214">
        <v>212</v>
      </c>
      <c r="T214" s="3">
        <v>331.13854333801072</v>
      </c>
    </row>
    <row r="215" spans="19:20" x14ac:dyDescent="0.2">
      <c r="S215">
        <v>213</v>
      </c>
      <c r="T215" s="3">
        <v>309.70692759103866</v>
      </c>
    </row>
    <row r="216" spans="19:20" x14ac:dyDescent="0.2">
      <c r="S216">
        <v>214</v>
      </c>
      <c r="T216" s="3">
        <v>340.33421778646391</v>
      </c>
    </row>
    <row r="217" spans="19:20" x14ac:dyDescent="0.2">
      <c r="S217">
        <v>215</v>
      </c>
      <c r="T217" s="3">
        <v>330.17104834627395</v>
      </c>
    </row>
    <row r="218" spans="19:20" x14ac:dyDescent="0.2">
      <c r="S218">
        <v>216</v>
      </c>
      <c r="T218" s="3">
        <v>302.01390688167629</v>
      </c>
    </row>
    <row r="219" spans="19:20" x14ac:dyDescent="0.2">
      <c r="S219">
        <v>217</v>
      </c>
      <c r="T219" s="3">
        <v>314.81562667614128</v>
      </c>
    </row>
    <row r="220" spans="19:20" x14ac:dyDescent="0.2">
      <c r="S220">
        <v>218</v>
      </c>
      <c r="T220" s="3">
        <v>338.2492192163981</v>
      </c>
    </row>
    <row r="221" spans="19:20" x14ac:dyDescent="0.2">
      <c r="S221">
        <v>219</v>
      </c>
      <c r="T221" s="3">
        <v>367.15473517170403</v>
      </c>
    </row>
    <row r="222" spans="19:20" x14ac:dyDescent="0.2">
      <c r="S222">
        <v>220</v>
      </c>
      <c r="T222" s="3">
        <v>310.80138997546197</v>
      </c>
    </row>
    <row r="223" spans="19:20" x14ac:dyDescent="0.2">
      <c r="S223">
        <v>221</v>
      </c>
      <c r="T223" s="3">
        <v>313.93812445426164</v>
      </c>
    </row>
    <row r="224" spans="19:20" x14ac:dyDescent="0.2">
      <c r="S224">
        <v>222</v>
      </c>
      <c r="T224" s="3">
        <v>327.45265466091865</v>
      </c>
    </row>
    <row r="225" spans="19:20" x14ac:dyDescent="0.2">
      <c r="S225">
        <v>223</v>
      </c>
      <c r="T225" s="3">
        <v>308.88138786154815</v>
      </c>
    </row>
    <row r="226" spans="19:20" x14ac:dyDescent="0.2">
      <c r="S226">
        <v>224</v>
      </c>
      <c r="T226" s="3">
        <v>322.70356435160056</v>
      </c>
    </row>
    <row r="227" spans="19:20" x14ac:dyDescent="0.2">
      <c r="S227">
        <v>225</v>
      </c>
      <c r="T227" s="3">
        <v>313.244562115343</v>
      </c>
    </row>
    <row r="228" spans="19:20" x14ac:dyDescent="0.2">
      <c r="S228">
        <v>226</v>
      </c>
      <c r="T228" s="3">
        <v>357.55129568362889</v>
      </c>
    </row>
    <row r="229" spans="19:20" x14ac:dyDescent="0.2">
      <c r="S229">
        <v>227</v>
      </c>
      <c r="T229" s="3">
        <v>334.82013851220228</v>
      </c>
    </row>
    <row r="230" spans="19:20" x14ac:dyDescent="0.2">
      <c r="S230">
        <v>228</v>
      </c>
      <c r="T230" s="3">
        <v>362.96448659788052</v>
      </c>
    </row>
    <row r="231" spans="19:20" x14ac:dyDescent="0.2">
      <c r="S231">
        <v>229</v>
      </c>
      <c r="T231" s="3">
        <v>303.17823713486194</v>
      </c>
    </row>
    <row r="232" spans="19:20" x14ac:dyDescent="0.2">
      <c r="S232">
        <v>230</v>
      </c>
      <c r="T232" s="3">
        <v>338.19360111022348</v>
      </c>
    </row>
    <row r="233" spans="19:20" x14ac:dyDescent="0.2">
      <c r="S233">
        <v>231</v>
      </c>
      <c r="T233" s="3">
        <v>320.74172940312923</v>
      </c>
    </row>
    <row r="234" spans="19:20" x14ac:dyDescent="0.2">
      <c r="S234">
        <v>232</v>
      </c>
      <c r="T234" s="3">
        <v>318.08342653219478</v>
      </c>
    </row>
    <row r="235" spans="19:20" x14ac:dyDescent="0.2">
      <c r="S235">
        <v>233</v>
      </c>
      <c r="T235" s="3">
        <v>333.61279226974278</v>
      </c>
    </row>
    <row r="236" spans="19:20" x14ac:dyDescent="0.2">
      <c r="S236">
        <v>234</v>
      </c>
      <c r="T236" s="3">
        <v>291.46166166211725</v>
      </c>
    </row>
    <row r="237" spans="19:20" x14ac:dyDescent="0.2">
      <c r="S237">
        <v>235</v>
      </c>
      <c r="T237" s="3">
        <v>344.28156250627433</v>
      </c>
    </row>
    <row r="238" spans="19:20" x14ac:dyDescent="0.2">
      <c r="S238">
        <v>236</v>
      </c>
      <c r="T238" s="3">
        <v>330.18586660986654</v>
      </c>
    </row>
    <row r="239" spans="19:20" x14ac:dyDescent="0.2">
      <c r="S239">
        <v>237</v>
      </c>
      <c r="T239" s="3">
        <v>348.61422352645292</v>
      </c>
    </row>
    <row r="240" spans="19:20" x14ac:dyDescent="0.2">
      <c r="S240">
        <v>238</v>
      </c>
      <c r="T240" s="3">
        <v>373.44671685700132</v>
      </c>
    </row>
    <row r="241" spans="19:20" x14ac:dyDescent="0.2">
      <c r="S241">
        <v>239</v>
      </c>
      <c r="T241" s="3">
        <v>330.98241707834768</v>
      </c>
    </row>
    <row r="242" spans="19:20" x14ac:dyDescent="0.2">
      <c r="S242">
        <v>240</v>
      </c>
      <c r="T242" s="3">
        <v>323.4545116858061</v>
      </c>
    </row>
    <row r="243" spans="19:20" x14ac:dyDescent="0.2">
      <c r="S243">
        <v>241</v>
      </c>
      <c r="T243" s="3">
        <v>308.49139911345145</v>
      </c>
    </row>
    <row r="244" spans="19:20" x14ac:dyDescent="0.2">
      <c r="S244">
        <v>242</v>
      </c>
      <c r="T244" s="3">
        <v>318.98030289559171</v>
      </c>
    </row>
    <row r="245" spans="19:20" x14ac:dyDescent="0.2">
      <c r="S245">
        <v>243</v>
      </c>
      <c r="T245" s="3">
        <v>284.3076415151429</v>
      </c>
    </row>
    <row r="246" spans="19:20" x14ac:dyDescent="0.2">
      <c r="S246">
        <v>244</v>
      </c>
      <c r="T246" s="3">
        <v>363.71493903746813</v>
      </c>
    </row>
    <row r="247" spans="19:20" x14ac:dyDescent="0.2">
      <c r="S247">
        <v>245</v>
      </c>
      <c r="T247" s="3">
        <v>361.40518813470032</v>
      </c>
    </row>
    <row r="248" spans="19:20" x14ac:dyDescent="0.2">
      <c r="S248">
        <v>246</v>
      </c>
      <c r="T248" s="3">
        <v>315.8666094868891</v>
      </c>
    </row>
    <row r="249" spans="19:20" x14ac:dyDescent="0.2">
      <c r="S249">
        <v>247</v>
      </c>
      <c r="T249" s="3">
        <v>387.10514551483658</v>
      </c>
    </row>
    <row r="250" spans="19:20" x14ac:dyDescent="0.2">
      <c r="S250">
        <v>248</v>
      </c>
      <c r="T250" s="3">
        <v>341.20636964656842</v>
      </c>
    </row>
    <row r="251" spans="19:20" x14ac:dyDescent="0.2">
      <c r="S251">
        <v>249</v>
      </c>
      <c r="T251" s="3">
        <v>316.87668047003797</v>
      </c>
    </row>
    <row r="252" spans="19:20" x14ac:dyDescent="0.2">
      <c r="S252">
        <v>250</v>
      </c>
      <c r="T252" s="3">
        <v>348.66970011054366</v>
      </c>
    </row>
    <row r="253" spans="19:20" x14ac:dyDescent="0.2">
      <c r="S253">
        <v>251</v>
      </c>
      <c r="T253" s="3">
        <v>295.94862200350462</v>
      </c>
    </row>
    <row r="254" spans="19:20" x14ac:dyDescent="0.2">
      <c r="S254">
        <v>252</v>
      </c>
      <c r="T254" s="3">
        <v>336.38219531712144</v>
      </c>
    </row>
    <row r="255" spans="19:20" x14ac:dyDescent="0.2">
      <c r="S255">
        <v>253</v>
      </c>
      <c r="T255" s="3">
        <v>347.18218058699273</v>
      </c>
    </row>
    <row r="256" spans="19:20" x14ac:dyDescent="0.2">
      <c r="S256">
        <v>254</v>
      </c>
      <c r="T256" s="3">
        <v>373.09779795433377</v>
      </c>
    </row>
    <row r="257" spans="19:20" x14ac:dyDescent="0.2">
      <c r="S257">
        <v>255</v>
      </c>
      <c r="T257" s="3">
        <v>315.65361127264441</v>
      </c>
    </row>
    <row r="258" spans="19:20" x14ac:dyDescent="0.2">
      <c r="S258">
        <v>256</v>
      </c>
      <c r="T258" s="3">
        <v>364.75960621943989</v>
      </c>
    </row>
    <row r="259" spans="19:20" x14ac:dyDescent="0.2">
      <c r="S259">
        <v>257</v>
      </c>
      <c r="T259" s="3">
        <v>330.3112408115577</v>
      </c>
    </row>
    <row r="260" spans="19:20" x14ac:dyDescent="0.2">
      <c r="S260">
        <v>258</v>
      </c>
      <c r="T260" s="3">
        <v>332.60542359130505</v>
      </c>
    </row>
    <row r="261" spans="19:20" x14ac:dyDescent="0.2">
      <c r="S261">
        <v>259</v>
      </c>
      <c r="T261" s="3">
        <v>323.91135369166057</v>
      </c>
    </row>
    <row r="262" spans="19:20" x14ac:dyDescent="0.2">
      <c r="S262">
        <v>260</v>
      </c>
      <c r="T262" s="3">
        <v>358.86772837158475</v>
      </c>
    </row>
    <row r="263" spans="19:20" x14ac:dyDescent="0.2">
      <c r="S263">
        <v>261</v>
      </c>
      <c r="T263" s="3">
        <v>315.45528910862225</v>
      </c>
    </row>
    <row r="264" spans="19:20" x14ac:dyDescent="0.2">
      <c r="S264">
        <v>262</v>
      </c>
      <c r="T264" s="3">
        <v>343.87112739034103</v>
      </c>
    </row>
    <row r="265" spans="19:20" x14ac:dyDescent="0.2">
      <c r="S265">
        <v>263</v>
      </c>
      <c r="T265" s="3">
        <v>408.5742273535505</v>
      </c>
    </row>
    <row r="266" spans="19:20" x14ac:dyDescent="0.2">
      <c r="S266">
        <v>264</v>
      </c>
      <c r="T266" s="3">
        <v>292.60510644161792</v>
      </c>
    </row>
    <row r="267" spans="19:20" x14ac:dyDescent="0.2">
      <c r="S267">
        <v>265</v>
      </c>
      <c r="T267" s="3">
        <v>352.93714264672843</v>
      </c>
    </row>
    <row r="268" spans="19:20" x14ac:dyDescent="0.2">
      <c r="S268">
        <v>266</v>
      </c>
      <c r="T268" s="3">
        <v>293.33641774194342</v>
      </c>
    </row>
    <row r="269" spans="19:20" x14ac:dyDescent="0.2">
      <c r="S269">
        <v>267</v>
      </c>
      <c r="T269" s="3">
        <v>311.96474301537091</v>
      </c>
    </row>
    <row r="270" spans="19:20" x14ac:dyDescent="0.2">
      <c r="S270">
        <v>268</v>
      </c>
      <c r="T270" s="3">
        <v>351.76704609074869</v>
      </c>
    </row>
    <row r="271" spans="19:20" x14ac:dyDescent="0.2">
      <c r="S271">
        <v>269</v>
      </c>
      <c r="T271" s="3">
        <v>352.70637469762892</v>
      </c>
    </row>
    <row r="272" spans="19:20" x14ac:dyDescent="0.2">
      <c r="S272">
        <v>270</v>
      </c>
      <c r="T272" s="3">
        <v>330.43400870552068</v>
      </c>
    </row>
    <row r="273" spans="19:20" x14ac:dyDescent="0.2">
      <c r="S273">
        <v>271</v>
      </c>
      <c r="T273" s="3">
        <v>317.09740844851626</v>
      </c>
    </row>
    <row r="274" spans="19:20" x14ac:dyDescent="0.2">
      <c r="S274">
        <v>272</v>
      </c>
      <c r="T274" s="3">
        <v>324.39068507487917</v>
      </c>
    </row>
    <row r="275" spans="19:20" x14ac:dyDescent="0.2">
      <c r="S275">
        <v>273</v>
      </c>
      <c r="T275" s="3">
        <v>368.6770457014203</v>
      </c>
    </row>
    <row r="276" spans="19:20" x14ac:dyDescent="0.2">
      <c r="S276">
        <v>274</v>
      </c>
      <c r="T276" s="3">
        <v>347.99211052251701</v>
      </c>
    </row>
    <row r="277" spans="19:20" x14ac:dyDescent="0.2">
      <c r="S277">
        <v>275</v>
      </c>
      <c r="T277" s="3">
        <v>357.8946574058981</v>
      </c>
    </row>
    <row r="278" spans="19:20" x14ac:dyDescent="0.2">
      <c r="S278">
        <v>276</v>
      </c>
      <c r="T278" s="3">
        <v>316.57413513539842</v>
      </c>
    </row>
    <row r="279" spans="19:20" x14ac:dyDescent="0.2">
      <c r="S279">
        <v>277</v>
      </c>
      <c r="T279" s="3">
        <v>323.09229980134086</v>
      </c>
    </row>
    <row r="280" spans="19:20" x14ac:dyDescent="0.2">
      <c r="S280">
        <v>278</v>
      </c>
      <c r="T280" s="3">
        <v>327.89652016176461</v>
      </c>
    </row>
    <row r="281" spans="19:20" x14ac:dyDescent="0.2">
      <c r="S281">
        <v>279</v>
      </c>
      <c r="T281" s="3">
        <v>366.4781144669949</v>
      </c>
    </row>
    <row r="282" spans="19:20" x14ac:dyDescent="0.2">
      <c r="S282">
        <v>280</v>
      </c>
      <c r="T282" s="3">
        <v>380.73935806227115</v>
      </c>
    </row>
    <row r="283" spans="19:20" x14ac:dyDescent="0.2">
      <c r="S283">
        <v>281</v>
      </c>
      <c r="T283" s="3">
        <v>331.32243493236979</v>
      </c>
    </row>
    <row r="284" spans="19:20" x14ac:dyDescent="0.2">
      <c r="S284">
        <v>282</v>
      </c>
      <c r="T284" s="3">
        <v>305.2140025337597</v>
      </c>
    </row>
    <row r="285" spans="19:20" x14ac:dyDescent="0.2">
      <c r="S285">
        <v>283</v>
      </c>
      <c r="T285" s="3">
        <v>280.09159580472635</v>
      </c>
    </row>
    <row r="286" spans="19:20" x14ac:dyDescent="0.2">
      <c r="S286">
        <v>284</v>
      </c>
      <c r="T286" s="3">
        <v>326.44879088130125</v>
      </c>
    </row>
    <row r="287" spans="19:20" x14ac:dyDescent="0.2">
      <c r="S287">
        <v>285</v>
      </c>
      <c r="T287" s="3">
        <v>351.31632678734331</v>
      </c>
    </row>
    <row r="288" spans="19:20" x14ac:dyDescent="0.2">
      <c r="S288">
        <v>286</v>
      </c>
      <c r="T288" s="3">
        <v>324.30995175063288</v>
      </c>
    </row>
    <row r="289" spans="19:20" x14ac:dyDescent="0.2">
      <c r="S289">
        <v>287</v>
      </c>
      <c r="T289" s="3">
        <v>321.00903471501636</v>
      </c>
    </row>
    <row r="290" spans="19:20" x14ac:dyDescent="0.2">
      <c r="S290">
        <v>288</v>
      </c>
      <c r="T290" s="3">
        <v>354.41387596453023</v>
      </c>
    </row>
    <row r="291" spans="19:20" x14ac:dyDescent="0.2">
      <c r="S291">
        <v>289</v>
      </c>
      <c r="T291" s="3">
        <v>328.38731802891891</v>
      </c>
    </row>
    <row r="292" spans="19:20" x14ac:dyDescent="0.2">
      <c r="S292">
        <v>290</v>
      </c>
      <c r="T292" s="3">
        <v>323.9685523715396</v>
      </c>
    </row>
    <row r="293" spans="19:20" x14ac:dyDescent="0.2">
      <c r="S293">
        <v>291</v>
      </c>
      <c r="T293" s="3">
        <v>337.97801584601535</v>
      </c>
    </row>
    <row r="294" spans="19:20" x14ac:dyDescent="0.2">
      <c r="S294">
        <v>292</v>
      </c>
      <c r="T294" s="3">
        <v>361.71541049483949</v>
      </c>
    </row>
    <row r="295" spans="19:20" x14ac:dyDescent="0.2">
      <c r="S295">
        <v>293</v>
      </c>
      <c r="T295" s="3">
        <v>351.32115332222077</v>
      </c>
    </row>
    <row r="296" spans="19:20" x14ac:dyDescent="0.2">
      <c r="S296">
        <v>294</v>
      </c>
      <c r="T296" s="3">
        <v>359.67480975801755</v>
      </c>
    </row>
    <row r="297" spans="19:20" x14ac:dyDescent="0.2">
      <c r="S297">
        <v>295</v>
      </c>
      <c r="T297" s="3">
        <v>359.54097720891161</v>
      </c>
    </row>
    <row r="298" spans="19:20" x14ac:dyDescent="0.2">
      <c r="S298">
        <v>296</v>
      </c>
      <c r="T298" s="3">
        <v>378.45601091628976</v>
      </c>
    </row>
    <row r="299" spans="19:20" x14ac:dyDescent="0.2">
      <c r="S299">
        <v>297</v>
      </c>
      <c r="T299" s="3">
        <v>323.12598390755579</v>
      </c>
    </row>
    <row r="300" spans="19:20" x14ac:dyDescent="0.2">
      <c r="S300">
        <v>298</v>
      </c>
      <c r="T300" s="3">
        <v>352.42775986620114</v>
      </c>
    </row>
    <row r="301" spans="19:20" x14ac:dyDescent="0.2">
      <c r="S301">
        <v>299</v>
      </c>
      <c r="T301" s="3">
        <v>321.76810511995245</v>
      </c>
    </row>
    <row r="302" spans="19:20" x14ac:dyDescent="0.2">
      <c r="S302">
        <v>300</v>
      </c>
      <c r="T302" s="3">
        <v>341.84079189471953</v>
      </c>
    </row>
    <row r="303" spans="19:20" x14ac:dyDescent="0.2">
      <c r="S303">
        <v>301</v>
      </c>
      <c r="T303" s="3">
        <v>359.89320182037136</v>
      </c>
    </row>
    <row r="304" spans="19:20" x14ac:dyDescent="0.2">
      <c r="S304">
        <v>302</v>
      </c>
      <c r="T304" s="3">
        <v>340.42785977391787</v>
      </c>
    </row>
    <row r="305" spans="19:20" x14ac:dyDescent="0.2">
      <c r="S305">
        <v>303</v>
      </c>
      <c r="T305" s="3">
        <v>310.17780426744082</v>
      </c>
    </row>
    <row r="306" spans="19:20" x14ac:dyDescent="0.2">
      <c r="S306">
        <v>304</v>
      </c>
      <c r="T306" s="3">
        <v>336.63857117159012</v>
      </c>
    </row>
    <row r="307" spans="19:20" x14ac:dyDescent="0.2">
      <c r="S307">
        <v>305</v>
      </c>
      <c r="T307" s="3">
        <v>305.05778885386746</v>
      </c>
    </row>
    <row r="308" spans="19:20" x14ac:dyDescent="0.2">
      <c r="S308">
        <v>306</v>
      </c>
      <c r="T308" s="3">
        <v>377.56944003719502</v>
      </c>
    </row>
    <row r="309" spans="19:20" x14ac:dyDescent="0.2">
      <c r="S309">
        <v>307</v>
      </c>
      <c r="T309" s="3">
        <v>341.06294867146443</v>
      </c>
    </row>
    <row r="310" spans="19:20" x14ac:dyDescent="0.2">
      <c r="S310">
        <v>308</v>
      </c>
      <c r="T310" s="3">
        <v>355.49233634258189</v>
      </c>
    </row>
    <row r="311" spans="19:20" x14ac:dyDescent="0.2">
      <c r="S311">
        <v>309</v>
      </c>
      <c r="T311" s="3">
        <v>348.33491522822897</v>
      </c>
    </row>
    <row r="312" spans="19:20" x14ac:dyDescent="0.2">
      <c r="S312">
        <v>310</v>
      </c>
      <c r="T312" s="3">
        <v>342.36907708957108</v>
      </c>
    </row>
    <row r="313" spans="19:20" x14ac:dyDescent="0.2">
      <c r="S313">
        <v>311</v>
      </c>
      <c r="T313" s="3">
        <v>317.06450320100487</v>
      </c>
    </row>
    <row r="314" spans="19:20" x14ac:dyDescent="0.2">
      <c r="S314">
        <v>312</v>
      </c>
      <c r="T314" s="3">
        <v>325.04535384417409</v>
      </c>
    </row>
    <row r="315" spans="19:20" x14ac:dyDescent="0.2">
      <c r="S315">
        <v>313</v>
      </c>
      <c r="T315" s="3">
        <v>309.7848106483919</v>
      </c>
    </row>
    <row r="316" spans="19:20" x14ac:dyDescent="0.2">
      <c r="S316">
        <v>314</v>
      </c>
      <c r="T316" s="3">
        <v>343.76798386908627</v>
      </c>
    </row>
    <row r="317" spans="19:20" x14ac:dyDescent="0.2">
      <c r="S317">
        <v>315</v>
      </c>
      <c r="T317" s="3">
        <v>299.40769715270471</v>
      </c>
    </row>
    <row r="318" spans="19:20" x14ac:dyDescent="0.2">
      <c r="S318">
        <v>316</v>
      </c>
      <c r="T318" s="3">
        <v>296.27295195224445</v>
      </c>
    </row>
    <row r="319" spans="19:20" x14ac:dyDescent="0.2">
      <c r="S319">
        <v>317</v>
      </c>
      <c r="T319" s="3">
        <v>375.00748678729161</v>
      </c>
    </row>
    <row r="320" spans="19:20" x14ac:dyDescent="0.2">
      <c r="S320">
        <v>318</v>
      </c>
      <c r="T320" s="3">
        <v>357.8755828661491</v>
      </c>
    </row>
    <row r="321" spans="19:20" x14ac:dyDescent="0.2">
      <c r="S321">
        <v>319</v>
      </c>
      <c r="T321" s="3">
        <v>341.52915195139951</v>
      </c>
    </row>
    <row r="322" spans="19:20" x14ac:dyDescent="0.2">
      <c r="S322">
        <v>320</v>
      </c>
      <c r="T322" s="3">
        <v>362.75567083656711</v>
      </c>
    </row>
    <row r="323" spans="19:20" x14ac:dyDescent="0.2">
      <c r="S323">
        <v>321</v>
      </c>
      <c r="T323" s="3">
        <v>379.34768170464048</v>
      </c>
    </row>
    <row r="324" spans="19:20" x14ac:dyDescent="0.2">
      <c r="S324">
        <v>322</v>
      </c>
      <c r="T324" s="3">
        <v>362.67235116660197</v>
      </c>
    </row>
    <row r="325" spans="19:20" x14ac:dyDescent="0.2">
      <c r="S325">
        <v>323</v>
      </c>
      <c r="T325" s="3">
        <v>358.36487678729418</v>
      </c>
    </row>
    <row r="326" spans="19:20" x14ac:dyDescent="0.2">
      <c r="S326">
        <v>324</v>
      </c>
      <c r="T326" s="3">
        <v>369.62513186044157</v>
      </c>
    </row>
    <row r="327" spans="19:20" x14ac:dyDescent="0.2">
      <c r="S327">
        <v>325</v>
      </c>
      <c r="T327" s="3">
        <v>360.92951717456515</v>
      </c>
    </row>
    <row r="328" spans="19:20" x14ac:dyDescent="0.2">
      <c r="S328">
        <v>326</v>
      </c>
      <c r="T328" s="3">
        <v>385.55984179564746</v>
      </c>
    </row>
    <row r="329" spans="19:20" x14ac:dyDescent="0.2">
      <c r="S329">
        <v>327</v>
      </c>
      <c r="T329" s="3">
        <v>330.0508439644629</v>
      </c>
    </row>
    <row r="330" spans="19:20" x14ac:dyDescent="0.2">
      <c r="S330">
        <v>328</v>
      </c>
      <c r="T330" s="3">
        <v>368.30851006179489</v>
      </c>
    </row>
    <row r="331" spans="19:20" x14ac:dyDescent="0.2">
      <c r="S331">
        <v>329</v>
      </c>
      <c r="T331" s="3">
        <v>324.65557852419937</v>
      </c>
    </row>
    <row r="332" spans="19:20" x14ac:dyDescent="0.2">
      <c r="S332">
        <v>330</v>
      </c>
      <c r="T332" s="3">
        <v>347.23979530333833</v>
      </c>
    </row>
    <row r="333" spans="19:20" x14ac:dyDescent="0.2">
      <c r="S333">
        <v>331</v>
      </c>
      <c r="T333" s="3">
        <v>326.90079526613385</v>
      </c>
    </row>
    <row r="334" spans="19:20" x14ac:dyDescent="0.2">
      <c r="S334">
        <v>332</v>
      </c>
      <c r="T334" s="3">
        <v>324.94292889407092</v>
      </c>
    </row>
    <row r="335" spans="19:20" x14ac:dyDescent="0.2">
      <c r="S335">
        <v>333</v>
      </c>
      <c r="T335" s="3">
        <v>385.98509514968907</v>
      </c>
    </row>
    <row r="336" spans="19:20" x14ac:dyDescent="0.2">
      <c r="S336">
        <v>334</v>
      </c>
      <c r="T336" s="3">
        <v>360.01991353592689</v>
      </c>
    </row>
    <row r="337" spans="19:20" x14ac:dyDescent="0.2">
      <c r="S337">
        <v>335</v>
      </c>
      <c r="T337" s="3">
        <v>369.47853358467961</v>
      </c>
    </row>
    <row r="338" spans="19:20" x14ac:dyDescent="0.2">
      <c r="S338">
        <v>336</v>
      </c>
      <c r="T338" s="3">
        <v>336.96900485591368</v>
      </c>
    </row>
    <row r="339" spans="19:20" x14ac:dyDescent="0.2">
      <c r="S339">
        <v>337</v>
      </c>
      <c r="T339" s="3">
        <v>330.82285615908535</v>
      </c>
    </row>
    <row r="340" spans="19:20" x14ac:dyDescent="0.2">
      <c r="S340">
        <v>338</v>
      </c>
      <c r="T340" s="3">
        <v>407.26988239648722</v>
      </c>
    </row>
    <row r="341" spans="19:20" x14ac:dyDescent="0.2">
      <c r="S341">
        <v>339</v>
      </c>
      <c r="T341" s="3">
        <v>327.28806895151945</v>
      </c>
    </row>
    <row r="342" spans="19:20" x14ac:dyDescent="0.2">
      <c r="S342">
        <v>340</v>
      </c>
      <c r="T342" s="3">
        <v>317.42877353426792</v>
      </c>
    </row>
    <row r="343" spans="19:20" x14ac:dyDescent="0.2">
      <c r="S343">
        <v>341</v>
      </c>
      <c r="T343" s="3">
        <v>339.67632592030407</v>
      </c>
    </row>
    <row r="344" spans="19:20" x14ac:dyDescent="0.2">
      <c r="S344">
        <v>342</v>
      </c>
      <c r="T344" s="3">
        <v>352.7883839332161</v>
      </c>
    </row>
    <row r="345" spans="19:20" x14ac:dyDescent="0.2">
      <c r="S345">
        <v>343</v>
      </c>
      <c r="T345" s="3">
        <v>361.4511765321277</v>
      </c>
    </row>
    <row r="346" spans="19:20" x14ac:dyDescent="0.2">
      <c r="S346">
        <v>344</v>
      </c>
      <c r="T346" s="3">
        <v>282.34731371135075</v>
      </c>
    </row>
    <row r="347" spans="19:20" x14ac:dyDescent="0.2">
      <c r="S347">
        <v>345</v>
      </c>
      <c r="T347" s="3">
        <v>330.33141339038701</v>
      </c>
    </row>
    <row r="348" spans="19:20" x14ac:dyDescent="0.2">
      <c r="S348">
        <v>346</v>
      </c>
      <c r="T348" s="3">
        <v>310.73068212235898</v>
      </c>
    </row>
    <row r="349" spans="19:20" x14ac:dyDescent="0.2">
      <c r="S349">
        <v>347</v>
      </c>
      <c r="T349" s="3">
        <v>348.17709378619833</v>
      </c>
    </row>
    <row r="350" spans="19:20" x14ac:dyDescent="0.2">
      <c r="S350">
        <v>348</v>
      </c>
      <c r="T350" s="3">
        <v>325.90182151393492</v>
      </c>
    </row>
    <row r="351" spans="19:20" x14ac:dyDescent="0.2">
      <c r="S351">
        <v>349</v>
      </c>
      <c r="T351" s="3">
        <v>368.09355711714187</v>
      </c>
    </row>
    <row r="352" spans="19:20" x14ac:dyDescent="0.2">
      <c r="S352">
        <v>350</v>
      </c>
      <c r="T352" s="3">
        <v>297.76380442711309</v>
      </c>
    </row>
    <row r="353" spans="19:20" x14ac:dyDescent="0.2">
      <c r="S353">
        <v>351</v>
      </c>
      <c r="T353" s="3">
        <v>300.74106814579454</v>
      </c>
    </row>
    <row r="354" spans="19:20" x14ac:dyDescent="0.2">
      <c r="S354">
        <v>352</v>
      </c>
      <c r="T354" s="3">
        <v>304.73870500644506</v>
      </c>
    </row>
    <row r="355" spans="19:20" x14ac:dyDescent="0.2">
      <c r="S355">
        <v>353</v>
      </c>
      <c r="T355" s="3">
        <v>340.38676478917762</v>
      </c>
    </row>
    <row r="356" spans="19:20" x14ac:dyDescent="0.2">
      <c r="S356">
        <v>354</v>
      </c>
      <c r="T356" s="3">
        <v>344.28237486729017</v>
      </c>
    </row>
    <row r="357" spans="19:20" x14ac:dyDescent="0.2">
      <c r="S357">
        <v>355</v>
      </c>
      <c r="T357" s="3">
        <v>364.70557348191215</v>
      </c>
    </row>
    <row r="358" spans="19:20" x14ac:dyDescent="0.2">
      <c r="S358">
        <v>356</v>
      </c>
      <c r="T358" s="3">
        <v>341.55505523837331</v>
      </c>
    </row>
    <row r="359" spans="19:20" x14ac:dyDescent="0.2">
      <c r="S359">
        <v>357</v>
      </c>
      <c r="T359" s="3">
        <v>295.86698869186552</v>
      </c>
    </row>
    <row r="360" spans="19:20" x14ac:dyDescent="0.2">
      <c r="S360">
        <v>358</v>
      </c>
      <c r="T360" s="3">
        <v>297.0752633598222</v>
      </c>
    </row>
    <row r="361" spans="19:20" x14ac:dyDescent="0.2">
      <c r="S361">
        <v>359</v>
      </c>
      <c r="T361" s="3">
        <v>304.88990674466578</v>
      </c>
    </row>
    <row r="362" spans="19:20" x14ac:dyDescent="0.2">
      <c r="S362">
        <v>360</v>
      </c>
      <c r="T362" s="3">
        <v>335.07202150958784</v>
      </c>
    </row>
    <row r="363" spans="19:20" x14ac:dyDescent="0.2">
      <c r="S363">
        <v>361</v>
      </c>
      <c r="T363" s="3">
        <v>385.5482549519304</v>
      </c>
    </row>
    <row r="364" spans="19:20" x14ac:dyDescent="0.2">
      <c r="S364">
        <v>362</v>
      </c>
      <c r="T364" s="3">
        <v>321.40675446952616</v>
      </c>
    </row>
    <row r="365" spans="19:20" x14ac:dyDescent="0.2">
      <c r="S365">
        <v>363</v>
      </c>
      <c r="T365" s="3">
        <v>334.12957987259381</v>
      </c>
    </row>
    <row r="366" spans="19:20" x14ac:dyDescent="0.2">
      <c r="S366">
        <v>364</v>
      </c>
      <c r="T366" s="3">
        <v>373.57351876359229</v>
      </c>
    </row>
    <row r="367" spans="19:20" x14ac:dyDescent="0.2">
      <c r="S367">
        <v>365</v>
      </c>
      <c r="T367" s="3">
        <v>313.4382151202438</v>
      </c>
    </row>
    <row r="368" spans="19:20" x14ac:dyDescent="0.2">
      <c r="S368">
        <v>366</v>
      </c>
      <c r="T368" s="3">
        <v>338.97185753586672</v>
      </c>
    </row>
    <row r="369" spans="19:20" x14ac:dyDescent="0.2">
      <c r="S369">
        <v>367</v>
      </c>
      <c r="T369" s="3">
        <v>376.57522445671975</v>
      </c>
    </row>
    <row r="370" spans="19:20" x14ac:dyDescent="0.2">
      <c r="S370">
        <v>368</v>
      </c>
      <c r="T370" s="3">
        <v>332.07118436874634</v>
      </c>
    </row>
    <row r="371" spans="19:20" x14ac:dyDescent="0.2">
      <c r="S371">
        <v>369</v>
      </c>
      <c r="T371" s="3">
        <v>310.153343913345</v>
      </c>
    </row>
    <row r="372" spans="19:20" x14ac:dyDescent="0.2">
      <c r="S372">
        <v>370</v>
      </c>
      <c r="T372" s="3">
        <v>343.16289809688107</v>
      </c>
    </row>
    <row r="373" spans="19:20" x14ac:dyDescent="0.2">
      <c r="S373">
        <v>371</v>
      </c>
      <c r="T373" s="3">
        <v>346.78015827727938</v>
      </c>
    </row>
    <row r="374" spans="19:20" x14ac:dyDescent="0.2">
      <c r="S374">
        <v>372</v>
      </c>
      <c r="T374" s="3">
        <v>325.17646786685413</v>
      </c>
    </row>
    <row r="375" spans="19:20" x14ac:dyDescent="0.2">
      <c r="S375">
        <v>373</v>
      </c>
      <c r="T375" s="3">
        <v>328.10204874199707</v>
      </c>
    </row>
    <row r="376" spans="19:20" x14ac:dyDescent="0.2">
      <c r="S376">
        <v>374</v>
      </c>
      <c r="T376" s="3">
        <v>278.82340329194199</v>
      </c>
    </row>
    <row r="377" spans="19:20" x14ac:dyDescent="0.2">
      <c r="S377">
        <v>375</v>
      </c>
      <c r="T377" s="3">
        <v>315.77449107914487</v>
      </c>
    </row>
    <row r="378" spans="19:20" x14ac:dyDescent="0.2">
      <c r="S378">
        <v>376</v>
      </c>
      <c r="T378" s="3">
        <v>355.92097135911831</v>
      </c>
    </row>
    <row r="379" spans="19:20" x14ac:dyDescent="0.2">
      <c r="S379">
        <v>377</v>
      </c>
      <c r="T379" s="3">
        <v>376.60689561206982</v>
      </c>
    </row>
    <row r="380" spans="19:20" x14ac:dyDescent="0.2">
      <c r="S380">
        <v>378</v>
      </c>
      <c r="T380" s="3">
        <v>331.14732632608866</v>
      </c>
    </row>
    <row r="381" spans="19:20" x14ac:dyDescent="0.2">
      <c r="S381">
        <v>379</v>
      </c>
      <c r="T381" s="3">
        <v>320.80613773572856</v>
      </c>
    </row>
    <row r="382" spans="19:20" x14ac:dyDescent="0.2">
      <c r="S382">
        <v>380</v>
      </c>
      <c r="T382" s="3">
        <v>324.75743493003199</v>
      </c>
    </row>
    <row r="383" spans="19:20" x14ac:dyDescent="0.2">
      <c r="S383">
        <v>381</v>
      </c>
      <c r="T383" s="3">
        <v>307.24444257836325</v>
      </c>
    </row>
    <row r="384" spans="19:20" x14ac:dyDescent="0.2">
      <c r="S384">
        <v>382</v>
      </c>
      <c r="T384" s="3">
        <v>294.74794216328922</v>
      </c>
    </row>
    <row r="385" spans="19:20" x14ac:dyDescent="0.2">
      <c r="S385">
        <v>383</v>
      </c>
      <c r="T385" s="3">
        <v>343.82114986797012</v>
      </c>
    </row>
    <row r="386" spans="19:20" x14ac:dyDescent="0.2">
      <c r="S386">
        <v>384</v>
      </c>
      <c r="T386" s="3">
        <v>338.52543746486066</v>
      </c>
    </row>
    <row r="387" spans="19:20" x14ac:dyDescent="0.2">
      <c r="S387">
        <v>385</v>
      </c>
      <c r="T387" s="3">
        <v>349.6975630117667</v>
      </c>
    </row>
    <row r="388" spans="19:20" x14ac:dyDescent="0.2">
      <c r="S388">
        <v>386</v>
      </c>
      <c r="T388" s="3">
        <v>306.40386507570628</v>
      </c>
    </row>
    <row r="389" spans="19:20" x14ac:dyDescent="0.2">
      <c r="S389">
        <v>387</v>
      </c>
      <c r="T389" s="3">
        <v>382.88780733936153</v>
      </c>
    </row>
    <row r="390" spans="19:20" x14ac:dyDescent="0.2">
      <c r="S390">
        <v>388</v>
      </c>
      <c r="T390" s="3">
        <v>291.02126303448966</v>
      </c>
    </row>
    <row r="391" spans="19:20" x14ac:dyDescent="0.2">
      <c r="S391">
        <v>389</v>
      </c>
      <c r="T391" s="3">
        <v>318.61760515384583</v>
      </c>
    </row>
    <row r="392" spans="19:20" x14ac:dyDescent="0.2">
      <c r="S392">
        <v>390</v>
      </c>
      <c r="T392" s="3">
        <v>363.62065622321768</v>
      </c>
    </row>
    <row r="393" spans="19:20" x14ac:dyDescent="0.2">
      <c r="S393">
        <v>391</v>
      </c>
      <c r="T393" s="3">
        <v>338.9115030445405</v>
      </c>
    </row>
    <row r="394" spans="19:20" x14ac:dyDescent="0.2">
      <c r="S394">
        <v>392</v>
      </c>
      <c r="T394" s="3">
        <v>329.43552954496084</v>
      </c>
    </row>
    <row r="395" spans="19:20" x14ac:dyDescent="0.2">
      <c r="S395">
        <v>393</v>
      </c>
      <c r="T395" s="3">
        <v>348.6655357131649</v>
      </c>
    </row>
    <row r="396" spans="19:20" x14ac:dyDescent="0.2">
      <c r="S396">
        <v>394</v>
      </c>
      <c r="T396" s="3">
        <v>328.6715357702372</v>
      </c>
    </row>
    <row r="397" spans="19:20" x14ac:dyDescent="0.2">
      <c r="S397">
        <v>395</v>
      </c>
      <c r="T397" s="3">
        <v>371.01211152548143</v>
      </c>
    </row>
    <row r="398" spans="19:20" x14ac:dyDescent="0.2">
      <c r="S398">
        <v>396</v>
      </c>
      <c r="T398" s="3">
        <v>334.92589825777452</v>
      </c>
    </row>
    <row r="399" spans="19:20" x14ac:dyDescent="0.2">
      <c r="S399">
        <v>397</v>
      </c>
      <c r="T399" s="3">
        <v>374.10457423243821</v>
      </c>
    </row>
    <row r="400" spans="19:20" x14ac:dyDescent="0.2">
      <c r="S400">
        <v>398</v>
      </c>
      <c r="T400" s="3">
        <v>328.41900050131068</v>
      </c>
    </row>
    <row r="401" spans="19:20" x14ac:dyDescent="0.2">
      <c r="S401">
        <v>399</v>
      </c>
      <c r="T401" s="3">
        <v>306.3888233636946</v>
      </c>
    </row>
    <row r="402" spans="19:20" x14ac:dyDescent="0.2">
      <c r="S402">
        <v>400</v>
      </c>
      <c r="T402" s="3">
        <v>349.39059310019991</v>
      </c>
    </row>
    <row r="403" spans="19:20" x14ac:dyDescent="0.2">
      <c r="S403">
        <v>401</v>
      </c>
      <c r="T403" s="3">
        <v>337.60727484504145</v>
      </c>
    </row>
    <row r="404" spans="19:20" x14ac:dyDescent="0.2">
      <c r="S404">
        <v>402</v>
      </c>
      <c r="T404" s="3">
        <v>345.97714816534574</v>
      </c>
    </row>
    <row r="405" spans="19:20" x14ac:dyDescent="0.2">
      <c r="S405">
        <v>403</v>
      </c>
      <c r="T405" s="3">
        <v>376.24251600338994</v>
      </c>
    </row>
    <row r="406" spans="19:20" x14ac:dyDescent="0.2">
      <c r="S406">
        <v>404</v>
      </c>
      <c r="T406" s="3">
        <v>316.52695080500428</v>
      </c>
    </row>
    <row r="407" spans="19:20" x14ac:dyDescent="0.2">
      <c r="S407">
        <v>405</v>
      </c>
      <c r="T407" s="3">
        <v>352.27228548119001</v>
      </c>
    </row>
    <row r="408" spans="19:20" x14ac:dyDescent="0.2">
      <c r="S408">
        <v>406</v>
      </c>
      <c r="T408" s="3">
        <v>340.51601854577638</v>
      </c>
    </row>
    <row r="409" spans="19:20" x14ac:dyDescent="0.2">
      <c r="S409">
        <v>407</v>
      </c>
      <c r="T409" s="3">
        <v>324.20230106639463</v>
      </c>
    </row>
    <row r="410" spans="19:20" x14ac:dyDescent="0.2">
      <c r="S410">
        <v>408</v>
      </c>
      <c r="T410" s="3">
        <v>324.66770501098023</v>
      </c>
    </row>
    <row r="411" spans="19:20" x14ac:dyDescent="0.2">
      <c r="S411">
        <v>409</v>
      </c>
      <c r="T411" s="3">
        <v>394.36983816932764</v>
      </c>
    </row>
    <row r="412" spans="19:20" x14ac:dyDescent="0.2">
      <c r="S412">
        <v>410</v>
      </c>
      <c r="T412" s="3">
        <v>332.36075180651807</v>
      </c>
    </row>
    <row r="413" spans="19:20" x14ac:dyDescent="0.2">
      <c r="S413">
        <v>411</v>
      </c>
      <c r="T413" s="3">
        <v>338.94722810553827</v>
      </c>
    </row>
    <row r="414" spans="19:20" x14ac:dyDescent="0.2">
      <c r="S414">
        <v>412</v>
      </c>
      <c r="T414" s="3">
        <v>296.85521766738862</v>
      </c>
    </row>
    <row r="415" spans="19:20" x14ac:dyDescent="0.2">
      <c r="S415">
        <v>413</v>
      </c>
      <c r="T415" s="3">
        <v>371.84242029430942</v>
      </c>
    </row>
    <row r="416" spans="19:20" x14ac:dyDescent="0.2">
      <c r="S416">
        <v>414</v>
      </c>
      <c r="T416" s="3">
        <v>328.87951361928373</v>
      </c>
    </row>
    <row r="417" spans="19:20" x14ac:dyDescent="0.2">
      <c r="S417">
        <v>415</v>
      </c>
      <c r="T417" s="3">
        <v>360.85913116899934</v>
      </c>
    </row>
    <row r="418" spans="19:20" x14ac:dyDescent="0.2">
      <c r="S418">
        <v>416</v>
      </c>
      <c r="T418" s="3">
        <v>351.98774630120647</v>
      </c>
    </row>
    <row r="419" spans="19:20" x14ac:dyDescent="0.2">
      <c r="S419">
        <v>417</v>
      </c>
      <c r="T419" s="3">
        <v>333.42327486924279</v>
      </c>
    </row>
    <row r="420" spans="19:20" x14ac:dyDescent="0.2">
      <c r="S420">
        <v>418</v>
      </c>
      <c r="T420" s="3">
        <v>293.74880717931529</v>
      </c>
    </row>
    <row r="421" spans="19:20" x14ac:dyDescent="0.2">
      <c r="S421">
        <v>419</v>
      </c>
      <c r="T421" s="3">
        <v>319.07412281127841</v>
      </c>
    </row>
    <row r="422" spans="19:20" x14ac:dyDescent="0.2">
      <c r="S422">
        <v>420</v>
      </c>
      <c r="T422" s="3">
        <v>374.62435948220877</v>
      </c>
    </row>
    <row r="423" spans="19:20" x14ac:dyDescent="0.2">
      <c r="S423">
        <v>421</v>
      </c>
      <c r="T423" s="3">
        <v>330.94606807893922</v>
      </c>
    </row>
    <row r="424" spans="19:20" x14ac:dyDescent="0.2">
      <c r="S424">
        <v>422</v>
      </c>
      <c r="T424" s="3">
        <v>379.45693172103768</v>
      </c>
    </row>
    <row r="425" spans="19:20" x14ac:dyDescent="0.2">
      <c r="S425">
        <v>423</v>
      </c>
      <c r="T425" s="3">
        <v>332.8640151430987</v>
      </c>
    </row>
    <row r="426" spans="19:20" x14ac:dyDescent="0.2">
      <c r="S426">
        <v>424</v>
      </c>
      <c r="T426" s="3">
        <v>290.20865918339217</v>
      </c>
    </row>
    <row r="427" spans="19:20" x14ac:dyDescent="0.2">
      <c r="S427">
        <v>425</v>
      </c>
      <c r="T427" s="3">
        <v>359.05547500250492</v>
      </c>
    </row>
    <row r="428" spans="19:20" x14ac:dyDescent="0.2">
      <c r="S428">
        <v>426</v>
      </c>
      <c r="T428" s="3">
        <v>336.22578586062912</v>
      </c>
    </row>
    <row r="429" spans="19:20" x14ac:dyDescent="0.2">
      <c r="S429">
        <v>427</v>
      </c>
      <c r="T429" s="3">
        <v>311.51308057932698</v>
      </c>
    </row>
    <row r="430" spans="19:20" x14ac:dyDescent="0.2">
      <c r="S430">
        <v>428</v>
      </c>
      <c r="T430" s="3">
        <v>375.57230011130105</v>
      </c>
    </row>
    <row r="431" spans="19:20" x14ac:dyDescent="0.2">
      <c r="S431">
        <v>429</v>
      </c>
      <c r="T431" s="3">
        <v>364.57985008481717</v>
      </c>
    </row>
    <row r="432" spans="19:20" x14ac:dyDescent="0.2">
      <c r="S432">
        <v>430</v>
      </c>
      <c r="T432" s="3">
        <v>347.86509205265111</v>
      </c>
    </row>
    <row r="433" spans="19:20" x14ac:dyDescent="0.2">
      <c r="S433">
        <v>431</v>
      </c>
      <c r="T433" s="3">
        <v>318.07753165689246</v>
      </c>
    </row>
    <row r="434" spans="19:20" x14ac:dyDescent="0.2">
      <c r="S434">
        <v>432</v>
      </c>
      <c r="T434" s="3">
        <v>276.96452652759501</v>
      </c>
    </row>
    <row r="435" spans="19:20" x14ac:dyDescent="0.2">
      <c r="S435">
        <v>433</v>
      </c>
      <c r="T435" s="3">
        <v>359.2102855236127</v>
      </c>
    </row>
    <row r="436" spans="19:20" x14ac:dyDescent="0.2">
      <c r="S436">
        <v>434</v>
      </c>
      <c r="T436" s="3">
        <v>367.34209505120907</v>
      </c>
    </row>
    <row r="437" spans="19:20" x14ac:dyDescent="0.2">
      <c r="S437">
        <v>435</v>
      </c>
      <c r="T437" s="3">
        <v>371.16971659899275</v>
      </c>
    </row>
    <row r="438" spans="19:20" x14ac:dyDescent="0.2">
      <c r="S438">
        <v>436</v>
      </c>
      <c r="T438" s="3">
        <v>349.50685911913541</v>
      </c>
    </row>
    <row r="439" spans="19:20" x14ac:dyDescent="0.2">
      <c r="S439">
        <v>437</v>
      </c>
      <c r="T439" s="3">
        <v>307.76613156409587</v>
      </c>
    </row>
    <row r="440" spans="19:20" x14ac:dyDescent="0.2">
      <c r="S440">
        <v>438</v>
      </c>
      <c r="T440" s="3">
        <v>316.93797333434298</v>
      </c>
    </row>
    <row r="441" spans="19:20" x14ac:dyDescent="0.2">
      <c r="S441">
        <v>439</v>
      </c>
      <c r="T441" s="3">
        <v>334.955547091668</v>
      </c>
    </row>
    <row r="442" spans="19:20" x14ac:dyDescent="0.2">
      <c r="S442">
        <v>440</v>
      </c>
      <c r="T442" s="3">
        <v>299.58668328542814</v>
      </c>
    </row>
    <row r="443" spans="19:20" x14ac:dyDescent="0.2">
      <c r="S443">
        <v>441</v>
      </c>
      <c r="T443" s="3">
        <v>330.78682536212051</v>
      </c>
    </row>
    <row r="444" spans="19:20" x14ac:dyDescent="0.2">
      <c r="S444">
        <v>442</v>
      </c>
      <c r="T444" s="3">
        <v>323.36402186121973</v>
      </c>
    </row>
    <row r="445" spans="19:20" x14ac:dyDescent="0.2">
      <c r="S445">
        <v>443</v>
      </c>
      <c r="T445" s="3">
        <v>358.28161217859878</v>
      </c>
    </row>
    <row r="446" spans="19:20" x14ac:dyDescent="0.2">
      <c r="S446">
        <v>444</v>
      </c>
      <c r="T446" s="3">
        <v>340.37742374507587</v>
      </c>
    </row>
    <row r="447" spans="19:20" x14ac:dyDescent="0.2">
      <c r="S447">
        <v>445</v>
      </c>
      <c r="T447" s="3">
        <v>344.14661545345814</v>
      </c>
    </row>
    <row r="448" spans="19:20" x14ac:dyDescent="0.2">
      <c r="S448">
        <v>446</v>
      </c>
      <c r="T448" s="3">
        <v>346.34067920482983</v>
      </c>
    </row>
    <row r="449" spans="19:20" x14ac:dyDescent="0.2">
      <c r="S449">
        <v>447</v>
      </c>
      <c r="T449" s="3">
        <v>331.84916796419691</v>
      </c>
    </row>
    <row r="450" spans="19:20" x14ac:dyDescent="0.2">
      <c r="S450">
        <v>448</v>
      </c>
      <c r="T450" s="3">
        <v>347.28790282224918</v>
      </c>
    </row>
    <row r="451" spans="19:20" x14ac:dyDescent="0.2">
      <c r="S451">
        <v>449</v>
      </c>
      <c r="T451" s="3">
        <v>335.94772821565272</v>
      </c>
    </row>
    <row r="452" spans="19:20" x14ac:dyDescent="0.2">
      <c r="S452">
        <v>450</v>
      </c>
      <c r="T452" s="3">
        <v>376.81921893912494</v>
      </c>
    </row>
    <row r="453" spans="19:20" x14ac:dyDescent="0.2">
      <c r="S453">
        <v>451</v>
      </c>
      <c r="T453" s="3">
        <v>364.37164345128298</v>
      </c>
    </row>
    <row r="454" spans="19:20" x14ac:dyDescent="0.2">
      <c r="S454">
        <v>452</v>
      </c>
      <c r="T454" s="3">
        <v>321.09790136866332</v>
      </c>
    </row>
    <row r="455" spans="19:20" x14ac:dyDescent="0.2">
      <c r="S455">
        <v>453</v>
      </c>
      <c r="T455" s="3">
        <v>356.81469892981983</v>
      </c>
    </row>
    <row r="456" spans="19:20" x14ac:dyDescent="0.2">
      <c r="S456">
        <v>454</v>
      </c>
      <c r="T456" s="3">
        <v>338.81434953044521</v>
      </c>
    </row>
    <row r="457" spans="19:20" x14ac:dyDescent="0.2">
      <c r="S457">
        <v>455</v>
      </c>
      <c r="T457" s="3">
        <v>310.74088575302704</v>
      </c>
    </row>
    <row r="458" spans="19:20" x14ac:dyDescent="0.2">
      <c r="S458">
        <v>456</v>
      </c>
      <c r="T458" s="3">
        <v>326.22322826608519</v>
      </c>
    </row>
    <row r="459" spans="19:20" x14ac:dyDescent="0.2">
      <c r="S459">
        <v>457</v>
      </c>
      <c r="T459" s="3">
        <v>320.33196411035203</v>
      </c>
    </row>
    <row r="460" spans="19:20" x14ac:dyDescent="0.2">
      <c r="S460">
        <v>458</v>
      </c>
      <c r="T460" s="3">
        <v>366.18482652544503</v>
      </c>
    </row>
    <row r="461" spans="19:20" x14ac:dyDescent="0.2">
      <c r="S461">
        <v>459</v>
      </c>
      <c r="T461" s="3">
        <v>349.82122423227349</v>
      </c>
    </row>
    <row r="462" spans="19:20" x14ac:dyDescent="0.2">
      <c r="S462">
        <v>460</v>
      </c>
      <c r="T462" s="3">
        <v>350.30135891315791</v>
      </c>
    </row>
    <row r="463" spans="19:20" x14ac:dyDescent="0.2">
      <c r="S463">
        <v>461</v>
      </c>
      <c r="T463" s="3">
        <v>322.65292375940055</v>
      </c>
    </row>
    <row r="464" spans="19:20" x14ac:dyDescent="0.2">
      <c r="S464">
        <v>462</v>
      </c>
      <c r="T464" s="3">
        <v>357.38420376977444</v>
      </c>
    </row>
    <row r="465" spans="19:20" x14ac:dyDescent="0.2">
      <c r="S465">
        <v>463</v>
      </c>
      <c r="T465" s="3">
        <v>327.67743466286959</v>
      </c>
    </row>
    <row r="466" spans="19:20" x14ac:dyDescent="0.2">
      <c r="S466">
        <v>464</v>
      </c>
      <c r="T466" s="3">
        <v>299.3803377844805</v>
      </c>
    </row>
    <row r="467" spans="19:20" x14ac:dyDescent="0.2">
      <c r="S467">
        <v>465</v>
      </c>
      <c r="T467" s="3">
        <v>374.20274618967466</v>
      </c>
    </row>
    <row r="468" spans="19:20" x14ac:dyDescent="0.2">
      <c r="S468">
        <v>466</v>
      </c>
      <c r="T468" s="3">
        <v>357.30345972469081</v>
      </c>
    </row>
    <row r="469" spans="19:20" x14ac:dyDescent="0.2">
      <c r="S469">
        <v>467</v>
      </c>
      <c r="T469" s="3">
        <v>352.89716793419217</v>
      </c>
    </row>
    <row r="470" spans="19:20" x14ac:dyDescent="0.2">
      <c r="S470">
        <v>468</v>
      </c>
      <c r="T470" s="3">
        <v>337.38690511860125</v>
      </c>
    </row>
    <row r="471" spans="19:20" x14ac:dyDescent="0.2">
      <c r="S471">
        <v>469</v>
      </c>
      <c r="T471" s="3">
        <v>372.8805443603037</v>
      </c>
    </row>
    <row r="472" spans="19:20" x14ac:dyDescent="0.2">
      <c r="S472">
        <v>470</v>
      </c>
      <c r="T472" s="3">
        <v>353.69684274100678</v>
      </c>
    </row>
    <row r="473" spans="19:20" x14ac:dyDescent="0.2">
      <c r="S473">
        <v>471</v>
      </c>
      <c r="T473" s="3">
        <v>371.96337772053249</v>
      </c>
    </row>
    <row r="474" spans="19:20" x14ac:dyDescent="0.2">
      <c r="S474">
        <v>472</v>
      </c>
      <c r="T474" s="3">
        <v>331.04228737380299</v>
      </c>
    </row>
    <row r="475" spans="19:20" x14ac:dyDescent="0.2">
      <c r="S475">
        <v>473</v>
      </c>
      <c r="T475" s="3">
        <v>326.98057505424447</v>
      </c>
    </row>
    <row r="476" spans="19:20" x14ac:dyDescent="0.2">
      <c r="S476">
        <v>474</v>
      </c>
      <c r="T476" s="3">
        <v>335.71955694641315</v>
      </c>
    </row>
    <row r="477" spans="19:20" x14ac:dyDescent="0.2">
      <c r="S477">
        <v>475</v>
      </c>
      <c r="T477" s="3">
        <v>378.31468076111844</v>
      </c>
    </row>
    <row r="478" spans="19:20" x14ac:dyDescent="0.2">
      <c r="S478">
        <v>476</v>
      </c>
      <c r="T478" s="3">
        <v>318.82680241761562</v>
      </c>
    </row>
    <row r="479" spans="19:20" x14ac:dyDescent="0.2">
      <c r="S479">
        <v>477</v>
      </c>
      <c r="T479" s="3">
        <v>360.60903324059859</v>
      </c>
    </row>
    <row r="480" spans="19:20" x14ac:dyDescent="0.2">
      <c r="S480">
        <v>478</v>
      </c>
      <c r="T480" s="3">
        <v>347.75622921076024</v>
      </c>
    </row>
    <row r="481" spans="19:20" x14ac:dyDescent="0.2">
      <c r="S481">
        <v>479</v>
      </c>
      <c r="T481" s="3">
        <v>373.29056250387566</v>
      </c>
    </row>
    <row r="482" spans="19:20" x14ac:dyDescent="0.2">
      <c r="S482">
        <v>480</v>
      </c>
      <c r="T482" s="3">
        <v>391.71539806315991</v>
      </c>
    </row>
    <row r="483" spans="19:20" x14ac:dyDescent="0.2">
      <c r="S483">
        <v>481</v>
      </c>
      <c r="T483" s="3">
        <v>326.40206682059159</v>
      </c>
    </row>
    <row r="484" spans="19:20" x14ac:dyDescent="0.2">
      <c r="S484">
        <v>482</v>
      </c>
      <c r="T484" s="3">
        <v>344.12873559596574</v>
      </c>
    </row>
    <row r="485" spans="19:20" x14ac:dyDescent="0.2">
      <c r="S485">
        <v>483</v>
      </c>
      <c r="T485" s="3">
        <v>368.99799386734389</v>
      </c>
    </row>
    <row r="486" spans="19:20" x14ac:dyDescent="0.2">
      <c r="S486">
        <v>484</v>
      </c>
      <c r="T486" s="3">
        <v>369.12693316656663</v>
      </c>
    </row>
    <row r="487" spans="19:20" x14ac:dyDescent="0.2">
      <c r="S487">
        <v>485</v>
      </c>
      <c r="T487" s="3">
        <v>342.95077280580097</v>
      </c>
    </row>
    <row r="488" spans="19:20" x14ac:dyDescent="0.2">
      <c r="S488">
        <v>486</v>
      </c>
      <c r="T488" s="3">
        <v>346.85672933204376</v>
      </c>
    </row>
    <row r="489" spans="19:20" x14ac:dyDescent="0.2">
      <c r="S489">
        <v>487</v>
      </c>
      <c r="T489" s="3">
        <v>338.99902166405229</v>
      </c>
    </row>
    <row r="490" spans="19:20" x14ac:dyDescent="0.2">
      <c r="S490">
        <v>488</v>
      </c>
      <c r="T490" s="3">
        <v>352.63486851616807</v>
      </c>
    </row>
    <row r="491" spans="19:20" x14ac:dyDescent="0.2">
      <c r="S491">
        <v>489</v>
      </c>
      <c r="T491" s="3">
        <v>323.54968973771076</v>
      </c>
    </row>
    <row r="492" spans="19:20" x14ac:dyDescent="0.2">
      <c r="S492">
        <v>490</v>
      </c>
      <c r="T492" s="3">
        <v>341.09169860172562</v>
      </c>
    </row>
    <row r="493" spans="19:20" x14ac:dyDescent="0.2">
      <c r="S493">
        <v>491</v>
      </c>
      <c r="T493" s="3">
        <v>321.88456547755771</v>
      </c>
    </row>
    <row r="494" spans="19:20" x14ac:dyDescent="0.2">
      <c r="S494">
        <v>492</v>
      </c>
      <c r="T494" s="3">
        <v>318.8909736704619</v>
      </c>
    </row>
    <row r="495" spans="19:20" x14ac:dyDescent="0.2">
      <c r="S495">
        <v>493</v>
      </c>
      <c r="T495" s="3">
        <v>292.7246463871835</v>
      </c>
    </row>
    <row r="496" spans="19:20" x14ac:dyDescent="0.2">
      <c r="S496">
        <v>494</v>
      </c>
      <c r="T496" s="3">
        <v>358.62077199325057</v>
      </c>
    </row>
    <row r="497" spans="19:20" x14ac:dyDescent="0.2">
      <c r="S497">
        <v>495</v>
      </c>
      <c r="T497" s="3">
        <v>367.497694864187</v>
      </c>
    </row>
    <row r="498" spans="19:20" x14ac:dyDescent="0.2">
      <c r="S498">
        <v>496</v>
      </c>
      <c r="T498" s="3">
        <v>327.16218254552803</v>
      </c>
    </row>
    <row r="499" spans="19:20" x14ac:dyDescent="0.2">
      <c r="S499">
        <v>497</v>
      </c>
      <c r="T499" s="3">
        <v>362.69546527238941</v>
      </c>
    </row>
    <row r="500" spans="19:20" x14ac:dyDescent="0.2">
      <c r="S500">
        <v>498</v>
      </c>
      <c r="T500" s="3">
        <v>343.10579823728602</v>
      </c>
    </row>
    <row r="501" spans="19:20" x14ac:dyDescent="0.2">
      <c r="S501">
        <v>499</v>
      </c>
      <c r="T501" s="3">
        <v>331.9988901890153</v>
      </c>
    </row>
    <row r="502" spans="19:20" x14ac:dyDescent="0.2">
      <c r="S502">
        <v>500</v>
      </c>
      <c r="T502" s="3">
        <v>318.80894457153801</v>
      </c>
    </row>
    <row r="503" spans="19:20" x14ac:dyDescent="0.2">
      <c r="S503">
        <v>501</v>
      </c>
      <c r="T503" s="3">
        <v>340.64307193277068</v>
      </c>
    </row>
    <row r="504" spans="19:20" x14ac:dyDescent="0.2">
      <c r="S504">
        <v>502</v>
      </c>
      <c r="T504" s="3">
        <v>342.23460331890374</v>
      </c>
    </row>
    <row r="505" spans="19:20" x14ac:dyDescent="0.2">
      <c r="S505">
        <v>503</v>
      </c>
      <c r="T505" s="3">
        <v>328.59381517286039</v>
      </c>
    </row>
    <row r="506" spans="19:20" x14ac:dyDescent="0.2">
      <c r="S506">
        <v>504</v>
      </c>
      <c r="T506" s="3">
        <v>322.82792582351448</v>
      </c>
    </row>
    <row r="507" spans="19:20" x14ac:dyDescent="0.2">
      <c r="S507">
        <v>505</v>
      </c>
      <c r="T507" s="3">
        <v>352.61707675697897</v>
      </c>
    </row>
    <row r="508" spans="19:20" x14ac:dyDescent="0.2">
      <c r="S508">
        <v>506</v>
      </c>
      <c r="T508" s="3">
        <v>374.71417516605067</v>
      </c>
    </row>
    <row r="509" spans="19:20" x14ac:dyDescent="0.2">
      <c r="S509">
        <v>507</v>
      </c>
      <c r="T509" s="3">
        <v>353.09335398635972</v>
      </c>
    </row>
    <row r="510" spans="19:20" x14ac:dyDescent="0.2">
      <c r="S510">
        <v>508</v>
      </c>
      <c r="T510" s="3">
        <v>391.06275915365154</v>
      </c>
    </row>
    <row r="511" spans="19:20" x14ac:dyDescent="0.2">
      <c r="S511">
        <v>509</v>
      </c>
      <c r="T511" s="3">
        <v>335.95264807199163</v>
      </c>
    </row>
    <row r="512" spans="19:20" x14ac:dyDescent="0.2">
      <c r="S512">
        <v>510</v>
      </c>
      <c r="T512" s="3">
        <v>307.222531963476</v>
      </c>
    </row>
    <row r="513" spans="19:20" x14ac:dyDescent="0.2">
      <c r="S513">
        <v>511</v>
      </c>
      <c r="T513" s="3">
        <v>327.80916310992876</v>
      </c>
    </row>
    <row r="514" spans="19:20" x14ac:dyDescent="0.2">
      <c r="S514">
        <v>512</v>
      </c>
      <c r="T514" s="3">
        <v>339.23343931574658</v>
      </c>
    </row>
    <row r="515" spans="19:20" x14ac:dyDescent="0.2">
      <c r="S515">
        <v>513</v>
      </c>
      <c r="T515" s="3">
        <v>336.41263987695038</v>
      </c>
    </row>
    <row r="516" spans="19:20" x14ac:dyDescent="0.2">
      <c r="S516">
        <v>514</v>
      </c>
      <c r="T516" s="3">
        <v>320.68835216552071</v>
      </c>
    </row>
    <row r="517" spans="19:20" x14ac:dyDescent="0.2">
      <c r="S517">
        <v>515</v>
      </c>
      <c r="T517" s="3">
        <v>353.47654614067363</v>
      </c>
    </row>
    <row r="518" spans="19:20" x14ac:dyDescent="0.2">
      <c r="S518">
        <v>516</v>
      </c>
      <c r="T518" s="3">
        <v>354.17547382982269</v>
      </c>
    </row>
    <row r="519" spans="19:20" x14ac:dyDescent="0.2">
      <c r="S519">
        <v>517</v>
      </c>
      <c r="T519" s="3">
        <v>317.73294350044682</v>
      </c>
    </row>
    <row r="520" spans="19:20" x14ac:dyDescent="0.2">
      <c r="S520">
        <v>518</v>
      </c>
      <c r="T520" s="3">
        <v>414.60309853724601</v>
      </c>
    </row>
    <row r="521" spans="19:20" x14ac:dyDescent="0.2">
      <c r="S521">
        <v>519</v>
      </c>
      <c r="T521" s="3">
        <v>320.83402031991483</v>
      </c>
    </row>
    <row r="522" spans="19:20" x14ac:dyDescent="0.2">
      <c r="S522">
        <v>520</v>
      </c>
      <c r="T522" s="3">
        <v>327.28778245394216</v>
      </c>
    </row>
    <row r="523" spans="19:20" x14ac:dyDescent="0.2">
      <c r="S523">
        <v>521</v>
      </c>
      <c r="T523" s="3">
        <v>373.33233801724219</v>
      </c>
    </row>
    <row r="524" spans="19:20" x14ac:dyDescent="0.2">
      <c r="S524">
        <v>522</v>
      </c>
      <c r="T524" s="3">
        <v>344.69531728794851</v>
      </c>
    </row>
    <row r="525" spans="19:20" x14ac:dyDescent="0.2">
      <c r="S525">
        <v>523</v>
      </c>
      <c r="T525" s="3">
        <v>315.51402077156257</v>
      </c>
    </row>
    <row r="526" spans="19:20" x14ac:dyDescent="0.2">
      <c r="S526">
        <v>524</v>
      </c>
      <c r="T526" s="3">
        <v>369.83273277686652</v>
      </c>
    </row>
    <row r="527" spans="19:20" x14ac:dyDescent="0.2">
      <c r="S527">
        <v>525</v>
      </c>
      <c r="T527" s="3">
        <v>316.23569217785257</v>
      </c>
    </row>
    <row r="528" spans="19:20" x14ac:dyDescent="0.2">
      <c r="S528">
        <v>526</v>
      </c>
      <c r="T528" s="3">
        <v>340.2234903731138</v>
      </c>
    </row>
    <row r="529" spans="19:20" x14ac:dyDescent="0.2">
      <c r="S529">
        <v>527</v>
      </c>
      <c r="T529" s="3">
        <v>358.98278957944922</v>
      </c>
    </row>
    <row r="530" spans="19:20" x14ac:dyDescent="0.2">
      <c r="S530">
        <v>528</v>
      </c>
      <c r="T530" s="3">
        <v>334.40726414335018</v>
      </c>
    </row>
    <row r="531" spans="19:20" x14ac:dyDescent="0.2">
      <c r="S531">
        <v>529</v>
      </c>
      <c r="T531" s="3">
        <v>368.29237302788442</v>
      </c>
    </row>
    <row r="532" spans="19:20" x14ac:dyDescent="0.2">
      <c r="S532">
        <v>530</v>
      </c>
      <c r="T532" s="3">
        <v>304.44873658454583</v>
      </c>
    </row>
    <row r="533" spans="19:20" x14ac:dyDescent="0.2">
      <c r="S533">
        <v>531</v>
      </c>
      <c r="T533" s="3">
        <v>343.5307167889477</v>
      </c>
    </row>
    <row r="534" spans="19:20" x14ac:dyDescent="0.2">
      <c r="S534">
        <v>532</v>
      </c>
      <c r="T534" s="3">
        <v>339.51149607937117</v>
      </c>
    </row>
    <row r="535" spans="19:20" x14ac:dyDescent="0.2">
      <c r="S535">
        <v>533</v>
      </c>
      <c r="T535" s="3">
        <v>310.51494076119712</v>
      </c>
    </row>
    <row r="536" spans="19:20" x14ac:dyDescent="0.2">
      <c r="S536">
        <v>534</v>
      </c>
      <c r="T536" s="3">
        <v>329.71365610123621</v>
      </c>
    </row>
    <row r="537" spans="19:20" x14ac:dyDescent="0.2">
      <c r="S537">
        <v>535</v>
      </c>
      <c r="T537" s="3">
        <v>359.2494734646798</v>
      </c>
    </row>
    <row r="538" spans="19:20" x14ac:dyDescent="0.2">
      <c r="S538">
        <v>536</v>
      </c>
      <c r="T538" s="3">
        <v>361.66038714331734</v>
      </c>
    </row>
    <row r="539" spans="19:20" x14ac:dyDescent="0.2">
      <c r="S539">
        <v>537</v>
      </c>
      <c r="T539" s="3">
        <v>343.34287454311794</v>
      </c>
    </row>
    <row r="540" spans="19:20" x14ac:dyDescent="0.2">
      <c r="S540">
        <v>538</v>
      </c>
      <c r="T540" s="3">
        <v>310.00486956122688</v>
      </c>
    </row>
    <row r="541" spans="19:20" x14ac:dyDescent="0.2">
      <c r="S541">
        <v>539</v>
      </c>
      <c r="T541" s="3">
        <v>352.97079407753591</v>
      </c>
    </row>
    <row r="542" spans="19:20" x14ac:dyDescent="0.2">
      <c r="S542">
        <v>540</v>
      </c>
      <c r="T542" s="3">
        <v>331.51333460131218</v>
      </c>
    </row>
    <row r="543" spans="19:20" x14ac:dyDescent="0.2">
      <c r="S543">
        <v>541</v>
      </c>
      <c r="T543" s="3">
        <v>326.75831270061872</v>
      </c>
    </row>
    <row r="544" spans="19:20" x14ac:dyDescent="0.2">
      <c r="S544">
        <v>542</v>
      </c>
      <c r="T544" s="3">
        <v>305.59049867040039</v>
      </c>
    </row>
    <row r="545" spans="19:20" x14ac:dyDescent="0.2">
      <c r="S545">
        <v>543</v>
      </c>
      <c r="T545" s="3">
        <v>386.36998150598089</v>
      </c>
    </row>
    <row r="546" spans="19:20" x14ac:dyDescent="0.2">
      <c r="S546">
        <v>544</v>
      </c>
      <c r="T546" s="3">
        <v>357.69223613289165</v>
      </c>
    </row>
    <row r="547" spans="19:20" x14ac:dyDescent="0.2">
      <c r="S547">
        <v>545</v>
      </c>
      <c r="T547" s="3">
        <v>379.16212059445184</v>
      </c>
    </row>
    <row r="548" spans="19:20" x14ac:dyDescent="0.2">
      <c r="S548">
        <v>546</v>
      </c>
      <c r="T548" s="3">
        <v>349.48533888526043</v>
      </c>
    </row>
    <row r="549" spans="19:20" x14ac:dyDescent="0.2">
      <c r="S549">
        <v>547</v>
      </c>
      <c r="T549" s="3">
        <v>313.2290375785696</v>
      </c>
    </row>
    <row r="550" spans="19:20" x14ac:dyDescent="0.2">
      <c r="S550">
        <v>548</v>
      </c>
      <c r="T550" s="3">
        <v>367.09678315117185</v>
      </c>
    </row>
    <row r="551" spans="19:20" x14ac:dyDescent="0.2">
      <c r="S551">
        <v>549</v>
      </c>
      <c r="T551" s="3">
        <v>324.54079106652546</v>
      </c>
    </row>
    <row r="552" spans="19:20" x14ac:dyDescent="0.2">
      <c r="S552">
        <v>550</v>
      </c>
      <c r="T552" s="3">
        <v>327.64507656229517</v>
      </c>
    </row>
    <row r="553" spans="19:20" x14ac:dyDescent="0.2">
      <c r="S553">
        <v>551</v>
      </c>
      <c r="T553" s="3">
        <v>304.31234090731573</v>
      </c>
    </row>
    <row r="554" spans="19:20" x14ac:dyDescent="0.2">
      <c r="S554">
        <v>552</v>
      </c>
      <c r="T554" s="3">
        <v>330.16890691025765</v>
      </c>
    </row>
    <row r="555" spans="19:20" x14ac:dyDescent="0.2">
      <c r="S555">
        <v>553</v>
      </c>
      <c r="T555" s="3">
        <v>317.48418661158723</v>
      </c>
    </row>
    <row r="556" spans="19:20" x14ac:dyDescent="0.2">
      <c r="S556">
        <v>554</v>
      </c>
      <c r="T556" s="3">
        <v>337.02357052602315</v>
      </c>
    </row>
    <row r="557" spans="19:20" x14ac:dyDescent="0.2">
      <c r="S557">
        <v>555</v>
      </c>
      <c r="T557" s="3">
        <v>374.51533470567324</v>
      </c>
    </row>
    <row r="558" spans="19:20" x14ac:dyDescent="0.2">
      <c r="S558">
        <v>556</v>
      </c>
      <c r="T558" s="3">
        <v>386.64567639036215</v>
      </c>
    </row>
    <row r="559" spans="19:20" x14ac:dyDescent="0.2">
      <c r="S559">
        <v>557</v>
      </c>
      <c r="T559" s="3">
        <v>362.35196698509776</v>
      </c>
    </row>
    <row r="560" spans="19:20" x14ac:dyDescent="0.2">
      <c r="S560">
        <v>558</v>
      </c>
      <c r="T560" s="3">
        <v>310.66688002666467</v>
      </c>
    </row>
    <row r="561" spans="19:20" x14ac:dyDescent="0.2">
      <c r="S561">
        <v>559</v>
      </c>
      <c r="T561" s="3">
        <v>333.21751157769512</v>
      </c>
    </row>
    <row r="562" spans="19:20" x14ac:dyDescent="0.2">
      <c r="S562">
        <v>560</v>
      </c>
      <c r="T562" s="3">
        <v>354.19211578019247</v>
      </c>
    </row>
    <row r="563" spans="19:20" x14ac:dyDescent="0.2">
      <c r="S563">
        <v>561</v>
      </c>
      <c r="T563" s="3">
        <v>340.10327096659807</v>
      </c>
    </row>
    <row r="564" spans="19:20" x14ac:dyDescent="0.2">
      <c r="S564">
        <v>562</v>
      </c>
      <c r="T564" s="3">
        <v>297.96087581545487</v>
      </c>
    </row>
    <row r="565" spans="19:20" x14ac:dyDescent="0.2">
      <c r="S565">
        <v>563</v>
      </c>
      <c r="T565" s="3">
        <v>313.9999929665035</v>
      </c>
    </row>
    <row r="566" spans="19:20" x14ac:dyDescent="0.2">
      <c r="S566">
        <v>564</v>
      </c>
      <c r="T566" s="3">
        <v>359.17112645617055</v>
      </c>
    </row>
    <row r="567" spans="19:20" x14ac:dyDescent="0.2">
      <c r="S567">
        <v>565</v>
      </c>
      <c r="T567" s="3">
        <v>341.71372008790632</v>
      </c>
    </row>
    <row r="568" spans="19:20" x14ac:dyDescent="0.2">
      <c r="S568">
        <v>566</v>
      </c>
      <c r="T568" s="3">
        <v>303.23287987021007</v>
      </c>
    </row>
    <row r="569" spans="19:20" x14ac:dyDescent="0.2">
      <c r="S569">
        <v>567</v>
      </c>
      <c r="T569" s="3">
        <v>413.5814996766623</v>
      </c>
    </row>
    <row r="570" spans="19:20" x14ac:dyDescent="0.2">
      <c r="S570">
        <v>568</v>
      </c>
      <c r="T570" s="3">
        <v>328.59274279801025</v>
      </c>
    </row>
    <row r="571" spans="19:20" x14ac:dyDescent="0.2">
      <c r="S571">
        <v>569</v>
      </c>
      <c r="T571" s="3">
        <v>286.51913689902022</v>
      </c>
    </row>
    <row r="572" spans="19:20" x14ac:dyDescent="0.2">
      <c r="S572">
        <v>570</v>
      </c>
      <c r="T572" s="3">
        <v>320.89920902044895</v>
      </c>
    </row>
    <row r="573" spans="19:20" x14ac:dyDescent="0.2">
      <c r="S573">
        <v>571</v>
      </c>
      <c r="T573" s="3">
        <v>351.28125501071793</v>
      </c>
    </row>
    <row r="574" spans="19:20" x14ac:dyDescent="0.2">
      <c r="S574">
        <v>572</v>
      </c>
      <c r="T574" s="3">
        <v>323.56767645785357</v>
      </c>
    </row>
    <row r="575" spans="19:20" x14ac:dyDescent="0.2">
      <c r="S575">
        <v>573</v>
      </c>
      <c r="T575" s="3">
        <v>293.27694075929156</v>
      </c>
    </row>
    <row r="576" spans="19:20" x14ac:dyDescent="0.2">
      <c r="S576">
        <v>574</v>
      </c>
      <c r="T576" s="3">
        <v>329.41620793062242</v>
      </c>
    </row>
    <row r="577" spans="19:20" x14ac:dyDescent="0.2">
      <c r="S577">
        <v>575</v>
      </c>
      <c r="T577" s="3">
        <v>378.09565344822573</v>
      </c>
    </row>
    <row r="578" spans="19:20" x14ac:dyDescent="0.2">
      <c r="S578">
        <v>576</v>
      </c>
      <c r="T578" s="3">
        <v>322.25921642757606</v>
      </c>
    </row>
    <row r="579" spans="19:20" x14ac:dyDescent="0.2">
      <c r="S579">
        <v>577</v>
      </c>
      <c r="T579" s="3">
        <v>329.79848615756856</v>
      </c>
    </row>
    <row r="580" spans="19:20" x14ac:dyDescent="0.2">
      <c r="S580">
        <v>578</v>
      </c>
      <c r="T580" s="3">
        <v>363.31475493036203</v>
      </c>
    </row>
    <row r="581" spans="19:20" x14ac:dyDescent="0.2">
      <c r="S581">
        <v>579</v>
      </c>
      <c r="T581" s="3">
        <v>309.21802773030743</v>
      </c>
    </row>
    <row r="582" spans="19:20" x14ac:dyDescent="0.2">
      <c r="S582">
        <v>580</v>
      </c>
      <c r="T582" s="3">
        <v>353.25952480537279</v>
      </c>
    </row>
    <row r="583" spans="19:20" x14ac:dyDescent="0.2">
      <c r="S583">
        <v>581</v>
      </c>
      <c r="T583" s="3">
        <v>355.77729969183969</v>
      </c>
    </row>
    <row r="584" spans="19:20" x14ac:dyDescent="0.2">
      <c r="S584">
        <v>582</v>
      </c>
      <c r="T584" s="3">
        <v>321.19969820657735</v>
      </c>
    </row>
    <row r="585" spans="19:20" x14ac:dyDescent="0.2">
      <c r="S585">
        <v>583</v>
      </c>
      <c r="T585" s="3">
        <v>364.94078919064685</v>
      </c>
    </row>
    <row r="586" spans="19:20" x14ac:dyDescent="0.2">
      <c r="S586">
        <v>584</v>
      </c>
      <c r="T586" s="3">
        <v>345.06728989994315</v>
      </c>
    </row>
    <row r="587" spans="19:20" x14ac:dyDescent="0.2">
      <c r="S587">
        <v>585</v>
      </c>
      <c r="T587" s="3">
        <v>385.63808779546946</v>
      </c>
    </row>
    <row r="588" spans="19:20" x14ac:dyDescent="0.2">
      <c r="S588">
        <v>586</v>
      </c>
      <c r="T588" s="3">
        <v>325.52397061961454</v>
      </c>
    </row>
    <row r="589" spans="19:20" x14ac:dyDescent="0.2">
      <c r="S589">
        <v>587</v>
      </c>
      <c r="T589" s="3">
        <v>380.50509809813934</v>
      </c>
    </row>
    <row r="590" spans="19:20" x14ac:dyDescent="0.2">
      <c r="S590">
        <v>588</v>
      </c>
      <c r="T590" s="3">
        <v>319.97767505094163</v>
      </c>
    </row>
    <row r="591" spans="19:20" x14ac:dyDescent="0.2">
      <c r="S591">
        <v>589</v>
      </c>
      <c r="T591" s="3">
        <v>301.80638866397112</v>
      </c>
    </row>
    <row r="592" spans="19:20" x14ac:dyDescent="0.2">
      <c r="S592">
        <v>590</v>
      </c>
      <c r="T592" s="3">
        <v>328.36875956125056</v>
      </c>
    </row>
    <row r="593" spans="19:20" x14ac:dyDescent="0.2">
      <c r="S593">
        <v>591</v>
      </c>
      <c r="T593" s="3">
        <v>348.28044057336945</v>
      </c>
    </row>
    <row r="594" spans="19:20" x14ac:dyDescent="0.2">
      <c r="S594">
        <v>592</v>
      </c>
      <c r="T594" s="3">
        <v>319.48902735586785</v>
      </c>
    </row>
    <row r="595" spans="19:20" x14ac:dyDescent="0.2">
      <c r="S595">
        <v>593</v>
      </c>
      <c r="T595" s="3">
        <v>316.05871726166862</v>
      </c>
    </row>
    <row r="596" spans="19:20" x14ac:dyDescent="0.2">
      <c r="S596">
        <v>594</v>
      </c>
      <c r="T596" s="3">
        <v>340.64029442994121</v>
      </c>
    </row>
    <row r="597" spans="19:20" x14ac:dyDescent="0.2">
      <c r="S597">
        <v>595</v>
      </c>
      <c r="T597" s="3">
        <v>362.19366631335635</v>
      </c>
    </row>
    <row r="598" spans="19:20" x14ac:dyDescent="0.2">
      <c r="S598">
        <v>596</v>
      </c>
      <c r="T598" s="3">
        <v>368.96438041130529</v>
      </c>
    </row>
    <row r="599" spans="19:20" x14ac:dyDescent="0.2">
      <c r="S599">
        <v>597</v>
      </c>
      <c r="T599" s="3">
        <v>347.27493684853664</v>
      </c>
    </row>
    <row r="600" spans="19:20" x14ac:dyDescent="0.2">
      <c r="S600">
        <v>598</v>
      </c>
      <c r="T600" s="3">
        <v>311.40632297173056</v>
      </c>
    </row>
    <row r="601" spans="19:20" x14ac:dyDescent="0.2">
      <c r="S601">
        <v>599</v>
      </c>
      <c r="T601" s="3">
        <v>376.83747553870307</v>
      </c>
    </row>
    <row r="602" spans="19:20" x14ac:dyDescent="0.2">
      <c r="S602">
        <v>600</v>
      </c>
      <c r="T602" s="3">
        <v>399.86353365135471</v>
      </c>
    </row>
    <row r="603" spans="19:20" x14ac:dyDescent="0.2">
      <c r="S603">
        <v>601</v>
      </c>
      <c r="T603" s="3">
        <v>324.60891049448128</v>
      </c>
    </row>
    <row r="604" spans="19:20" x14ac:dyDescent="0.2">
      <c r="S604">
        <v>602</v>
      </c>
      <c r="T604" s="3">
        <v>303.44988539591839</v>
      </c>
    </row>
    <row r="605" spans="19:20" x14ac:dyDescent="0.2">
      <c r="S605">
        <v>603</v>
      </c>
      <c r="T605" s="3">
        <v>329.20093118061163</v>
      </c>
    </row>
    <row r="606" spans="19:20" x14ac:dyDescent="0.2">
      <c r="S606">
        <v>604</v>
      </c>
      <c r="T606" s="3">
        <v>355.52339124289682</v>
      </c>
    </row>
    <row r="607" spans="19:20" x14ac:dyDescent="0.2">
      <c r="S607">
        <v>605</v>
      </c>
      <c r="T607" s="3">
        <v>321.20652525106493</v>
      </c>
    </row>
    <row r="608" spans="19:20" x14ac:dyDescent="0.2">
      <c r="S608">
        <v>606</v>
      </c>
      <c r="T608" s="3">
        <v>335.10445731991246</v>
      </c>
    </row>
    <row r="609" spans="19:20" x14ac:dyDescent="0.2">
      <c r="S609">
        <v>607</v>
      </c>
      <c r="T609" s="3">
        <v>326.65828638075067</v>
      </c>
    </row>
    <row r="610" spans="19:20" x14ac:dyDescent="0.2">
      <c r="S610">
        <v>608</v>
      </c>
      <c r="T610" s="3">
        <v>312.43178436390082</v>
      </c>
    </row>
    <row r="611" spans="19:20" x14ac:dyDescent="0.2">
      <c r="S611">
        <v>609</v>
      </c>
      <c r="T611" s="3">
        <v>322.02895198734257</v>
      </c>
    </row>
    <row r="612" spans="19:20" x14ac:dyDescent="0.2">
      <c r="S612">
        <v>610</v>
      </c>
      <c r="T612" s="3">
        <v>334.59254320997189</v>
      </c>
    </row>
    <row r="613" spans="19:20" x14ac:dyDescent="0.2">
      <c r="S613">
        <v>611</v>
      </c>
      <c r="T613" s="3">
        <v>337.51652665713851</v>
      </c>
    </row>
    <row r="614" spans="19:20" x14ac:dyDescent="0.2">
      <c r="S614">
        <v>612</v>
      </c>
      <c r="T614" s="3">
        <v>340.86038845130469</v>
      </c>
    </row>
    <row r="615" spans="19:20" x14ac:dyDescent="0.2">
      <c r="S615">
        <v>613</v>
      </c>
      <c r="T615" s="3">
        <v>368.7690628054491</v>
      </c>
    </row>
    <row r="616" spans="19:20" x14ac:dyDescent="0.2">
      <c r="S616">
        <v>614</v>
      </c>
      <c r="T616" s="3">
        <v>389.77452535919406</v>
      </c>
    </row>
    <row r="617" spans="19:20" x14ac:dyDescent="0.2">
      <c r="S617">
        <v>615</v>
      </c>
      <c r="T617" s="3">
        <v>326.84185638845105</v>
      </c>
    </row>
    <row r="618" spans="19:20" x14ac:dyDescent="0.2">
      <c r="S618">
        <v>616</v>
      </c>
      <c r="T618" s="3">
        <v>326.79835965738351</v>
      </c>
    </row>
    <row r="619" spans="19:20" x14ac:dyDescent="0.2">
      <c r="S619">
        <v>617</v>
      </c>
      <c r="T619" s="3">
        <v>321.03068717424804</v>
      </c>
    </row>
    <row r="620" spans="19:20" x14ac:dyDescent="0.2">
      <c r="S620">
        <v>618</v>
      </c>
      <c r="T620" s="3">
        <v>350.7127056421055</v>
      </c>
    </row>
    <row r="621" spans="19:20" x14ac:dyDescent="0.2">
      <c r="S621">
        <v>619</v>
      </c>
      <c r="T621" s="3">
        <v>374.64632610770911</v>
      </c>
    </row>
    <row r="622" spans="19:20" x14ac:dyDescent="0.2">
      <c r="S622">
        <v>620</v>
      </c>
      <c r="T622" s="3">
        <v>278.93963313004002</v>
      </c>
    </row>
    <row r="623" spans="19:20" x14ac:dyDescent="0.2">
      <c r="S623">
        <v>621</v>
      </c>
      <c r="T623" s="3">
        <v>400.32575447198286</v>
      </c>
    </row>
    <row r="624" spans="19:20" x14ac:dyDescent="0.2">
      <c r="S624">
        <v>622</v>
      </c>
      <c r="T624" s="3">
        <v>345.66609232359849</v>
      </c>
    </row>
    <row r="625" spans="19:20" x14ac:dyDescent="0.2">
      <c r="S625">
        <v>623</v>
      </c>
      <c r="T625" s="3">
        <v>334.27064109371446</v>
      </c>
    </row>
    <row r="626" spans="19:20" x14ac:dyDescent="0.2">
      <c r="S626">
        <v>624</v>
      </c>
      <c r="T626" s="3">
        <v>335.99826842474891</v>
      </c>
    </row>
    <row r="627" spans="19:20" x14ac:dyDescent="0.2">
      <c r="S627">
        <v>625</v>
      </c>
      <c r="T627" s="3">
        <v>310.95050987374844</v>
      </c>
    </row>
    <row r="628" spans="19:20" x14ac:dyDescent="0.2">
      <c r="S628">
        <v>626</v>
      </c>
      <c r="T628" s="3">
        <v>326.77766315656271</v>
      </c>
    </row>
    <row r="629" spans="19:20" x14ac:dyDescent="0.2">
      <c r="S629">
        <v>627</v>
      </c>
      <c r="T629" s="3">
        <v>319.67964658533924</v>
      </c>
    </row>
    <row r="630" spans="19:20" x14ac:dyDescent="0.2">
      <c r="S630">
        <v>628</v>
      </c>
      <c r="T630" s="3">
        <v>342.84055062576442</v>
      </c>
    </row>
    <row r="631" spans="19:20" x14ac:dyDescent="0.2">
      <c r="S631">
        <v>629</v>
      </c>
      <c r="T631" s="3">
        <v>350.30332527624978</v>
      </c>
    </row>
    <row r="632" spans="19:20" x14ac:dyDescent="0.2">
      <c r="S632">
        <v>630</v>
      </c>
      <c r="T632" s="3">
        <v>334.83765138313129</v>
      </c>
    </row>
    <row r="633" spans="19:20" x14ac:dyDescent="0.2">
      <c r="S633">
        <v>631</v>
      </c>
      <c r="T633" s="3">
        <v>361.40817732080421</v>
      </c>
    </row>
    <row r="634" spans="19:20" x14ac:dyDescent="0.2">
      <c r="S634">
        <v>632</v>
      </c>
      <c r="T634" s="3">
        <v>340.76639483926141</v>
      </c>
    </row>
    <row r="635" spans="19:20" x14ac:dyDescent="0.2">
      <c r="S635">
        <v>633</v>
      </c>
      <c r="T635" s="3">
        <v>329.79099999357089</v>
      </c>
    </row>
    <row r="636" spans="19:20" x14ac:dyDescent="0.2">
      <c r="S636">
        <v>634</v>
      </c>
      <c r="T636" s="3">
        <v>313.48518931143292</v>
      </c>
    </row>
    <row r="637" spans="19:20" x14ac:dyDescent="0.2">
      <c r="S637">
        <v>635</v>
      </c>
      <c r="T637" s="3">
        <v>348.80466953127899</v>
      </c>
    </row>
    <row r="638" spans="19:20" x14ac:dyDescent="0.2">
      <c r="S638">
        <v>636</v>
      </c>
      <c r="T638" s="3">
        <v>355.22924490946872</v>
      </c>
    </row>
    <row r="639" spans="19:20" x14ac:dyDescent="0.2">
      <c r="S639">
        <v>637</v>
      </c>
      <c r="T639" s="3">
        <v>320.00069038251769</v>
      </c>
    </row>
    <row r="640" spans="19:20" x14ac:dyDescent="0.2">
      <c r="S640">
        <v>638</v>
      </c>
      <c r="T640" s="3">
        <v>355.42131725706702</v>
      </c>
    </row>
    <row r="641" spans="19:20" x14ac:dyDescent="0.2">
      <c r="S641">
        <v>639</v>
      </c>
      <c r="T641" s="3">
        <v>312.11204365219453</v>
      </c>
    </row>
    <row r="642" spans="19:20" x14ac:dyDescent="0.2">
      <c r="S642">
        <v>640</v>
      </c>
      <c r="T642" s="3">
        <v>294.4998590492342</v>
      </c>
    </row>
    <row r="643" spans="19:20" x14ac:dyDescent="0.2">
      <c r="S643">
        <v>641</v>
      </c>
      <c r="T643" s="3">
        <v>362.24281115974145</v>
      </c>
    </row>
    <row r="644" spans="19:20" x14ac:dyDescent="0.2">
      <c r="S644">
        <v>642</v>
      </c>
      <c r="T644" s="3">
        <v>359.50175158869251</v>
      </c>
    </row>
    <row r="645" spans="19:20" x14ac:dyDescent="0.2">
      <c r="S645">
        <v>643</v>
      </c>
      <c r="T645" s="3">
        <v>385.80948932430073</v>
      </c>
    </row>
    <row r="646" spans="19:20" x14ac:dyDescent="0.2">
      <c r="S646">
        <v>644</v>
      </c>
      <c r="T646" s="3">
        <v>362.64612300580438</v>
      </c>
    </row>
    <row r="647" spans="19:20" x14ac:dyDescent="0.2">
      <c r="S647">
        <v>645</v>
      </c>
      <c r="T647" s="3">
        <v>323.15299801548218</v>
      </c>
    </row>
    <row r="648" spans="19:20" x14ac:dyDescent="0.2">
      <c r="S648">
        <v>646</v>
      </c>
      <c r="T648" s="3">
        <v>330.01367005326665</v>
      </c>
    </row>
    <row r="649" spans="19:20" x14ac:dyDescent="0.2">
      <c r="S649">
        <v>647</v>
      </c>
      <c r="T649" s="3">
        <v>328.8044307357103</v>
      </c>
    </row>
    <row r="650" spans="19:20" x14ac:dyDescent="0.2">
      <c r="S650">
        <v>648</v>
      </c>
      <c r="T650" s="3">
        <v>329.62604699434763</v>
      </c>
    </row>
    <row r="651" spans="19:20" x14ac:dyDescent="0.2">
      <c r="S651">
        <v>649</v>
      </c>
      <c r="T651" s="3">
        <v>379.02537775519642</v>
      </c>
    </row>
    <row r="652" spans="19:20" x14ac:dyDescent="0.2">
      <c r="S652">
        <v>650</v>
      </c>
      <c r="T652" s="3">
        <v>367.81481682239468</v>
      </c>
    </row>
    <row r="653" spans="19:20" x14ac:dyDescent="0.2">
      <c r="S653">
        <v>651</v>
      </c>
      <c r="T653" s="3">
        <v>351.22805114631365</v>
      </c>
    </row>
    <row r="654" spans="19:20" x14ac:dyDescent="0.2">
      <c r="S654">
        <v>652</v>
      </c>
      <c r="T654" s="3">
        <v>347.29480574988622</v>
      </c>
    </row>
    <row r="655" spans="19:20" x14ac:dyDescent="0.2">
      <c r="S655">
        <v>653</v>
      </c>
      <c r="T655" s="3">
        <v>350.50220978610486</v>
      </c>
    </row>
    <row r="656" spans="19:20" x14ac:dyDescent="0.2">
      <c r="S656">
        <v>654</v>
      </c>
      <c r="T656" s="3">
        <v>319.94061434281446</v>
      </c>
    </row>
    <row r="657" spans="19:20" x14ac:dyDescent="0.2">
      <c r="S657">
        <v>655</v>
      </c>
      <c r="T657" s="3">
        <v>357.9982799821172</v>
      </c>
    </row>
    <row r="658" spans="19:20" x14ac:dyDescent="0.2">
      <c r="S658">
        <v>656</v>
      </c>
      <c r="T658" s="3">
        <v>326.77740777700291</v>
      </c>
    </row>
    <row r="659" spans="19:20" x14ac:dyDescent="0.2">
      <c r="S659">
        <v>657</v>
      </c>
      <c r="T659" s="3">
        <v>332.94239510927747</v>
      </c>
    </row>
    <row r="660" spans="19:20" x14ac:dyDescent="0.2">
      <c r="S660">
        <v>658</v>
      </c>
      <c r="T660" s="3">
        <v>325.98764014835564</v>
      </c>
    </row>
    <row r="661" spans="19:20" x14ac:dyDescent="0.2">
      <c r="S661">
        <v>659</v>
      </c>
      <c r="T661" s="3">
        <v>340.3469277729173</v>
      </c>
    </row>
    <row r="662" spans="19:20" x14ac:dyDescent="0.2">
      <c r="S662">
        <v>660</v>
      </c>
      <c r="T662" s="3">
        <v>338.86325667755199</v>
      </c>
    </row>
    <row r="663" spans="19:20" x14ac:dyDescent="0.2">
      <c r="S663">
        <v>661</v>
      </c>
      <c r="T663" s="3">
        <v>343.69832265839614</v>
      </c>
    </row>
    <row r="664" spans="19:20" x14ac:dyDescent="0.2">
      <c r="S664">
        <v>662</v>
      </c>
      <c r="T664" s="3">
        <v>355.72604848706936</v>
      </c>
    </row>
    <row r="665" spans="19:20" x14ac:dyDescent="0.2">
      <c r="S665">
        <v>663</v>
      </c>
      <c r="T665" s="3">
        <v>321.56994295057677</v>
      </c>
    </row>
    <row r="666" spans="19:20" x14ac:dyDescent="0.2">
      <c r="S666">
        <v>664</v>
      </c>
      <c r="T666" s="3">
        <v>335.12434765870853</v>
      </c>
    </row>
    <row r="667" spans="19:20" x14ac:dyDescent="0.2">
      <c r="S667">
        <v>665</v>
      </c>
      <c r="T667" s="3">
        <v>314.52632223919295</v>
      </c>
    </row>
    <row r="668" spans="19:20" x14ac:dyDescent="0.2">
      <c r="S668">
        <v>666</v>
      </c>
      <c r="T668" s="3">
        <v>339.37707395348281</v>
      </c>
    </row>
    <row r="669" spans="19:20" x14ac:dyDescent="0.2">
      <c r="S669">
        <v>667</v>
      </c>
      <c r="T669" s="3">
        <v>302.34831321938026</v>
      </c>
    </row>
    <row r="670" spans="19:20" x14ac:dyDescent="0.2">
      <c r="S670">
        <v>668</v>
      </c>
      <c r="T670" s="3">
        <v>366.18399448106646</v>
      </c>
    </row>
    <row r="671" spans="19:20" x14ac:dyDescent="0.2">
      <c r="S671">
        <v>669</v>
      </c>
      <c r="T671" s="3">
        <v>389.97954058838047</v>
      </c>
    </row>
    <row r="672" spans="19:20" x14ac:dyDescent="0.2">
      <c r="S672">
        <v>670</v>
      </c>
      <c r="T672" s="3">
        <v>304.54366197468545</v>
      </c>
    </row>
    <row r="673" spans="19:20" x14ac:dyDescent="0.2">
      <c r="S673">
        <v>671</v>
      </c>
      <c r="T673" s="3">
        <v>359.96965401400871</v>
      </c>
    </row>
    <row r="674" spans="19:20" x14ac:dyDescent="0.2">
      <c r="S674">
        <v>672</v>
      </c>
      <c r="T674" s="3">
        <v>322.5255168090095</v>
      </c>
    </row>
    <row r="675" spans="19:20" x14ac:dyDescent="0.2">
      <c r="S675">
        <v>673</v>
      </c>
      <c r="T675" s="3">
        <v>298.53649940987083</v>
      </c>
    </row>
    <row r="676" spans="19:20" x14ac:dyDescent="0.2">
      <c r="S676">
        <v>674</v>
      </c>
      <c r="T676" s="3">
        <v>336.07214999373548</v>
      </c>
    </row>
    <row r="677" spans="19:20" x14ac:dyDescent="0.2">
      <c r="S677">
        <v>675</v>
      </c>
      <c r="T677" s="3">
        <v>349.52033169044654</v>
      </c>
    </row>
    <row r="678" spans="19:20" x14ac:dyDescent="0.2">
      <c r="S678">
        <v>676</v>
      </c>
      <c r="T678" s="3">
        <v>321.98547736760639</v>
      </c>
    </row>
    <row r="679" spans="19:20" x14ac:dyDescent="0.2">
      <c r="S679">
        <v>677</v>
      </c>
      <c r="T679" s="3">
        <v>322.03954127110751</v>
      </c>
    </row>
    <row r="680" spans="19:20" x14ac:dyDescent="0.2">
      <c r="S680">
        <v>678</v>
      </c>
      <c r="T680" s="3">
        <v>338.48550953185605</v>
      </c>
    </row>
    <row r="681" spans="19:20" x14ac:dyDescent="0.2">
      <c r="S681">
        <v>679</v>
      </c>
      <c r="T681" s="3">
        <v>320.0968779897745</v>
      </c>
    </row>
    <row r="682" spans="19:20" x14ac:dyDescent="0.2">
      <c r="S682">
        <v>680</v>
      </c>
      <c r="T682" s="3">
        <v>438.19404042793826</v>
      </c>
    </row>
    <row r="683" spans="19:20" x14ac:dyDescent="0.2">
      <c r="S683">
        <v>681</v>
      </c>
      <c r="T683" s="3">
        <v>327.41324742862668</v>
      </c>
    </row>
    <row r="684" spans="19:20" x14ac:dyDescent="0.2">
      <c r="S684">
        <v>682</v>
      </c>
      <c r="T684" s="3">
        <v>327.44245740483672</v>
      </c>
    </row>
    <row r="685" spans="19:20" x14ac:dyDescent="0.2">
      <c r="S685">
        <v>683</v>
      </c>
      <c r="T685" s="3">
        <v>325.69927476430689</v>
      </c>
    </row>
    <row r="686" spans="19:20" x14ac:dyDescent="0.2">
      <c r="S686">
        <v>684</v>
      </c>
      <c r="T686" s="3">
        <v>340.23268667722766</v>
      </c>
    </row>
    <row r="687" spans="19:20" x14ac:dyDescent="0.2">
      <c r="S687">
        <v>685</v>
      </c>
      <c r="T687" s="3">
        <v>335.67804646347304</v>
      </c>
    </row>
    <row r="688" spans="19:20" x14ac:dyDescent="0.2">
      <c r="S688">
        <v>686</v>
      </c>
      <c r="T688" s="3">
        <v>309.1213383744273</v>
      </c>
    </row>
    <row r="689" spans="19:20" x14ac:dyDescent="0.2">
      <c r="S689">
        <v>687</v>
      </c>
      <c r="T689" s="3">
        <v>333.09106902049359</v>
      </c>
    </row>
    <row r="690" spans="19:20" x14ac:dyDescent="0.2">
      <c r="S690">
        <v>688</v>
      </c>
      <c r="T690" s="3">
        <v>342.74432012707456</v>
      </c>
    </row>
    <row r="691" spans="19:20" x14ac:dyDescent="0.2">
      <c r="S691">
        <v>689</v>
      </c>
      <c r="T691" s="3">
        <v>382.38638518527483</v>
      </c>
    </row>
    <row r="692" spans="19:20" x14ac:dyDescent="0.2">
      <c r="S692">
        <v>690</v>
      </c>
      <c r="T692" s="3">
        <v>320.3774493569681</v>
      </c>
    </row>
    <row r="693" spans="19:20" x14ac:dyDescent="0.2">
      <c r="S693">
        <v>691</v>
      </c>
      <c r="T693" s="3">
        <v>301.98313765719911</v>
      </c>
    </row>
    <row r="694" spans="19:20" x14ac:dyDescent="0.2">
      <c r="S694">
        <v>692</v>
      </c>
      <c r="T694" s="3">
        <v>325.89395704587326</v>
      </c>
    </row>
    <row r="695" spans="19:20" x14ac:dyDescent="0.2">
      <c r="S695">
        <v>693</v>
      </c>
      <c r="T695" s="3">
        <v>341.02149801188165</v>
      </c>
    </row>
    <row r="696" spans="19:20" x14ac:dyDescent="0.2">
      <c r="S696">
        <v>694</v>
      </c>
      <c r="T696" s="3">
        <v>344.15713020663594</v>
      </c>
    </row>
    <row r="697" spans="19:20" x14ac:dyDescent="0.2">
      <c r="S697">
        <v>695</v>
      </c>
      <c r="T697" s="3">
        <v>368.68031749634258</v>
      </c>
    </row>
    <row r="698" spans="19:20" x14ac:dyDescent="0.2">
      <c r="S698">
        <v>696</v>
      </c>
      <c r="T698" s="3">
        <v>303.30653783987623</v>
      </c>
    </row>
    <row r="699" spans="19:20" x14ac:dyDescent="0.2">
      <c r="S699">
        <v>697</v>
      </c>
      <c r="T699" s="3">
        <v>382.63829649609238</v>
      </c>
    </row>
    <row r="700" spans="19:20" x14ac:dyDescent="0.2">
      <c r="S700">
        <v>698</v>
      </c>
      <c r="T700" s="3">
        <v>359.10296254812681</v>
      </c>
    </row>
    <row r="701" spans="19:20" x14ac:dyDescent="0.2">
      <c r="S701">
        <v>699</v>
      </c>
      <c r="T701" s="3">
        <v>306.5338307474579</v>
      </c>
    </row>
    <row r="702" spans="19:20" x14ac:dyDescent="0.2">
      <c r="S702">
        <v>700</v>
      </c>
      <c r="T702" s="3">
        <v>408.3953676011177</v>
      </c>
    </row>
    <row r="703" spans="19:20" x14ac:dyDescent="0.2">
      <c r="S703">
        <v>701</v>
      </c>
      <c r="T703" s="3">
        <v>378.78542465206488</v>
      </c>
    </row>
    <row r="704" spans="19:20" x14ac:dyDescent="0.2">
      <c r="S704">
        <v>702</v>
      </c>
      <c r="T704" s="3">
        <v>310.89487289238002</v>
      </c>
    </row>
    <row r="705" spans="19:20" x14ac:dyDescent="0.2">
      <c r="S705">
        <v>703</v>
      </c>
      <c r="T705" s="3">
        <v>347.9170177261957</v>
      </c>
    </row>
    <row r="706" spans="19:20" x14ac:dyDescent="0.2">
      <c r="S706">
        <v>704</v>
      </c>
      <c r="T706" s="3">
        <v>383.82681031658598</v>
      </c>
    </row>
    <row r="707" spans="19:20" x14ac:dyDescent="0.2">
      <c r="S707">
        <v>705</v>
      </c>
      <c r="T707" s="3">
        <v>364.90772193470877</v>
      </c>
    </row>
    <row r="708" spans="19:20" x14ac:dyDescent="0.2">
      <c r="S708">
        <v>706</v>
      </c>
      <c r="T708" s="3">
        <v>379.26614667899349</v>
      </c>
    </row>
    <row r="709" spans="19:20" x14ac:dyDescent="0.2">
      <c r="S709">
        <v>707</v>
      </c>
      <c r="T709" s="3">
        <v>308.90120213603785</v>
      </c>
    </row>
    <row r="710" spans="19:20" x14ac:dyDescent="0.2">
      <c r="S710">
        <v>708</v>
      </c>
      <c r="T710" s="3">
        <v>337.36346285998275</v>
      </c>
    </row>
    <row r="711" spans="19:20" x14ac:dyDescent="0.2">
      <c r="S711">
        <v>709</v>
      </c>
      <c r="T711" s="3">
        <v>344.65763841647356</v>
      </c>
    </row>
    <row r="712" spans="19:20" x14ac:dyDescent="0.2">
      <c r="S712">
        <v>710</v>
      </c>
      <c r="T712" s="3">
        <v>338.00149115223985</v>
      </c>
    </row>
    <row r="713" spans="19:20" x14ac:dyDescent="0.2">
      <c r="S713">
        <v>711</v>
      </c>
      <c r="T713" s="3">
        <v>393.23462987818021</v>
      </c>
    </row>
    <row r="714" spans="19:20" x14ac:dyDescent="0.2">
      <c r="S714">
        <v>712</v>
      </c>
      <c r="T714" s="3">
        <v>362.76652640078652</v>
      </c>
    </row>
    <row r="715" spans="19:20" x14ac:dyDescent="0.2">
      <c r="S715">
        <v>713</v>
      </c>
      <c r="T715" s="3">
        <v>359.1137676740604</v>
      </c>
    </row>
    <row r="716" spans="19:20" x14ac:dyDescent="0.2">
      <c r="S716">
        <v>714</v>
      </c>
      <c r="T716" s="3">
        <v>319.52718742350174</v>
      </c>
    </row>
    <row r="717" spans="19:20" x14ac:dyDescent="0.2">
      <c r="S717">
        <v>715</v>
      </c>
      <c r="T717" s="3">
        <v>397.34428306157116</v>
      </c>
    </row>
    <row r="718" spans="19:20" x14ac:dyDescent="0.2">
      <c r="S718">
        <v>716</v>
      </c>
      <c r="T718" s="3">
        <v>378.23163068510939</v>
      </c>
    </row>
    <row r="719" spans="19:20" x14ac:dyDescent="0.2">
      <c r="S719">
        <v>717</v>
      </c>
      <c r="T719" s="3">
        <v>360.83384658198293</v>
      </c>
    </row>
    <row r="720" spans="19:20" x14ac:dyDescent="0.2">
      <c r="S720">
        <v>718</v>
      </c>
      <c r="T720" s="3">
        <v>327.80180850206887</v>
      </c>
    </row>
    <row r="721" spans="19:20" x14ac:dyDescent="0.2">
      <c r="S721">
        <v>719</v>
      </c>
      <c r="T721" s="3">
        <v>326.77116178666637</v>
      </c>
    </row>
    <row r="722" spans="19:20" x14ac:dyDescent="0.2">
      <c r="S722">
        <v>720</v>
      </c>
      <c r="T722" s="3">
        <v>342.75668505452899</v>
      </c>
    </row>
    <row r="723" spans="19:20" x14ac:dyDescent="0.2">
      <c r="S723">
        <v>721</v>
      </c>
      <c r="T723" s="3">
        <v>321.61567428264442</v>
      </c>
    </row>
    <row r="724" spans="19:20" x14ac:dyDescent="0.2">
      <c r="S724">
        <v>722</v>
      </c>
      <c r="T724" s="3">
        <v>312.48945728275908</v>
      </c>
    </row>
    <row r="725" spans="19:20" x14ac:dyDescent="0.2">
      <c r="S725">
        <v>723</v>
      </c>
      <c r="T725" s="3">
        <v>336.50357546639555</v>
      </c>
    </row>
    <row r="726" spans="19:20" x14ac:dyDescent="0.2">
      <c r="S726">
        <v>724</v>
      </c>
      <c r="T726" s="3">
        <v>350.86842262368748</v>
      </c>
    </row>
    <row r="727" spans="19:20" x14ac:dyDescent="0.2">
      <c r="S727">
        <v>725</v>
      </c>
      <c r="T727" s="3">
        <v>351.49785688918757</v>
      </c>
    </row>
    <row r="728" spans="19:20" x14ac:dyDescent="0.2">
      <c r="S728">
        <v>726</v>
      </c>
      <c r="T728" s="3">
        <v>392.76109539348556</v>
      </c>
    </row>
    <row r="729" spans="19:20" x14ac:dyDescent="0.2">
      <c r="S729">
        <v>727</v>
      </c>
      <c r="T729" s="3">
        <v>289.92309910625846</v>
      </c>
    </row>
    <row r="730" spans="19:20" x14ac:dyDescent="0.2">
      <c r="S730">
        <v>728</v>
      </c>
      <c r="T730" s="3">
        <v>359.8020542726041</v>
      </c>
    </row>
    <row r="731" spans="19:20" x14ac:dyDescent="0.2">
      <c r="S731">
        <v>729</v>
      </c>
      <c r="T731" s="3">
        <v>377.64044458381221</v>
      </c>
    </row>
    <row r="732" spans="19:20" x14ac:dyDescent="0.2">
      <c r="S732">
        <v>730</v>
      </c>
      <c r="T732" s="3">
        <v>376.0655630261092</v>
      </c>
    </row>
    <row r="733" spans="19:20" x14ac:dyDescent="0.2">
      <c r="S733">
        <v>731</v>
      </c>
      <c r="T733" s="3">
        <v>326.58250570457784</v>
      </c>
    </row>
    <row r="734" spans="19:20" x14ac:dyDescent="0.2">
      <c r="S734">
        <v>732</v>
      </c>
      <c r="T734" s="3">
        <v>353.19577049032807</v>
      </c>
    </row>
    <row r="735" spans="19:20" x14ac:dyDescent="0.2">
      <c r="S735">
        <v>733</v>
      </c>
      <c r="T735" s="3">
        <v>323.24080361336217</v>
      </c>
    </row>
    <row r="736" spans="19:20" x14ac:dyDescent="0.2">
      <c r="S736">
        <v>734</v>
      </c>
      <c r="T736" s="3">
        <v>258.00021262147402</v>
      </c>
    </row>
    <row r="737" spans="19:20" x14ac:dyDescent="0.2">
      <c r="S737">
        <v>735</v>
      </c>
      <c r="T737" s="3">
        <v>287.14252900358866</v>
      </c>
    </row>
    <row r="738" spans="19:20" x14ac:dyDescent="0.2">
      <c r="S738">
        <v>736</v>
      </c>
      <c r="T738" s="3">
        <v>327.88504716030371</v>
      </c>
    </row>
    <row r="739" spans="19:20" x14ac:dyDescent="0.2">
      <c r="S739">
        <v>737</v>
      </c>
      <c r="T739" s="3">
        <v>374.93834430140566</v>
      </c>
    </row>
    <row r="740" spans="19:20" x14ac:dyDescent="0.2">
      <c r="S740">
        <v>738</v>
      </c>
      <c r="T740" s="3">
        <v>335.50367261719452</v>
      </c>
    </row>
    <row r="741" spans="19:20" x14ac:dyDescent="0.2">
      <c r="S741">
        <v>739</v>
      </c>
      <c r="T741" s="3">
        <v>348.80026334263948</v>
      </c>
    </row>
    <row r="742" spans="19:20" x14ac:dyDescent="0.2">
      <c r="S742">
        <v>740</v>
      </c>
      <c r="T742" s="3">
        <v>355.46152729570849</v>
      </c>
    </row>
    <row r="743" spans="19:20" x14ac:dyDescent="0.2">
      <c r="S743">
        <v>741</v>
      </c>
      <c r="T743" s="3">
        <v>335.34563329217207</v>
      </c>
    </row>
    <row r="744" spans="19:20" x14ac:dyDescent="0.2">
      <c r="S744">
        <v>742</v>
      </c>
      <c r="T744" s="3">
        <v>328.6139862352332</v>
      </c>
    </row>
    <row r="745" spans="19:20" x14ac:dyDescent="0.2">
      <c r="S745">
        <v>743</v>
      </c>
      <c r="T745" s="3">
        <v>319.93230413081312</v>
      </c>
    </row>
    <row r="746" spans="19:20" x14ac:dyDescent="0.2">
      <c r="S746">
        <v>744</v>
      </c>
      <c r="T746" s="3">
        <v>326.21555722210479</v>
      </c>
    </row>
    <row r="747" spans="19:20" x14ac:dyDescent="0.2">
      <c r="S747">
        <v>745</v>
      </c>
      <c r="T747" s="3">
        <v>378.93692955570782</v>
      </c>
    </row>
    <row r="748" spans="19:20" x14ac:dyDescent="0.2">
      <c r="S748">
        <v>746</v>
      </c>
      <c r="T748" s="3">
        <v>294.50206314438657</v>
      </c>
    </row>
    <row r="749" spans="19:20" x14ac:dyDescent="0.2">
      <c r="S749">
        <v>747</v>
      </c>
      <c r="T749" s="3">
        <v>313.20587890042231</v>
      </c>
    </row>
    <row r="750" spans="19:20" x14ac:dyDescent="0.2">
      <c r="S750">
        <v>748</v>
      </c>
      <c r="T750" s="3">
        <v>347.77095391398581</v>
      </c>
    </row>
    <row r="751" spans="19:20" x14ac:dyDescent="0.2">
      <c r="S751">
        <v>749</v>
      </c>
      <c r="T751" s="3">
        <v>340.14985191489956</v>
      </c>
    </row>
    <row r="752" spans="19:20" x14ac:dyDescent="0.2">
      <c r="S752">
        <v>750</v>
      </c>
      <c r="T752" s="3">
        <v>398.43234719348948</v>
      </c>
    </row>
    <row r="753" spans="19:20" x14ac:dyDescent="0.2">
      <c r="S753">
        <v>751</v>
      </c>
      <c r="T753" s="3">
        <v>310.7914904755541</v>
      </c>
    </row>
    <row r="754" spans="19:20" x14ac:dyDescent="0.2">
      <c r="S754">
        <v>752</v>
      </c>
      <c r="T754" s="3">
        <v>360.04375134912556</v>
      </c>
    </row>
    <row r="755" spans="19:20" x14ac:dyDescent="0.2">
      <c r="S755">
        <v>753</v>
      </c>
      <c r="T755" s="3">
        <v>340.70698543138502</v>
      </c>
    </row>
    <row r="756" spans="19:20" x14ac:dyDescent="0.2">
      <c r="S756">
        <v>754</v>
      </c>
      <c r="T756" s="3">
        <v>331.94105343290346</v>
      </c>
    </row>
    <row r="757" spans="19:20" x14ac:dyDescent="0.2">
      <c r="S757">
        <v>755</v>
      </c>
      <c r="T757" s="3">
        <v>372.62070010082482</v>
      </c>
    </row>
    <row r="758" spans="19:20" x14ac:dyDescent="0.2">
      <c r="S758">
        <v>756</v>
      </c>
      <c r="T758" s="3">
        <v>399.79684486977311</v>
      </c>
    </row>
    <row r="759" spans="19:20" x14ac:dyDescent="0.2">
      <c r="S759">
        <v>757</v>
      </c>
      <c r="T759" s="3">
        <v>360.82535737883006</v>
      </c>
    </row>
    <row r="760" spans="19:20" x14ac:dyDescent="0.2">
      <c r="S760">
        <v>758</v>
      </c>
      <c r="T760" s="3">
        <v>371.11713295726702</v>
      </c>
    </row>
    <row r="761" spans="19:20" x14ac:dyDescent="0.2">
      <c r="S761">
        <v>759</v>
      </c>
      <c r="T761" s="3">
        <v>320.23571594132034</v>
      </c>
    </row>
    <row r="762" spans="19:20" x14ac:dyDescent="0.2">
      <c r="S762">
        <v>760</v>
      </c>
      <c r="T762" s="3">
        <v>402.30436941184303</v>
      </c>
    </row>
    <row r="763" spans="19:20" x14ac:dyDescent="0.2">
      <c r="S763">
        <v>761</v>
      </c>
      <c r="T763" s="3">
        <v>314.84393191035872</v>
      </c>
    </row>
    <row r="764" spans="19:20" x14ac:dyDescent="0.2">
      <c r="S764">
        <v>762</v>
      </c>
      <c r="T764" s="3">
        <v>335.38763383418399</v>
      </c>
    </row>
    <row r="765" spans="19:20" x14ac:dyDescent="0.2">
      <c r="S765">
        <v>763</v>
      </c>
      <c r="T765" s="3">
        <v>368.20595163704945</v>
      </c>
    </row>
    <row r="766" spans="19:20" x14ac:dyDescent="0.2">
      <c r="S766">
        <v>764</v>
      </c>
      <c r="T766" s="3">
        <v>332.1985044754602</v>
      </c>
    </row>
    <row r="767" spans="19:20" x14ac:dyDescent="0.2">
      <c r="S767">
        <v>765</v>
      </c>
      <c r="T767" s="3">
        <v>383.28037421739316</v>
      </c>
    </row>
    <row r="768" spans="19:20" x14ac:dyDescent="0.2">
      <c r="S768">
        <v>766</v>
      </c>
      <c r="T768" s="3">
        <v>336.69476223948249</v>
      </c>
    </row>
    <row r="769" spans="19:20" x14ac:dyDescent="0.2">
      <c r="S769">
        <v>767</v>
      </c>
      <c r="T769" s="3">
        <v>371.98221776703997</v>
      </c>
    </row>
    <row r="770" spans="19:20" x14ac:dyDescent="0.2">
      <c r="S770">
        <v>768</v>
      </c>
      <c r="T770" s="3">
        <v>340.57996108135393</v>
      </c>
    </row>
    <row r="771" spans="19:20" x14ac:dyDescent="0.2">
      <c r="S771">
        <v>769</v>
      </c>
      <c r="T771" s="3">
        <v>344.39955334492385</v>
      </c>
    </row>
    <row r="772" spans="19:20" x14ac:dyDescent="0.2">
      <c r="S772">
        <v>770</v>
      </c>
      <c r="T772" s="3">
        <v>368.09696333094615</v>
      </c>
    </row>
    <row r="773" spans="19:20" x14ac:dyDescent="0.2">
      <c r="S773">
        <v>771</v>
      </c>
      <c r="T773" s="3">
        <v>339.58616816090034</v>
      </c>
    </row>
    <row r="774" spans="19:20" x14ac:dyDescent="0.2">
      <c r="S774">
        <v>772</v>
      </c>
      <c r="T774" s="3">
        <v>381.15643345897092</v>
      </c>
    </row>
    <row r="775" spans="19:20" x14ac:dyDescent="0.2">
      <c r="S775">
        <v>773</v>
      </c>
      <c r="T775" s="3">
        <v>339.36417037445761</v>
      </c>
    </row>
    <row r="776" spans="19:20" x14ac:dyDescent="0.2">
      <c r="S776">
        <v>774</v>
      </c>
      <c r="T776" s="3">
        <v>379.12484544136436</v>
      </c>
    </row>
    <row r="777" spans="19:20" x14ac:dyDescent="0.2">
      <c r="S777">
        <v>775</v>
      </c>
      <c r="T777" s="3">
        <v>302.53399051165781</v>
      </c>
    </row>
    <row r="778" spans="19:20" x14ac:dyDescent="0.2">
      <c r="S778">
        <v>776</v>
      </c>
      <c r="T778" s="3">
        <v>345.57707216537614</v>
      </c>
    </row>
    <row r="779" spans="19:20" x14ac:dyDescent="0.2">
      <c r="S779">
        <v>777</v>
      </c>
      <c r="T779" s="3">
        <v>317.77354637882405</v>
      </c>
    </row>
    <row r="780" spans="19:20" x14ac:dyDescent="0.2">
      <c r="S780">
        <v>778</v>
      </c>
      <c r="T780" s="3">
        <v>333.2369223717281</v>
      </c>
    </row>
    <row r="781" spans="19:20" x14ac:dyDescent="0.2">
      <c r="S781">
        <v>779</v>
      </c>
      <c r="T781" s="3">
        <v>340.93041877078952</v>
      </c>
    </row>
    <row r="782" spans="19:20" x14ac:dyDescent="0.2">
      <c r="S782">
        <v>780</v>
      </c>
      <c r="T782" s="3">
        <v>333.31193540654562</v>
      </c>
    </row>
    <row r="783" spans="19:20" x14ac:dyDescent="0.2">
      <c r="S783">
        <v>781</v>
      </c>
      <c r="T783" s="3">
        <v>382.77914099539913</v>
      </c>
    </row>
    <row r="784" spans="19:20" x14ac:dyDescent="0.2">
      <c r="S784">
        <v>782</v>
      </c>
      <c r="T784" s="3">
        <v>403.6177825657299</v>
      </c>
    </row>
    <row r="785" spans="19:20" x14ac:dyDescent="0.2">
      <c r="S785">
        <v>783</v>
      </c>
      <c r="T785" s="3">
        <v>396.53146235538981</v>
      </c>
    </row>
    <row r="786" spans="19:20" x14ac:dyDescent="0.2">
      <c r="S786">
        <v>784</v>
      </c>
      <c r="T786" s="3">
        <v>332.16100060461764</v>
      </c>
    </row>
    <row r="787" spans="19:20" x14ac:dyDescent="0.2">
      <c r="S787">
        <v>785</v>
      </c>
      <c r="T787" s="3">
        <v>413.83410781638622</v>
      </c>
    </row>
    <row r="788" spans="19:20" x14ac:dyDescent="0.2">
      <c r="S788">
        <v>786</v>
      </c>
      <c r="T788" s="3">
        <v>340.03977538726383</v>
      </c>
    </row>
    <row r="789" spans="19:20" x14ac:dyDescent="0.2">
      <c r="S789">
        <v>787</v>
      </c>
      <c r="T789" s="3">
        <v>351.93626349695796</v>
      </c>
    </row>
    <row r="790" spans="19:20" x14ac:dyDescent="0.2">
      <c r="S790">
        <v>788</v>
      </c>
      <c r="T790" s="3">
        <v>310.23791810223287</v>
      </c>
    </row>
    <row r="791" spans="19:20" x14ac:dyDescent="0.2">
      <c r="S791">
        <v>789</v>
      </c>
      <c r="T791" s="3">
        <v>326.64191935002759</v>
      </c>
    </row>
    <row r="792" spans="19:20" x14ac:dyDescent="0.2">
      <c r="S792">
        <v>790</v>
      </c>
      <c r="T792" s="3">
        <v>335.97778948518743</v>
      </c>
    </row>
    <row r="793" spans="19:20" x14ac:dyDescent="0.2">
      <c r="S793">
        <v>791</v>
      </c>
      <c r="T793" s="3">
        <v>350.34537369612747</v>
      </c>
    </row>
    <row r="794" spans="19:20" x14ac:dyDescent="0.2">
      <c r="S794">
        <v>792</v>
      </c>
      <c r="T794" s="3">
        <v>366.39532564536808</v>
      </c>
    </row>
    <row r="795" spans="19:20" x14ac:dyDescent="0.2">
      <c r="S795">
        <v>793</v>
      </c>
      <c r="T795" s="3">
        <v>330.11746330248809</v>
      </c>
    </row>
    <row r="796" spans="19:20" x14ac:dyDescent="0.2">
      <c r="S796">
        <v>794</v>
      </c>
      <c r="T796" s="3">
        <v>347.93259227914461</v>
      </c>
    </row>
    <row r="797" spans="19:20" x14ac:dyDescent="0.2">
      <c r="S797">
        <v>795</v>
      </c>
      <c r="T797" s="3">
        <v>379.83359198216783</v>
      </c>
    </row>
    <row r="798" spans="19:20" x14ac:dyDescent="0.2">
      <c r="S798">
        <v>796</v>
      </c>
      <c r="T798" s="3">
        <v>407.15556371778831</v>
      </c>
    </row>
    <row r="799" spans="19:20" x14ac:dyDescent="0.2">
      <c r="S799">
        <v>797</v>
      </c>
      <c r="T799" s="3">
        <v>369.04318271698054</v>
      </c>
    </row>
    <row r="800" spans="19:20" x14ac:dyDescent="0.2">
      <c r="S800">
        <v>798</v>
      </c>
      <c r="T800" s="3">
        <v>293.88602701554942</v>
      </c>
    </row>
    <row r="801" spans="19:20" x14ac:dyDescent="0.2">
      <c r="S801">
        <v>799</v>
      </c>
      <c r="T801" s="3">
        <v>330.38675420881043</v>
      </c>
    </row>
    <row r="802" spans="19:20" x14ac:dyDescent="0.2">
      <c r="S802">
        <v>800</v>
      </c>
      <c r="T802" s="3">
        <v>326.44670024486891</v>
      </c>
    </row>
    <row r="803" spans="19:20" x14ac:dyDescent="0.2">
      <c r="S803">
        <v>801</v>
      </c>
      <c r="T803" s="3">
        <v>344.32185489441503</v>
      </c>
    </row>
    <row r="804" spans="19:20" x14ac:dyDescent="0.2">
      <c r="S804">
        <v>802</v>
      </c>
      <c r="T804" s="3">
        <v>293.6141246820909</v>
      </c>
    </row>
    <row r="805" spans="19:20" x14ac:dyDescent="0.2">
      <c r="S805">
        <v>803</v>
      </c>
      <c r="T805" s="3">
        <v>336.03876327267733</v>
      </c>
    </row>
    <row r="806" spans="19:20" x14ac:dyDescent="0.2">
      <c r="S806">
        <v>804</v>
      </c>
      <c r="T806" s="3">
        <v>315.48282404495262</v>
      </c>
    </row>
    <row r="807" spans="19:20" x14ac:dyDescent="0.2">
      <c r="S807">
        <v>805</v>
      </c>
      <c r="T807" s="3">
        <v>370.10623428824516</v>
      </c>
    </row>
    <row r="808" spans="19:20" x14ac:dyDescent="0.2">
      <c r="S808">
        <v>806</v>
      </c>
      <c r="T808" s="3">
        <v>336.94552296453998</v>
      </c>
    </row>
    <row r="809" spans="19:20" x14ac:dyDescent="0.2">
      <c r="S809">
        <v>807</v>
      </c>
      <c r="T809" s="3">
        <v>409.1797291580495</v>
      </c>
    </row>
    <row r="810" spans="19:20" x14ac:dyDescent="0.2">
      <c r="S810">
        <v>808</v>
      </c>
      <c r="T810" s="3">
        <v>358.55217351964177</v>
      </c>
    </row>
    <row r="811" spans="19:20" x14ac:dyDescent="0.2">
      <c r="S811">
        <v>809</v>
      </c>
      <c r="T811" s="3">
        <v>303.64636456293891</v>
      </c>
    </row>
    <row r="812" spans="19:20" x14ac:dyDescent="0.2">
      <c r="S812">
        <v>810</v>
      </c>
      <c r="T812" s="3">
        <v>388.45802438618722</v>
      </c>
    </row>
    <row r="813" spans="19:20" x14ac:dyDescent="0.2">
      <c r="S813">
        <v>811</v>
      </c>
      <c r="T813" s="3">
        <v>339.48477183102131</v>
      </c>
    </row>
    <row r="814" spans="19:20" x14ac:dyDescent="0.2">
      <c r="S814">
        <v>812</v>
      </c>
      <c r="T814" s="3">
        <v>343.65802866759225</v>
      </c>
    </row>
    <row r="815" spans="19:20" x14ac:dyDescent="0.2">
      <c r="S815">
        <v>813</v>
      </c>
      <c r="T815" s="3">
        <v>336.23369825647211</v>
      </c>
    </row>
    <row r="816" spans="19:20" x14ac:dyDescent="0.2">
      <c r="S816">
        <v>814</v>
      </c>
      <c r="T816" s="3">
        <v>292.02111145970474</v>
      </c>
    </row>
    <row r="817" spans="19:20" x14ac:dyDescent="0.2">
      <c r="S817">
        <v>815</v>
      </c>
      <c r="T817" s="3">
        <v>367.56248850113263</v>
      </c>
    </row>
    <row r="818" spans="19:20" x14ac:dyDescent="0.2">
      <c r="S818">
        <v>816</v>
      </c>
      <c r="T818" s="3">
        <v>358.08073694505873</v>
      </c>
    </row>
    <row r="819" spans="19:20" x14ac:dyDescent="0.2">
      <c r="S819">
        <v>817</v>
      </c>
      <c r="T819" s="3">
        <v>339.70367187678426</v>
      </c>
    </row>
    <row r="820" spans="19:20" x14ac:dyDescent="0.2">
      <c r="S820">
        <v>818</v>
      </c>
      <c r="T820" s="3">
        <v>272.26678802293935</v>
      </c>
    </row>
    <row r="821" spans="19:20" x14ac:dyDescent="0.2">
      <c r="S821">
        <v>819</v>
      </c>
      <c r="T821" s="3">
        <v>369.64328288926299</v>
      </c>
    </row>
    <row r="822" spans="19:20" x14ac:dyDescent="0.2">
      <c r="S822">
        <v>820</v>
      </c>
      <c r="T822" s="3">
        <v>291.99518182023945</v>
      </c>
    </row>
    <row r="823" spans="19:20" x14ac:dyDescent="0.2">
      <c r="S823">
        <v>821</v>
      </c>
      <c r="T823" s="3">
        <v>312.25039104394938</v>
      </c>
    </row>
    <row r="824" spans="19:20" x14ac:dyDescent="0.2">
      <c r="S824">
        <v>822</v>
      </c>
      <c r="T824" s="3">
        <v>314.86980093134923</v>
      </c>
    </row>
    <row r="825" spans="19:20" x14ac:dyDescent="0.2">
      <c r="S825">
        <v>823</v>
      </c>
      <c r="T825" s="3">
        <v>334.85630964292585</v>
      </c>
    </row>
    <row r="826" spans="19:20" x14ac:dyDescent="0.2">
      <c r="S826">
        <v>824</v>
      </c>
      <c r="T826" s="3">
        <v>298.14339471352775</v>
      </c>
    </row>
    <row r="827" spans="19:20" x14ac:dyDescent="0.2">
      <c r="S827">
        <v>825</v>
      </c>
      <c r="T827" s="3">
        <v>304.45811020331672</v>
      </c>
    </row>
    <row r="828" spans="19:20" x14ac:dyDescent="0.2">
      <c r="S828">
        <v>826</v>
      </c>
      <c r="T828" s="3">
        <v>349.1202219807098</v>
      </c>
    </row>
    <row r="829" spans="19:20" x14ac:dyDescent="0.2">
      <c r="S829">
        <v>827</v>
      </c>
      <c r="T829" s="3">
        <v>291.65438313442689</v>
      </c>
    </row>
    <row r="830" spans="19:20" x14ac:dyDescent="0.2">
      <c r="S830">
        <v>828</v>
      </c>
      <c r="T830" s="3">
        <v>335.20370074392486</v>
      </c>
    </row>
    <row r="831" spans="19:20" x14ac:dyDescent="0.2">
      <c r="S831">
        <v>829</v>
      </c>
      <c r="T831" s="3">
        <v>330.63214588695331</v>
      </c>
    </row>
    <row r="832" spans="19:20" x14ac:dyDescent="0.2">
      <c r="S832">
        <v>830</v>
      </c>
      <c r="T832" s="3">
        <v>355.0303244333254</v>
      </c>
    </row>
    <row r="833" spans="19:20" x14ac:dyDescent="0.2">
      <c r="S833">
        <v>831</v>
      </c>
      <c r="T833" s="3">
        <v>369.28809829352434</v>
      </c>
    </row>
    <row r="834" spans="19:20" x14ac:dyDescent="0.2">
      <c r="S834">
        <v>832</v>
      </c>
      <c r="T834" s="3">
        <v>366.25732445619957</v>
      </c>
    </row>
    <row r="835" spans="19:20" x14ac:dyDescent="0.2">
      <c r="S835">
        <v>833</v>
      </c>
      <c r="T835" s="3">
        <v>366.75649641995449</v>
      </c>
    </row>
    <row r="836" spans="19:20" x14ac:dyDescent="0.2">
      <c r="S836">
        <v>834</v>
      </c>
      <c r="T836" s="3">
        <v>300.50914116706264</v>
      </c>
    </row>
    <row r="837" spans="19:20" x14ac:dyDescent="0.2">
      <c r="S837">
        <v>835</v>
      </c>
      <c r="T837" s="3">
        <v>348.74084974685235</v>
      </c>
    </row>
    <row r="838" spans="19:20" x14ac:dyDescent="0.2">
      <c r="S838">
        <v>836</v>
      </c>
      <c r="T838" s="3">
        <v>349.28149783736274</v>
      </c>
    </row>
    <row r="839" spans="19:20" x14ac:dyDescent="0.2">
      <c r="S839">
        <v>837</v>
      </c>
      <c r="T839" s="3">
        <v>331.86370139575655</v>
      </c>
    </row>
    <row r="840" spans="19:20" x14ac:dyDescent="0.2">
      <c r="S840">
        <v>838</v>
      </c>
      <c r="T840" s="3">
        <v>365.46671538164628</v>
      </c>
    </row>
    <row r="841" spans="19:20" x14ac:dyDescent="0.2">
      <c r="S841">
        <v>839</v>
      </c>
      <c r="T841" s="3">
        <v>377.2587760086173</v>
      </c>
    </row>
    <row r="842" spans="19:20" x14ac:dyDescent="0.2">
      <c r="S842">
        <v>840</v>
      </c>
      <c r="T842" s="3">
        <v>340.83519641452295</v>
      </c>
    </row>
    <row r="843" spans="19:20" x14ac:dyDescent="0.2">
      <c r="S843">
        <v>841</v>
      </c>
      <c r="T843" s="3">
        <v>341.2729542734516</v>
      </c>
    </row>
    <row r="844" spans="19:20" x14ac:dyDescent="0.2">
      <c r="S844">
        <v>842</v>
      </c>
      <c r="T844" s="3">
        <v>370.22626917802432</v>
      </c>
    </row>
    <row r="845" spans="19:20" x14ac:dyDescent="0.2">
      <c r="S845">
        <v>843</v>
      </c>
      <c r="T845" s="3">
        <v>330.83313677187078</v>
      </c>
    </row>
    <row r="846" spans="19:20" x14ac:dyDescent="0.2">
      <c r="S846">
        <v>844</v>
      </c>
      <c r="T846" s="3">
        <v>348.87650417252877</v>
      </c>
    </row>
    <row r="847" spans="19:20" x14ac:dyDescent="0.2">
      <c r="S847">
        <v>845</v>
      </c>
      <c r="T847" s="3">
        <v>386.77171792366931</v>
      </c>
    </row>
    <row r="848" spans="19:20" x14ac:dyDescent="0.2">
      <c r="S848">
        <v>846</v>
      </c>
      <c r="T848" s="3">
        <v>324.05288918011826</v>
      </c>
    </row>
    <row r="849" spans="19:20" x14ac:dyDescent="0.2">
      <c r="S849">
        <v>847</v>
      </c>
      <c r="T849" s="3">
        <v>341.35260036400911</v>
      </c>
    </row>
    <row r="850" spans="19:20" x14ac:dyDescent="0.2">
      <c r="S850">
        <v>848</v>
      </c>
      <c r="T850" s="3">
        <v>347.51278799703647</v>
      </c>
    </row>
    <row r="851" spans="19:20" x14ac:dyDescent="0.2">
      <c r="S851">
        <v>849</v>
      </c>
      <c r="T851" s="3">
        <v>374.70205808467188</v>
      </c>
    </row>
    <row r="852" spans="19:20" x14ac:dyDescent="0.2">
      <c r="S852">
        <v>850</v>
      </c>
      <c r="T852" s="3">
        <v>316.38754938824377</v>
      </c>
    </row>
    <row r="853" spans="19:20" x14ac:dyDescent="0.2">
      <c r="S853">
        <v>851</v>
      </c>
      <c r="T853" s="3">
        <v>343.72388331295622</v>
      </c>
    </row>
    <row r="854" spans="19:20" x14ac:dyDescent="0.2">
      <c r="S854">
        <v>852</v>
      </c>
      <c r="T854" s="3">
        <v>367.71560498766002</v>
      </c>
    </row>
    <row r="855" spans="19:20" x14ac:dyDescent="0.2">
      <c r="S855">
        <v>853</v>
      </c>
      <c r="T855" s="3">
        <v>330.04260189987662</v>
      </c>
    </row>
    <row r="856" spans="19:20" x14ac:dyDescent="0.2">
      <c r="S856">
        <v>854</v>
      </c>
      <c r="T856" s="3">
        <v>333.47234813587943</v>
      </c>
    </row>
    <row r="857" spans="19:20" x14ac:dyDescent="0.2">
      <c r="S857">
        <v>855</v>
      </c>
      <c r="T857" s="3">
        <v>328.91736831690957</v>
      </c>
    </row>
    <row r="858" spans="19:20" x14ac:dyDescent="0.2">
      <c r="S858">
        <v>856</v>
      </c>
      <c r="T858" s="3">
        <v>347.03147283457781</v>
      </c>
    </row>
    <row r="859" spans="19:20" x14ac:dyDescent="0.2">
      <c r="S859">
        <v>857</v>
      </c>
      <c r="T859" s="3">
        <v>316.96000354697742</v>
      </c>
    </row>
    <row r="860" spans="19:20" x14ac:dyDescent="0.2">
      <c r="S860">
        <v>858</v>
      </c>
      <c r="T860" s="3">
        <v>307.58557004408175</v>
      </c>
    </row>
    <row r="861" spans="19:20" x14ac:dyDescent="0.2">
      <c r="S861">
        <v>859</v>
      </c>
      <c r="T861" s="3">
        <v>362.00037349479067</v>
      </c>
    </row>
    <row r="862" spans="19:20" x14ac:dyDescent="0.2">
      <c r="S862">
        <v>860</v>
      </c>
      <c r="T862" s="3">
        <v>303.53392452392717</v>
      </c>
    </row>
    <row r="863" spans="19:20" x14ac:dyDescent="0.2">
      <c r="S863">
        <v>861</v>
      </c>
      <c r="T863" s="3">
        <v>315.23753648478356</v>
      </c>
    </row>
    <row r="864" spans="19:20" x14ac:dyDescent="0.2">
      <c r="S864">
        <v>862</v>
      </c>
      <c r="T864" s="3">
        <v>341.23390733118885</v>
      </c>
    </row>
    <row r="865" spans="19:20" x14ac:dyDescent="0.2">
      <c r="S865">
        <v>863</v>
      </c>
      <c r="T865" s="3">
        <v>341.61572421950933</v>
      </c>
    </row>
    <row r="866" spans="19:20" x14ac:dyDescent="0.2">
      <c r="S866">
        <v>864</v>
      </c>
      <c r="T866" s="3">
        <v>396.08930220751841</v>
      </c>
    </row>
    <row r="867" spans="19:20" x14ac:dyDescent="0.2">
      <c r="S867">
        <v>865</v>
      </c>
      <c r="T867" s="3">
        <v>334.0317271193955</v>
      </c>
    </row>
    <row r="868" spans="19:20" x14ac:dyDescent="0.2">
      <c r="S868">
        <v>866</v>
      </c>
      <c r="T868" s="3">
        <v>316.13170176680148</v>
      </c>
    </row>
    <row r="869" spans="19:20" x14ac:dyDescent="0.2">
      <c r="S869">
        <v>867</v>
      </c>
      <c r="T869" s="3">
        <v>329.34155836166769</v>
      </c>
    </row>
    <row r="870" spans="19:20" x14ac:dyDescent="0.2">
      <c r="S870">
        <v>868</v>
      </c>
      <c r="T870" s="3">
        <v>350.8341055910069</v>
      </c>
    </row>
    <row r="871" spans="19:20" x14ac:dyDescent="0.2">
      <c r="S871">
        <v>869</v>
      </c>
      <c r="T871" s="3">
        <v>369.88743614861625</v>
      </c>
    </row>
    <row r="872" spans="19:20" x14ac:dyDescent="0.2">
      <c r="S872">
        <v>870</v>
      </c>
      <c r="T872" s="3">
        <v>348.36917073343636</v>
      </c>
    </row>
    <row r="873" spans="19:20" x14ac:dyDescent="0.2">
      <c r="S873">
        <v>871</v>
      </c>
      <c r="T873" s="3">
        <v>357.69516628275085</v>
      </c>
    </row>
    <row r="874" spans="19:20" x14ac:dyDescent="0.2">
      <c r="S874">
        <v>872</v>
      </c>
      <c r="T874" s="3">
        <v>314.04836689809275</v>
      </c>
    </row>
    <row r="875" spans="19:20" x14ac:dyDescent="0.2">
      <c r="S875">
        <v>873</v>
      </c>
      <c r="T875" s="3">
        <v>323.96757402284328</v>
      </c>
    </row>
    <row r="876" spans="19:20" x14ac:dyDescent="0.2">
      <c r="S876">
        <v>874</v>
      </c>
      <c r="T876" s="3">
        <v>286.35767928462883</v>
      </c>
    </row>
    <row r="877" spans="19:20" x14ac:dyDescent="0.2">
      <c r="S877">
        <v>875</v>
      </c>
      <c r="T877" s="3">
        <v>328.01036302164698</v>
      </c>
    </row>
    <row r="878" spans="19:20" x14ac:dyDescent="0.2">
      <c r="S878">
        <v>876</v>
      </c>
      <c r="T878" s="3">
        <v>322.85618187631138</v>
      </c>
    </row>
    <row r="879" spans="19:20" x14ac:dyDescent="0.2">
      <c r="S879">
        <v>877</v>
      </c>
      <c r="T879" s="3">
        <v>337.34822018826031</v>
      </c>
    </row>
    <row r="880" spans="19:20" x14ac:dyDescent="0.2">
      <c r="S880">
        <v>878</v>
      </c>
      <c r="T880" s="3">
        <v>341.43107716217315</v>
      </c>
    </row>
    <row r="881" spans="19:20" x14ac:dyDescent="0.2">
      <c r="S881">
        <v>879</v>
      </c>
      <c r="T881" s="3">
        <v>330.31408811243199</v>
      </c>
    </row>
    <row r="882" spans="19:20" x14ac:dyDescent="0.2">
      <c r="S882">
        <v>880</v>
      </c>
      <c r="T882" s="3">
        <v>349.34477729514447</v>
      </c>
    </row>
    <row r="883" spans="19:20" x14ac:dyDescent="0.2">
      <c r="S883">
        <v>881</v>
      </c>
      <c r="T883" s="3">
        <v>325.80859325928645</v>
      </c>
    </row>
    <row r="884" spans="19:20" x14ac:dyDescent="0.2">
      <c r="S884">
        <v>882</v>
      </c>
      <c r="T884" s="3">
        <v>307.52453374645364</v>
      </c>
    </row>
    <row r="885" spans="19:20" x14ac:dyDescent="0.2">
      <c r="S885">
        <v>883</v>
      </c>
      <c r="T885" s="3">
        <v>343.12615819892892</v>
      </c>
    </row>
    <row r="886" spans="19:20" x14ac:dyDescent="0.2">
      <c r="S886">
        <v>884</v>
      </c>
      <c r="T886" s="3">
        <v>330.38324207042217</v>
      </c>
    </row>
    <row r="887" spans="19:20" x14ac:dyDescent="0.2">
      <c r="S887">
        <v>885</v>
      </c>
      <c r="T887" s="3">
        <v>360.71878932033417</v>
      </c>
    </row>
    <row r="888" spans="19:20" x14ac:dyDescent="0.2">
      <c r="S888">
        <v>886</v>
      </c>
      <c r="T888" s="3">
        <v>317.08086208427574</v>
      </c>
    </row>
    <row r="889" spans="19:20" x14ac:dyDescent="0.2">
      <c r="S889">
        <v>887</v>
      </c>
      <c r="T889" s="3">
        <v>347.60539772117244</v>
      </c>
    </row>
    <row r="890" spans="19:20" x14ac:dyDescent="0.2">
      <c r="S890">
        <v>888</v>
      </c>
      <c r="T890" s="3">
        <v>309.16858113078126</v>
      </c>
    </row>
    <row r="891" spans="19:20" x14ac:dyDescent="0.2">
      <c r="S891">
        <v>889</v>
      </c>
      <c r="T891" s="3">
        <v>295.27460234709326</v>
      </c>
    </row>
    <row r="892" spans="19:20" x14ac:dyDescent="0.2">
      <c r="S892">
        <v>890</v>
      </c>
      <c r="T892" s="3">
        <v>297.48840644405919</v>
      </c>
    </row>
    <row r="893" spans="19:20" x14ac:dyDescent="0.2">
      <c r="S893">
        <v>891</v>
      </c>
      <c r="T893" s="3">
        <v>339.59860748775321</v>
      </c>
    </row>
    <row r="894" spans="19:20" x14ac:dyDescent="0.2">
      <c r="S894">
        <v>892</v>
      </c>
      <c r="T894" s="3">
        <v>398.4286079643731</v>
      </c>
    </row>
    <row r="895" spans="19:20" x14ac:dyDescent="0.2">
      <c r="S895">
        <v>893</v>
      </c>
      <c r="T895" s="3">
        <v>328.72990127786039</v>
      </c>
    </row>
    <row r="896" spans="19:20" x14ac:dyDescent="0.2">
      <c r="S896">
        <v>894</v>
      </c>
      <c r="T896" s="3">
        <v>293.70525144010497</v>
      </c>
    </row>
    <row r="897" spans="19:20" x14ac:dyDescent="0.2">
      <c r="S897">
        <v>895</v>
      </c>
      <c r="T897" s="3">
        <v>334.69211536701152</v>
      </c>
    </row>
    <row r="898" spans="19:20" x14ac:dyDescent="0.2">
      <c r="S898">
        <v>896</v>
      </c>
      <c r="T898" s="3">
        <v>333.80221452215568</v>
      </c>
    </row>
    <row r="899" spans="19:20" x14ac:dyDescent="0.2">
      <c r="S899">
        <v>897</v>
      </c>
      <c r="T899" s="3">
        <v>310.64804898654648</v>
      </c>
    </row>
    <row r="900" spans="19:20" x14ac:dyDescent="0.2">
      <c r="S900">
        <v>898</v>
      </c>
      <c r="T900" s="3">
        <v>316.67490593798902</v>
      </c>
    </row>
    <row r="901" spans="19:20" x14ac:dyDescent="0.2">
      <c r="S901">
        <v>899</v>
      </c>
      <c r="T901" s="3">
        <v>318.30497206836054</v>
      </c>
    </row>
    <row r="902" spans="19:20" x14ac:dyDescent="0.2">
      <c r="S902">
        <v>900</v>
      </c>
      <c r="T902" s="3">
        <v>367.26321253513572</v>
      </c>
    </row>
    <row r="903" spans="19:20" x14ac:dyDescent="0.2">
      <c r="S903">
        <v>901</v>
      </c>
      <c r="T903" s="3">
        <v>285.90187836499723</v>
      </c>
    </row>
    <row r="904" spans="19:20" x14ac:dyDescent="0.2">
      <c r="S904">
        <v>902</v>
      </c>
      <c r="T904" s="3">
        <v>357.0760835208896</v>
      </c>
    </row>
    <row r="905" spans="19:20" x14ac:dyDescent="0.2">
      <c r="S905">
        <v>903</v>
      </c>
      <c r="T905" s="3">
        <v>346.73264770138832</v>
      </c>
    </row>
    <row r="906" spans="19:20" x14ac:dyDescent="0.2">
      <c r="S906">
        <v>904</v>
      </c>
      <c r="T906" s="3">
        <v>402.71851643471712</v>
      </c>
    </row>
    <row r="907" spans="19:20" x14ac:dyDescent="0.2">
      <c r="S907">
        <v>905</v>
      </c>
      <c r="T907" s="3">
        <v>332.85756957254171</v>
      </c>
    </row>
    <row r="908" spans="19:20" x14ac:dyDescent="0.2">
      <c r="S908">
        <v>906</v>
      </c>
      <c r="T908" s="3">
        <v>290.42301749074932</v>
      </c>
    </row>
    <row r="909" spans="19:20" x14ac:dyDescent="0.2">
      <c r="S909">
        <v>907</v>
      </c>
      <c r="T909" s="3">
        <v>351.72486799563291</v>
      </c>
    </row>
    <row r="910" spans="19:20" x14ac:dyDescent="0.2">
      <c r="S910">
        <v>908</v>
      </c>
      <c r="T910" s="3">
        <v>344.50603446105953</v>
      </c>
    </row>
    <row r="911" spans="19:20" x14ac:dyDescent="0.2">
      <c r="S911">
        <v>909</v>
      </c>
      <c r="T911" s="3">
        <v>326.56807694726001</v>
      </c>
    </row>
    <row r="912" spans="19:20" x14ac:dyDescent="0.2">
      <c r="S912">
        <v>910</v>
      </c>
      <c r="T912" s="3">
        <v>354.40549631238241</v>
      </c>
    </row>
    <row r="913" spans="19:20" x14ac:dyDescent="0.2">
      <c r="S913">
        <v>911</v>
      </c>
      <c r="T913" s="3">
        <v>316.89520630409714</v>
      </c>
    </row>
    <row r="914" spans="19:20" x14ac:dyDescent="0.2">
      <c r="S914">
        <v>912</v>
      </c>
      <c r="T914" s="3">
        <v>326.33128467003962</v>
      </c>
    </row>
    <row r="915" spans="19:20" x14ac:dyDescent="0.2">
      <c r="S915">
        <v>913</v>
      </c>
      <c r="T915" s="3">
        <v>307.84160375349518</v>
      </c>
    </row>
    <row r="916" spans="19:20" x14ac:dyDescent="0.2">
      <c r="S916">
        <v>914</v>
      </c>
      <c r="T916" s="3">
        <v>332.68072098239952</v>
      </c>
    </row>
    <row r="917" spans="19:20" x14ac:dyDescent="0.2">
      <c r="S917">
        <v>915</v>
      </c>
      <c r="T917" s="3">
        <v>302.72746821332811</v>
      </c>
    </row>
    <row r="918" spans="19:20" x14ac:dyDescent="0.2">
      <c r="S918">
        <v>916</v>
      </c>
      <c r="T918" s="3">
        <v>335.96993179344651</v>
      </c>
    </row>
    <row r="919" spans="19:20" x14ac:dyDescent="0.2">
      <c r="S919">
        <v>917</v>
      </c>
      <c r="T919" s="3">
        <v>317.3779140885872</v>
      </c>
    </row>
    <row r="920" spans="19:20" x14ac:dyDescent="0.2">
      <c r="S920">
        <v>918</v>
      </c>
      <c r="T920" s="3">
        <v>312.36008790818141</v>
      </c>
    </row>
    <row r="921" spans="19:20" x14ac:dyDescent="0.2">
      <c r="S921">
        <v>919</v>
      </c>
      <c r="T921" s="3">
        <v>378.73757612307531</v>
      </c>
    </row>
    <row r="922" spans="19:20" x14ac:dyDescent="0.2">
      <c r="S922">
        <v>920</v>
      </c>
      <c r="T922" s="3">
        <v>364.58320220414646</v>
      </c>
    </row>
    <row r="923" spans="19:20" x14ac:dyDescent="0.2">
      <c r="S923">
        <v>921</v>
      </c>
      <c r="T923" s="3">
        <v>325.4867747065565</v>
      </c>
    </row>
    <row r="924" spans="19:20" x14ac:dyDescent="0.2">
      <c r="S924">
        <v>922</v>
      </c>
      <c r="T924" s="3">
        <v>312.40741685341385</v>
      </c>
    </row>
    <row r="925" spans="19:20" x14ac:dyDescent="0.2">
      <c r="S925">
        <v>923</v>
      </c>
      <c r="T925" s="3">
        <v>328.94792394064598</v>
      </c>
    </row>
    <row r="926" spans="19:20" x14ac:dyDescent="0.2">
      <c r="S926">
        <v>924</v>
      </c>
      <c r="T926" s="3">
        <v>361.21801547121538</v>
      </c>
    </row>
    <row r="927" spans="19:20" x14ac:dyDescent="0.2">
      <c r="S927">
        <v>925</v>
      </c>
      <c r="T927" s="3">
        <v>369.14979688205119</v>
      </c>
    </row>
    <row r="928" spans="19:20" x14ac:dyDescent="0.2">
      <c r="S928">
        <v>926</v>
      </c>
      <c r="T928" s="3">
        <v>324.09833880388965</v>
      </c>
    </row>
    <row r="929" spans="19:20" x14ac:dyDescent="0.2">
      <c r="S929">
        <v>927</v>
      </c>
      <c r="T929" s="3">
        <v>352.46804932381008</v>
      </c>
    </row>
    <row r="930" spans="19:20" x14ac:dyDescent="0.2">
      <c r="S930">
        <v>928</v>
      </c>
      <c r="T930" s="3">
        <v>280.56342029161431</v>
      </c>
    </row>
    <row r="931" spans="19:20" x14ac:dyDescent="0.2">
      <c r="S931">
        <v>929</v>
      </c>
      <c r="T931" s="3">
        <v>314.63710759674575</v>
      </c>
    </row>
    <row r="932" spans="19:20" x14ac:dyDescent="0.2">
      <c r="S932">
        <v>930</v>
      </c>
      <c r="T932" s="3">
        <v>369.82998696247142</v>
      </c>
    </row>
    <row r="933" spans="19:20" x14ac:dyDescent="0.2">
      <c r="S933">
        <v>931</v>
      </c>
      <c r="T933" s="3">
        <v>318.99859272211984</v>
      </c>
    </row>
    <row r="934" spans="19:20" x14ac:dyDescent="0.2">
      <c r="S934">
        <v>932</v>
      </c>
      <c r="T934" s="3">
        <v>320.65956462710466</v>
      </c>
    </row>
    <row r="935" spans="19:20" x14ac:dyDescent="0.2">
      <c r="S935">
        <v>933</v>
      </c>
      <c r="T935" s="3">
        <v>341.00535026171264</v>
      </c>
    </row>
    <row r="936" spans="19:20" x14ac:dyDescent="0.2">
      <c r="S936">
        <v>934</v>
      </c>
      <c r="T936" s="3">
        <v>306.49528172983673</v>
      </c>
    </row>
    <row r="937" spans="19:20" x14ac:dyDescent="0.2">
      <c r="S937">
        <v>935</v>
      </c>
      <c r="T937" s="3">
        <v>345.04132480605074</v>
      </c>
    </row>
    <row r="938" spans="19:20" x14ac:dyDescent="0.2">
      <c r="S938">
        <v>936</v>
      </c>
      <c r="T938" s="3">
        <v>324.83528082859107</v>
      </c>
    </row>
    <row r="939" spans="19:20" x14ac:dyDescent="0.2">
      <c r="S939">
        <v>937</v>
      </c>
      <c r="T939" s="3">
        <v>323.03678069554002</v>
      </c>
    </row>
    <row r="940" spans="19:20" x14ac:dyDescent="0.2">
      <c r="S940">
        <v>938</v>
      </c>
      <c r="T940" s="3">
        <v>302.22313827787127</v>
      </c>
    </row>
    <row r="941" spans="19:20" x14ac:dyDescent="0.2">
      <c r="S941">
        <v>939</v>
      </c>
      <c r="T941" s="3">
        <v>314.40767596263436</v>
      </c>
    </row>
    <row r="942" spans="19:20" x14ac:dyDescent="0.2">
      <c r="S942">
        <v>940</v>
      </c>
      <c r="T942" s="3">
        <v>330.24290527072759</v>
      </c>
    </row>
    <row r="943" spans="19:20" x14ac:dyDescent="0.2">
      <c r="S943">
        <v>941</v>
      </c>
      <c r="T943" s="3">
        <v>282.99958497617996</v>
      </c>
    </row>
    <row r="944" spans="19:20" x14ac:dyDescent="0.2">
      <c r="S944">
        <v>942</v>
      </c>
      <c r="T944" s="3">
        <v>353.77471061032065</v>
      </c>
    </row>
    <row r="945" spans="19:20" x14ac:dyDescent="0.2">
      <c r="S945">
        <v>943</v>
      </c>
      <c r="T945" s="3">
        <v>345.13836455212191</v>
      </c>
    </row>
    <row r="946" spans="19:20" x14ac:dyDescent="0.2">
      <c r="S946">
        <v>944</v>
      </c>
      <c r="T946" s="3">
        <v>326.9845676650952</v>
      </c>
    </row>
    <row r="947" spans="19:20" x14ac:dyDescent="0.2">
      <c r="S947">
        <v>945</v>
      </c>
      <c r="T947" s="3">
        <v>329.15753186652785</v>
      </c>
    </row>
    <row r="948" spans="19:20" x14ac:dyDescent="0.2">
      <c r="S948">
        <v>946</v>
      </c>
      <c r="T948" s="3">
        <v>352.72070030549725</v>
      </c>
    </row>
    <row r="949" spans="19:20" x14ac:dyDescent="0.2">
      <c r="S949">
        <v>947</v>
      </c>
      <c r="T949" s="3">
        <v>334.3461422214088</v>
      </c>
    </row>
    <row r="950" spans="19:20" x14ac:dyDescent="0.2">
      <c r="S950">
        <v>948</v>
      </c>
      <c r="T950" s="3">
        <v>304.22539534439869</v>
      </c>
    </row>
    <row r="951" spans="19:20" x14ac:dyDescent="0.2">
      <c r="S951">
        <v>949</v>
      </c>
      <c r="T951" s="3">
        <v>348.63962303840907</v>
      </c>
    </row>
    <row r="952" spans="19:20" x14ac:dyDescent="0.2">
      <c r="S952">
        <v>950</v>
      </c>
      <c r="T952" s="3">
        <v>340.46757512658007</v>
      </c>
    </row>
    <row r="953" spans="19:20" x14ac:dyDescent="0.2">
      <c r="S953">
        <v>951</v>
      </c>
      <c r="T953" s="3">
        <v>391.98891103517087</v>
      </c>
    </row>
    <row r="954" spans="19:20" x14ac:dyDescent="0.2">
      <c r="S954">
        <v>952</v>
      </c>
      <c r="T954" s="3">
        <v>359.36530281420659</v>
      </c>
    </row>
    <row r="955" spans="19:20" x14ac:dyDescent="0.2">
      <c r="S955">
        <v>953</v>
      </c>
      <c r="T955" s="3">
        <v>341.18861835733492</v>
      </c>
    </row>
    <row r="956" spans="19:20" x14ac:dyDescent="0.2">
      <c r="S956">
        <v>954</v>
      </c>
      <c r="T956" s="3">
        <v>333.19115940739238</v>
      </c>
    </row>
    <row r="957" spans="19:20" x14ac:dyDescent="0.2">
      <c r="S957">
        <v>955</v>
      </c>
      <c r="T957" s="3">
        <v>299.77867934926746</v>
      </c>
    </row>
    <row r="958" spans="19:20" x14ac:dyDescent="0.2">
      <c r="S958">
        <v>956</v>
      </c>
      <c r="T958" s="3">
        <v>287.87580123995366</v>
      </c>
    </row>
    <row r="959" spans="19:20" x14ac:dyDescent="0.2">
      <c r="S959">
        <v>957</v>
      </c>
      <c r="T959" s="3">
        <v>356.41069929737597</v>
      </c>
    </row>
    <row r="960" spans="19:20" x14ac:dyDescent="0.2">
      <c r="S960">
        <v>958</v>
      </c>
      <c r="T960" s="3">
        <v>364.00062716160977</v>
      </c>
    </row>
    <row r="961" spans="19:20" x14ac:dyDescent="0.2">
      <c r="S961">
        <v>959</v>
      </c>
      <c r="T961" s="3">
        <v>322.83014944878306</v>
      </c>
    </row>
    <row r="962" spans="19:20" x14ac:dyDescent="0.2">
      <c r="S962">
        <v>960</v>
      </c>
      <c r="T962" s="3">
        <v>377.70810850267412</v>
      </c>
    </row>
    <row r="963" spans="19:20" x14ac:dyDescent="0.2">
      <c r="S963">
        <v>961</v>
      </c>
      <c r="T963" s="3">
        <v>313.10812140801778</v>
      </c>
    </row>
    <row r="964" spans="19:20" x14ac:dyDescent="0.2">
      <c r="S964">
        <v>962</v>
      </c>
      <c r="T964" s="3">
        <v>347.62749155941617</v>
      </c>
    </row>
    <row r="965" spans="19:20" x14ac:dyDescent="0.2">
      <c r="S965">
        <v>963</v>
      </c>
      <c r="T965" s="3">
        <v>359.54256038688862</v>
      </c>
    </row>
    <row r="966" spans="19:20" x14ac:dyDescent="0.2">
      <c r="S966">
        <v>964</v>
      </c>
      <c r="T966" s="3">
        <v>325.97436424437865</v>
      </c>
    </row>
    <row r="967" spans="19:20" x14ac:dyDescent="0.2">
      <c r="S967">
        <v>965</v>
      </c>
      <c r="T967" s="3">
        <v>327.14309284263265</v>
      </c>
    </row>
    <row r="968" spans="19:20" x14ac:dyDescent="0.2">
      <c r="S968">
        <v>966</v>
      </c>
      <c r="T968" s="3">
        <v>334.62212424842488</v>
      </c>
    </row>
    <row r="969" spans="19:20" x14ac:dyDescent="0.2">
      <c r="S969">
        <v>967</v>
      </c>
      <c r="T969" s="3">
        <v>307.01411250402475</v>
      </c>
    </row>
    <row r="970" spans="19:20" x14ac:dyDescent="0.2">
      <c r="S970">
        <v>968</v>
      </c>
      <c r="T970" s="3">
        <v>355.10661868725924</v>
      </c>
    </row>
    <row r="971" spans="19:20" x14ac:dyDescent="0.2">
      <c r="S971">
        <v>969</v>
      </c>
      <c r="T971" s="3">
        <v>297.54890143621026</v>
      </c>
    </row>
    <row r="972" spans="19:20" x14ac:dyDescent="0.2">
      <c r="S972">
        <v>970</v>
      </c>
      <c r="T972" s="3">
        <v>361.05684203937886</v>
      </c>
    </row>
    <row r="973" spans="19:20" x14ac:dyDescent="0.2">
      <c r="S973">
        <v>971</v>
      </c>
      <c r="T973" s="3">
        <v>313.41796373375246</v>
      </c>
    </row>
    <row r="974" spans="19:20" x14ac:dyDescent="0.2">
      <c r="S974">
        <v>972</v>
      </c>
      <c r="T974" s="3">
        <v>350.5723168693271</v>
      </c>
    </row>
    <row r="975" spans="19:20" x14ac:dyDescent="0.2">
      <c r="S975">
        <v>973</v>
      </c>
      <c r="T975" s="3">
        <v>324.26537934479319</v>
      </c>
    </row>
    <row r="976" spans="19:20" x14ac:dyDescent="0.2">
      <c r="S976">
        <v>974</v>
      </c>
      <c r="T976" s="3">
        <v>329.52748390879378</v>
      </c>
    </row>
    <row r="977" spans="19:20" x14ac:dyDescent="0.2">
      <c r="S977">
        <v>975</v>
      </c>
      <c r="T977" s="3">
        <v>345.36363797355602</v>
      </c>
    </row>
    <row r="978" spans="19:20" x14ac:dyDescent="0.2">
      <c r="S978">
        <v>976</v>
      </c>
      <c r="T978" s="3">
        <v>371.83549737555063</v>
      </c>
    </row>
    <row r="979" spans="19:20" x14ac:dyDescent="0.2">
      <c r="S979">
        <v>977</v>
      </c>
      <c r="T979" s="3">
        <v>311.90589163957947</v>
      </c>
    </row>
    <row r="980" spans="19:20" x14ac:dyDescent="0.2">
      <c r="S980">
        <v>978</v>
      </c>
      <c r="T980" s="3">
        <v>345.21534829558254</v>
      </c>
    </row>
    <row r="981" spans="19:20" x14ac:dyDescent="0.2">
      <c r="S981">
        <v>979</v>
      </c>
      <c r="T981" s="3">
        <v>360.27451252764632</v>
      </c>
    </row>
    <row r="982" spans="19:20" x14ac:dyDescent="0.2">
      <c r="S982">
        <v>980</v>
      </c>
      <c r="T982" s="3">
        <v>318.0477950224975</v>
      </c>
    </row>
    <row r="983" spans="19:20" x14ac:dyDescent="0.2">
      <c r="S983">
        <v>981</v>
      </c>
      <c r="T983" s="3">
        <v>350.97794402086981</v>
      </c>
    </row>
    <row r="984" spans="19:20" x14ac:dyDescent="0.2">
      <c r="S984">
        <v>982</v>
      </c>
      <c r="T984" s="3">
        <v>343.05885007311628</v>
      </c>
    </row>
    <row r="985" spans="19:20" x14ac:dyDescent="0.2">
      <c r="S985">
        <v>983</v>
      </c>
      <c r="T985" s="3">
        <v>282.96974026855531</v>
      </c>
    </row>
    <row r="986" spans="19:20" x14ac:dyDescent="0.2">
      <c r="S986">
        <v>984</v>
      </c>
      <c r="T986" s="3">
        <v>362.1439013790407</v>
      </c>
    </row>
    <row r="987" spans="19:20" x14ac:dyDescent="0.2">
      <c r="S987">
        <v>985</v>
      </c>
      <c r="T987" s="3">
        <v>358.09434279273125</v>
      </c>
    </row>
    <row r="988" spans="19:20" x14ac:dyDescent="0.2">
      <c r="S988">
        <v>986</v>
      </c>
      <c r="T988" s="3">
        <v>346.55022841623349</v>
      </c>
    </row>
    <row r="989" spans="19:20" x14ac:dyDescent="0.2">
      <c r="S989">
        <v>987</v>
      </c>
      <c r="T989" s="3">
        <v>366.93624541446621</v>
      </c>
    </row>
    <row r="990" spans="19:20" x14ac:dyDescent="0.2">
      <c r="S990">
        <v>988</v>
      </c>
      <c r="T990" s="3">
        <v>304.15655643719452</v>
      </c>
    </row>
    <row r="991" spans="19:20" x14ac:dyDescent="0.2">
      <c r="S991">
        <v>989</v>
      </c>
      <c r="T991" s="3">
        <v>360.30412105193892</v>
      </c>
    </row>
    <row r="992" spans="19:20" x14ac:dyDescent="0.2">
      <c r="S992">
        <v>990</v>
      </c>
      <c r="T992" s="3">
        <v>363.41696845417545</v>
      </c>
    </row>
    <row r="993" spans="19:20" x14ac:dyDescent="0.2">
      <c r="S993">
        <v>991</v>
      </c>
      <c r="T993" s="3">
        <v>351.96615495133909</v>
      </c>
    </row>
    <row r="994" spans="19:20" x14ac:dyDescent="0.2">
      <c r="S994">
        <v>992</v>
      </c>
      <c r="T994" s="3">
        <v>297.95648204703429</v>
      </c>
    </row>
    <row r="995" spans="19:20" x14ac:dyDescent="0.2">
      <c r="S995">
        <v>993</v>
      </c>
      <c r="T995" s="3">
        <v>313.41147010134171</v>
      </c>
    </row>
    <row r="996" spans="19:20" x14ac:dyDescent="0.2">
      <c r="S996">
        <v>994</v>
      </c>
      <c r="T996" s="3">
        <v>362.93528269275077</v>
      </c>
    </row>
    <row r="997" spans="19:20" x14ac:dyDescent="0.2">
      <c r="S997">
        <v>995</v>
      </c>
      <c r="T997" s="3">
        <v>347.51598754409679</v>
      </c>
    </row>
    <row r="998" spans="19:20" x14ac:dyDescent="0.2">
      <c r="S998">
        <v>996</v>
      </c>
      <c r="T998" s="3">
        <v>350.84211786803985</v>
      </c>
    </row>
    <row r="999" spans="19:20" x14ac:dyDescent="0.2">
      <c r="S999">
        <v>997</v>
      </c>
      <c r="T999" s="3">
        <v>332.38954632032517</v>
      </c>
    </row>
    <row r="1000" spans="19:20" x14ac:dyDescent="0.2">
      <c r="S1000">
        <v>998</v>
      </c>
      <c r="T1000" s="3">
        <v>335.42863855722669</v>
      </c>
    </row>
    <row r="1001" spans="19:20" x14ac:dyDescent="0.2">
      <c r="S1001">
        <v>999</v>
      </c>
      <c r="T1001" s="3">
        <v>342.02869976788082</v>
      </c>
    </row>
    <row r="1002" spans="19:20" x14ac:dyDescent="0.2">
      <c r="S1002">
        <v>1000</v>
      </c>
      <c r="T1002" s="3">
        <v>316.86328022413966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A1E4-BE9B-6942-AC73-41855DF87760}">
  <dimension ref="A1:AB1002"/>
  <sheetViews>
    <sheetView showGridLines="0" workbookViewId="0">
      <selection activeCell="A2" sqref="A2"/>
    </sheetView>
  </sheetViews>
  <sheetFormatPr baseColWidth="10" defaultRowHeight="16" x14ac:dyDescent="0.2"/>
  <cols>
    <col min="1" max="10" width="16.1640625" customWidth="1"/>
    <col min="11" max="11" width="25.1640625" bestFit="1" customWidth="1"/>
    <col min="12" max="12" width="3" customWidth="1"/>
    <col min="13" max="13" width="20.33203125" bestFit="1" customWidth="1"/>
    <col min="14" max="14" width="14" bestFit="1" customWidth="1"/>
    <col min="16" max="16" width="3.1640625" bestFit="1" customWidth="1"/>
    <col min="19" max="19" width="5.1640625" bestFit="1" customWidth="1"/>
    <col min="20" max="20" width="10.83203125" style="3"/>
    <col min="22" max="22" width="20.83203125" customWidth="1"/>
    <col min="24" max="24" width="11.1640625" bestFit="1" customWidth="1"/>
  </cols>
  <sheetData>
    <row r="1" spans="1:28" ht="17" thickBot="1" x14ac:dyDescent="0.25">
      <c r="A1" s="22" t="s">
        <v>33</v>
      </c>
      <c r="B1" s="18"/>
      <c r="C1" s="18"/>
      <c r="D1" s="16"/>
      <c r="E1" s="16"/>
      <c r="F1" s="16"/>
      <c r="G1" s="17"/>
      <c r="H1" s="17"/>
      <c r="I1" s="17"/>
      <c r="J1" s="17"/>
      <c r="K1" s="21">
        <v>2.085</v>
      </c>
    </row>
    <row r="2" spans="1:28" ht="17" thickBot="1" x14ac:dyDescent="0.25">
      <c r="A2" s="19" t="s">
        <v>14</v>
      </c>
      <c r="B2" s="23">
        <v>44470</v>
      </c>
      <c r="C2" s="23">
        <v>44653</v>
      </c>
      <c r="D2" s="19"/>
      <c r="E2" s="19"/>
      <c r="F2" s="19"/>
      <c r="G2" s="20"/>
      <c r="H2" s="20"/>
      <c r="I2" s="20"/>
      <c r="J2" s="20"/>
      <c r="K2" s="20">
        <v>0.1</v>
      </c>
      <c r="T2" s="3">
        <f ca="1">Q33</f>
        <v>853.65088731475919</v>
      </c>
    </row>
    <row r="3" spans="1:28" ht="17" thickBot="1" x14ac:dyDescent="0.25">
      <c r="A3" s="24" t="s">
        <v>26</v>
      </c>
      <c r="B3" s="24" t="s">
        <v>27</v>
      </c>
      <c r="C3" s="24" t="s">
        <v>28</v>
      </c>
      <c r="D3" s="24" t="s">
        <v>29</v>
      </c>
      <c r="E3" s="24" t="s">
        <v>30</v>
      </c>
      <c r="F3" s="24" t="s">
        <v>31</v>
      </c>
      <c r="G3" s="25" t="s">
        <v>6</v>
      </c>
      <c r="H3" s="25" t="s">
        <v>7</v>
      </c>
      <c r="I3" s="25" t="s">
        <v>8</v>
      </c>
      <c r="J3" s="25" t="s">
        <v>12</v>
      </c>
      <c r="K3" s="25" t="s">
        <v>13</v>
      </c>
      <c r="M3" s="1" t="s">
        <v>1</v>
      </c>
      <c r="N3" s="3">
        <f>AVERAGE(E4:E66)</f>
        <v>1005.3657142857143</v>
      </c>
      <c r="P3">
        <v>1</v>
      </c>
      <c r="Q3" s="3">
        <f ca="1">E66*(1+_xlfn.NORM.INV(RAND(),0,N7))</f>
        <v>982.38297282110079</v>
      </c>
      <c r="S3">
        <v>1</v>
      </c>
      <c r="T3" s="3">
        <f t="dataTable" ref="T3:T1002" dt2D="0" dtr="0" r1="V4" ca="1"/>
        <v>1130.5135607882644</v>
      </c>
      <c r="V3" s="1" t="s">
        <v>9</v>
      </c>
      <c r="W3" s="4">
        <f>AVERAGE(T3:T1002)</f>
        <v>1051.5841319865704</v>
      </c>
    </row>
    <row r="4" spans="1:28" x14ac:dyDescent="0.2">
      <c r="A4" s="11" vm="2">
        <v>44470</v>
      </c>
      <c r="B4" s="11" vm="752">
        <v>778.4</v>
      </c>
      <c r="C4" s="11" vm="753">
        <v>780.78</v>
      </c>
      <c r="D4" s="11" vm="754">
        <v>763.59</v>
      </c>
      <c r="E4" s="11" vm="755">
        <v>775.22</v>
      </c>
      <c r="F4" s="11" vm="756">
        <v>17031414</v>
      </c>
      <c r="G4" s="15"/>
      <c r="H4" s="13">
        <v>230.14571428571423</v>
      </c>
      <c r="I4" s="13">
        <v>52967.049804081609</v>
      </c>
      <c r="J4" s="13">
        <v>775.22</v>
      </c>
      <c r="K4" s="13"/>
      <c r="M4" s="1" t="s">
        <v>2</v>
      </c>
      <c r="N4" s="4">
        <f>SUM(I4:I66)</f>
        <v>1027145.8855428566</v>
      </c>
      <c r="P4">
        <v>2</v>
      </c>
      <c r="Q4" s="3">
        <f ca="1">Q3*(1+_xlfn.NORM.INV(RAND(),0,$N$7))</f>
        <v>984.0003151045396</v>
      </c>
      <c r="S4">
        <v>2</v>
      </c>
      <c r="T4" s="3">
        <v>974.48352379268204</v>
      </c>
      <c r="V4" s="1" t="s">
        <v>10</v>
      </c>
      <c r="W4" s="4">
        <f>MEDIAN(T3:T1002)</f>
        <v>1032.0209469569384</v>
      </c>
      <c r="Z4" s="6" t="e" cm="1" vm="8">
        <f t="array" ref="Z4">_FV(A1,"Price")</f>
        <v>#VALUE!</v>
      </c>
      <c r="AA4" s="7" t="e" vm="1">
        <f>AB4/Z4</f>
        <v>#VALUE!</v>
      </c>
      <c r="AB4">
        <f>'Stocks -&gt;'!C10</f>
        <v>5000</v>
      </c>
    </row>
    <row r="5" spans="1:28" x14ac:dyDescent="0.2">
      <c r="A5" s="11" vm="9">
        <v>44473</v>
      </c>
      <c r="B5" s="11" vm="757">
        <v>796.5</v>
      </c>
      <c r="C5" s="11" vm="758">
        <v>806.96990000000005</v>
      </c>
      <c r="D5" s="11" vm="759">
        <v>776.12</v>
      </c>
      <c r="E5" s="11" vm="760">
        <v>781.53</v>
      </c>
      <c r="F5" s="11" vm="761">
        <v>30483341</v>
      </c>
      <c r="G5" s="12">
        <v>8.1396248806789619E-3</v>
      </c>
      <c r="H5" s="13">
        <v>223.83571428571429</v>
      </c>
      <c r="I5" s="13">
        <v>50102.426989795917</v>
      </c>
      <c r="J5" s="13">
        <v>778.375</v>
      </c>
      <c r="K5" s="13">
        <v>778.05950000000007</v>
      </c>
      <c r="M5" s="1" t="s">
        <v>3</v>
      </c>
      <c r="N5" s="3">
        <f>N4/COUNT(I4:I66)</f>
        <v>16303.902945124708</v>
      </c>
      <c r="P5">
        <v>3</v>
      </c>
      <c r="Q5" s="3">
        <f t="shared" ref="Q5:Q33" ca="1" si="0">Q4*(1+_xlfn.NORM.INV(RAND(),0,$N$7))</f>
        <v>974.36137065170544</v>
      </c>
      <c r="S5">
        <v>3</v>
      </c>
      <c r="T5" s="3">
        <v>1185.6557895846263</v>
      </c>
      <c r="V5" s="1" t="s">
        <v>11</v>
      </c>
      <c r="W5" s="3">
        <f>_xlfn.STDEV.S(T3:T1002)</f>
        <v>227.38376945302534</v>
      </c>
    </row>
    <row r="6" spans="1:28" x14ac:dyDescent="0.2">
      <c r="A6" s="11" vm="15">
        <v>44474</v>
      </c>
      <c r="B6" s="11" vm="762">
        <v>784.7962</v>
      </c>
      <c r="C6" s="11" vm="763">
        <v>797.31</v>
      </c>
      <c r="D6" s="11" vm="764">
        <v>774.2</v>
      </c>
      <c r="E6" s="11" vm="765">
        <v>780.59</v>
      </c>
      <c r="F6" s="11" vm="766">
        <v>18432625</v>
      </c>
      <c r="G6" s="12">
        <v>-1.2027689276162667E-3</v>
      </c>
      <c r="H6" s="13">
        <v>224.77571428571423</v>
      </c>
      <c r="I6" s="13">
        <v>50524.121732653039</v>
      </c>
      <c r="J6" s="13">
        <v>779.11333333333334</v>
      </c>
      <c r="K6" s="13">
        <v>779.35500000000002</v>
      </c>
      <c r="M6" s="1" t="s">
        <v>4</v>
      </c>
      <c r="N6" s="3">
        <f>SQRT(N5)</f>
        <v>127.68673754593587</v>
      </c>
      <c r="P6">
        <v>4</v>
      </c>
      <c r="Q6" s="3">
        <f t="shared" ca="1" si="0"/>
        <v>974.35355183340641</v>
      </c>
      <c r="S6">
        <v>4</v>
      </c>
      <c r="T6" s="3">
        <v>835.84147371435313</v>
      </c>
    </row>
    <row r="7" spans="1:28" x14ac:dyDescent="0.2">
      <c r="A7" s="11" vm="20">
        <v>44475</v>
      </c>
      <c r="B7" s="11" vm="767">
        <v>776.2</v>
      </c>
      <c r="C7" s="11" vm="768">
        <v>786.66</v>
      </c>
      <c r="D7" s="11" vm="769">
        <v>773.22</v>
      </c>
      <c r="E7" s="11" vm="770">
        <v>782.75</v>
      </c>
      <c r="F7" s="11" vm="771">
        <v>14632768</v>
      </c>
      <c r="G7" s="12">
        <v>2.7671376779102577E-3</v>
      </c>
      <c r="H7" s="13">
        <v>222.61571428571426</v>
      </c>
      <c r="I7" s="13">
        <v>49557.756246938763</v>
      </c>
      <c r="J7" s="13">
        <v>780.02250000000004</v>
      </c>
      <c r="K7" s="13">
        <v>780.07925</v>
      </c>
      <c r="M7" s="1" t="s">
        <v>5</v>
      </c>
      <c r="N7" s="2">
        <f>STDEVA(G5:G66)</f>
        <v>3.8552067208352782E-2</v>
      </c>
      <c r="P7">
        <v>5</v>
      </c>
      <c r="Q7" s="3">
        <f t="shared" ca="1" si="0"/>
        <v>991.4976402832433</v>
      </c>
      <c r="S7">
        <v>5</v>
      </c>
      <c r="T7" s="3">
        <v>1101.3616247842674</v>
      </c>
      <c r="V7" s="1"/>
    </row>
    <row r="8" spans="1:28" x14ac:dyDescent="0.2">
      <c r="A8" s="11" vm="26">
        <v>44476</v>
      </c>
      <c r="B8" s="11" vm="772">
        <v>785.46</v>
      </c>
      <c r="C8" s="11" vm="773">
        <v>805</v>
      </c>
      <c r="D8" s="11" vm="774">
        <v>783.38</v>
      </c>
      <c r="E8" s="11" vm="775">
        <v>793.61</v>
      </c>
      <c r="F8" s="11" vm="776">
        <v>19195782</v>
      </c>
      <c r="G8" s="12">
        <v>1.3874161609709376E-2</v>
      </c>
      <c r="H8" s="13">
        <v>211.75571428571425</v>
      </c>
      <c r="I8" s="13">
        <v>44840.482532653048</v>
      </c>
      <c r="J8" s="13">
        <v>782.74</v>
      </c>
      <c r="K8" s="13">
        <v>782.74099999999999</v>
      </c>
      <c r="P8">
        <v>6</v>
      </c>
      <c r="Q8" s="3">
        <f t="shared" ca="1" si="0"/>
        <v>1025.1831611287389</v>
      </c>
      <c r="S8">
        <v>6</v>
      </c>
      <c r="T8" s="3">
        <v>1281.5083476026778</v>
      </c>
      <c r="V8" s="5">
        <v>0.05</v>
      </c>
      <c r="W8" s="3">
        <f>_xlfn.PERCENTILE.EXC(T$3:T$1002,V8)</f>
        <v>715.39415531720977</v>
      </c>
      <c r="X8" s="3" t="e" vm="1">
        <f>(W8*AA$4)-(AB$4)</f>
        <v>#VALUE!</v>
      </c>
    </row>
    <row r="9" spans="1:28" x14ac:dyDescent="0.2">
      <c r="A9" s="11" vm="32">
        <v>44477</v>
      </c>
      <c r="B9" s="11" vm="777">
        <v>796.21</v>
      </c>
      <c r="C9" s="11" vm="778">
        <v>796.38</v>
      </c>
      <c r="D9" s="11" vm="779">
        <v>780.91</v>
      </c>
      <c r="E9" s="11" vm="780">
        <v>785.49</v>
      </c>
      <c r="F9" s="11" vm="781">
        <v>16738604</v>
      </c>
      <c r="G9" s="12">
        <v>-1.0231725910711816E-2</v>
      </c>
      <c r="H9" s="13">
        <v>219.87571428571425</v>
      </c>
      <c r="I9" s="13">
        <v>48345.329732653045</v>
      </c>
      <c r="J9" s="13">
        <v>783.19833333333338</v>
      </c>
      <c r="K9" s="13">
        <v>784.23950000000002</v>
      </c>
      <c r="P9">
        <v>7</v>
      </c>
      <c r="Q9" s="3">
        <f t="shared" ca="1" si="0"/>
        <v>1003.5932467969391</v>
      </c>
      <c r="S9">
        <v>7</v>
      </c>
      <c r="T9" s="3">
        <v>918.75002984445416</v>
      </c>
      <c r="V9" s="5">
        <v>0.25</v>
      </c>
      <c r="W9" s="3">
        <f>_xlfn.PERCENTILE.EXC(T$3:T$1002,V9)</f>
        <v>889.80685678184409</v>
      </c>
      <c r="X9" s="3" t="e" vm="1">
        <f t="shared" ref="X9:X10" si="1">(W9*AA$4)-(AB$4)</f>
        <v>#VALUE!</v>
      </c>
    </row>
    <row r="10" spans="1:28" x14ac:dyDescent="0.2">
      <c r="A10" s="11" vm="37">
        <v>44480</v>
      </c>
      <c r="B10" s="11" vm="782">
        <v>787.65</v>
      </c>
      <c r="C10" s="11" vm="783">
        <v>801.24</v>
      </c>
      <c r="D10" s="11" vm="784">
        <v>785.5</v>
      </c>
      <c r="E10" s="11" vm="785">
        <v>791.94</v>
      </c>
      <c r="F10" s="11" vm="786">
        <v>14200322</v>
      </c>
      <c r="G10" s="12">
        <v>8.2114349005080207E-3</v>
      </c>
      <c r="H10" s="13">
        <v>213.42571428571421</v>
      </c>
      <c r="I10" s="13">
        <v>45550.535518367316</v>
      </c>
      <c r="J10" s="13">
        <v>784.44714285714304</v>
      </c>
      <c r="K10" s="13">
        <v>784.55142857142869</v>
      </c>
      <c r="P10">
        <v>8</v>
      </c>
      <c r="Q10" s="3">
        <f t="shared" ca="1" si="0"/>
        <v>1019.0072663406735</v>
      </c>
      <c r="S10">
        <v>8</v>
      </c>
      <c r="T10" s="3">
        <v>1034.3319882661385</v>
      </c>
      <c r="V10" s="5">
        <v>0.75</v>
      </c>
      <c r="W10" s="3">
        <f>_xlfn.PERCENTILE.EXC(T$3:T$1002,V10)</f>
        <v>1185.2080400931286</v>
      </c>
      <c r="X10" s="3" t="e" vm="1">
        <f t="shared" si="1"/>
        <v>#VALUE!</v>
      </c>
    </row>
    <row r="11" spans="1:28" x14ac:dyDescent="0.2">
      <c r="A11" s="11" vm="43">
        <v>44481</v>
      </c>
      <c r="B11" s="11" vm="787">
        <v>800.93</v>
      </c>
      <c r="C11" s="11" vm="788">
        <v>812.32</v>
      </c>
      <c r="D11" s="11" vm="789">
        <v>796.57</v>
      </c>
      <c r="E11" s="11" vm="790">
        <v>805.72</v>
      </c>
      <c r="F11" s="11" vm="791">
        <v>22020040</v>
      </c>
      <c r="G11" s="12">
        <v>1.7400308104149269E-2</v>
      </c>
      <c r="H11" s="13">
        <v>199.64571428571423</v>
      </c>
      <c r="I11" s="13">
        <v>39858.411232653038</v>
      </c>
      <c r="J11" s="13">
        <v>787.10625000000016</v>
      </c>
      <c r="K11" s="13">
        <v>787.58962500000007</v>
      </c>
      <c r="P11">
        <v>9</v>
      </c>
      <c r="Q11" s="3">
        <f t="shared" ca="1" si="0"/>
        <v>913.86512463495205</v>
      </c>
      <c r="S11">
        <v>9</v>
      </c>
      <c r="T11" s="3">
        <v>1071.3703119884551</v>
      </c>
      <c r="V11" s="5">
        <v>0.95</v>
      </c>
      <c r="W11" s="3">
        <f>_xlfn.PERCENTILE.EXC(T$3:T$1002,V11)</f>
        <v>1466.8810851868645</v>
      </c>
      <c r="X11" s="3" t="e" vm="1">
        <f>(W11*AA$4)-(AB$4)</f>
        <v>#VALUE!</v>
      </c>
    </row>
    <row r="12" spans="1:28" x14ac:dyDescent="0.2">
      <c r="A12" s="11" vm="49">
        <v>44482</v>
      </c>
      <c r="B12" s="11" vm="792">
        <v>810.47</v>
      </c>
      <c r="C12" s="11" vm="793">
        <v>815.41</v>
      </c>
      <c r="D12" s="11" vm="794">
        <v>805.78</v>
      </c>
      <c r="E12" s="11" vm="795">
        <v>811.08</v>
      </c>
      <c r="F12" s="11" vm="796">
        <v>14120075</v>
      </c>
      <c r="G12" s="12">
        <v>6.6524350891128603E-3</v>
      </c>
      <c r="H12" s="13">
        <v>194.28571428571422</v>
      </c>
      <c r="I12" s="13">
        <v>37746.938775510178</v>
      </c>
      <c r="J12" s="13">
        <v>789.7700000000001</v>
      </c>
      <c r="K12" s="13">
        <v>791.36500000000012</v>
      </c>
      <c r="M12" s="14"/>
      <c r="P12">
        <v>10</v>
      </c>
      <c r="Q12" s="3">
        <f t="shared" ca="1" si="0"/>
        <v>845.58599457759863</v>
      </c>
      <c r="S12">
        <v>10</v>
      </c>
      <c r="T12" s="3">
        <v>984.59267853657832</v>
      </c>
    </row>
    <row r="13" spans="1:28" x14ac:dyDescent="0.2">
      <c r="A13" s="11" vm="55">
        <v>44483</v>
      </c>
      <c r="B13" s="11" vm="797">
        <v>815.49</v>
      </c>
      <c r="C13" s="11" vm="798">
        <v>820.25</v>
      </c>
      <c r="D13" s="11" vm="799">
        <v>813.3501</v>
      </c>
      <c r="E13" s="11" vm="800">
        <v>818.32</v>
      </c>
      <c r="F13" s="11" vm="801">
        <v>12247170</v>
      </c>
      <c r="G13" s="12">
        <v>8.9263697785668603E-3</v>
      </c>
      <c r="H13" s="13">
        <v>187.04571428571421</v>
      </c>
      <c r="I13" s="13">
        <v>34986.099232653032</v>
      </c>
      <c r="J13" s="13">
        <v>792.62500000000011</v>
      </c>
      <c r="K13" s="13">
        <v>794.47050000000013</v>
      </c>
      <c r="P13">
        <v>11</v>
      </c>
      <c r="Q13" s="3">
        <f t="shared" ca="1" si="0"/>
        <v>885.43375993133475</v>
      </c>
      <c r="S13">
        <v>11</v>
      </c>
      <c r="T13" s="3">
        <v>930.16603202123008</v>
      </c>
    </row>
    <row r="14" spans="1:28" x14ac:dyDescent="0.2">
      <c r="A14" s="11" vm="61">
        <v>44484</v>
      </c>
      <c r="B14" s="11" vm="802">
        <v>823.73839999999996</v>
      </c>
      <c r="C14" s="11" vm="803">
        <v>843.21</v>
      </c>
      <c r="D14" s="11" vm="804">
        <v>822.35</v>
      </c>
      <c r="E14" s="11" vm="805">
        <v>843.03</v>
      </c>
      <c r="F14" s="11" vm="806">
        <v>18924567</v>
      </c>
      <c r="G14" s="12">
        <v>3.0196011340306875E-2</v>
      </c>
      <c r="H14" s="13">
        <v>162.33571428571429</v>
      </c>
      <c r="I14" s="13">
        <v>26352.884132653064</v>
      </c>
      <c r="J14" s="13">
        <v>797.20727272727277</v>
      </c>
      <c r="K14" s="13">
        <v>799.31854545454553</v>
      </c>
      <c r="P14">
        <v>12</v>
      </c>
      <c r="Q14" s="3">
        <f t="shared" ca="1" si="0"/>
        <v>917.97257422722578</v>
      </c>
      <c r="S14">
        <v>12</v>
      </c>
      <c r="T14" s="3">
        <v>1566.5050189914962</v>
      </c>
    </row>
    <row r="15" spans="1:28" x14ac:dyDescent="0.2">
      <c r="A15" s="11" vm="67">
        <v>44487</v>
      </c>
      <c r="B15" s="11" vm="807">
        <v>851.79</v>
      </c>
      <c r="C15" s="11" vm="808">
        <v>875.26</v>
      </c>
      <c r="D15" s="11" vm="809">
        <v>851.47</v>
      </c>
      <c r="E15" s="11" vm="810">
        <v>870.11</v>
      </c>
      <c r="F15" s="11" vm="811">
        <v>24207244</v>
      </c>
      <c r="G15" s="12">
        <v>3.2122225780814494E-2</v>
      </c>
      <c r="H15" s="13">
        <v>135.25571428571425</v>
      </c>
      <c r="I15" s="13">
        <v>18294.108246938766</v>
      </c>
      <c r="J15" s="13">
        <v>803.28250000000014</v>
      </c>
      <c r="K15" s="13">
        <v>807.25725000000011</v>
      </c>
      <c r="P15">
        <v>13</v>
      </c>
      <c r="Q15" s="3">
        <f t="shared" ca="1" si="0"/>
        <v>974.07122911153908</v>
      </c>
      <c r="S15">
        <v>13</v>
      </c>
      <c r="T15" s="3">
        <v>1105.2456448104044</v>
      </c>
    </row>
    <row r="16" spans="1:28" x14ac:dyDescent="0.2">
      <c r="A16" s="11" vm="73">
        <v>44488</v>
      </c>
      <c r="B16" s="11" vm="812">
        <v>877.53</v>
      </c>
      <c r="C16" s="11" vm="813">
        <v>877.95</v>
      </c>
      <c r="D16" s="11" vm="814">
        <v>862.51</v>
      </c>
      <c r="E16" s="11" vm="815">
        <v>864.27</v>
      </c>
      <c r="F16" s="11" vm="816">
        <v>17381128</v>
      </c>
      <c r="G16" s="12">
        <v>-6.7117950603946992E-3</v>
      </c>
      <c r="H16" s="13">
        <v>141.09571428571428</v>
      </c>
      <c r="I16" s="13">
        <v>19908.000589795916</v>
      </c>
      <c r="J16" s="13">
        <v>807.97384615384624</v>
      </c>
      <c r="K16" s="13">
        <v>814.18746153846155</v>
      </c>
      <c r="P16">
        <v>14</v>
      </c>
      <c r="Q16" s="3">
        <f t="shared" ca="1" si="0"/>
        <v>976.35570613950813</v>
      </c>
      <c r="S16">
        <v>14</v>
      </c>
      <c r="T16" s="3">
        <v>1257.0586796783853</v>
      </c>
    </row>
    <row r="17" spans="1:20" x14ac:dyDescent="0.2">
      <c r="A17" s="11" vm="79">
        <v>44489</v>
      </c>
      <c r="B17" s="11" vm="817">
        <v>865.35</v>
      </c>
      <c r="C17" s="11" vm="818">
        <v>869.49</v>
      </c>
      <c r="D17" s="11" vm="819">
        <v>857.38</v>
      </c>
      <c r="E17" s="11" vm="820">
        <v>865.8</v>
      </c>
      <c r="F17" s="11" vm="821">
        <v>14032052</v>
      </c>
      <c r="G17" s="12">
        <v>1.7702801207955532E-3</v>
      </c>
      <c r="H17" s="13">
        <v>139.56571428571431</v>
      </c>
      <c r="I17" s="13">
        <v>19478.58860408164</v>
      </c>
      <c r="J17" s="13">
        <v>812.10428571428577</v>
      </c>
      <c r="K17" s="13">
        <v>817.32085714285722</v>
      </c>
      <c r="P17">
        <v>15</v>
      </c>
      <c r="Q17" s="3">
        <f t="shared" ca="1" si="0"/>
        <v>954.8931640106598</v>
      </c>
      <c r="S17">
        <v>15</v>
      </c>
      <c r="T17" s="3">
        <v>992.75100563960893</v>
      </c>
    </row>
    <row r="18" spans="1:20" x14ac:dyDescent="0.2">
      <c r="A18" s="11" vm="85">
        <v>44490</v>
      </c>
      <c r="B18" s="11" vm="822">
        <v>856</v>
      </c>
      <c r="C18" s="11" vm="823">
        <v>900</v>
      </c>
      <c r="D18" s="11" vm="824">
        <v>855.50459999999998</v>
      </c>
      <c r="E18" s="11" vm="825">
        <v>894</v>
      </c>
      <c r="F18" s="11" vm="826">
        <v>31481454</v>
      </c>
      <c r="G18" s="12">
        <v>3.2571032571032624E-2</v>
      </c>
      <c r="H18" s="13">
        <v>111.36571428571426</v>
      </c>
      <c r="I18" s="13">
        <v>12402.322318367342</v>
      </c>
      <c r="J18" s="13">
        <v>817.56400000000008</v>
      </c>
      <c r="K18" s="13">
        <v>822.38760000000013</v>
      </c>
      <c r="P18">
        <v>16</v>
      </c>
      <c r="Q18" s="3">
        <f t="shared" ca="1" si="0"/>
        <v>1022.6373134254411</v>
      </c>
      <c r="S18">
        <v>16</v>
      </c>
      <c r="T18" s="3">
        <v>1235.1137907323416</v>
      </c>
    </row>
    <row r="19" spans="1:20" x14ac:dyDescent="0.2">
      <c r="A19" s="11" vm="91">
        <v>44491</v>
      </c>
      <c r="B19" s="11" vm="827">
        <v>895.5</v>
      </c>
      <c r="C19" s="11" vm="828">
        <v>910</v>
      </c>
      <c r="D19" s="11" vm="829">
        <v>890.96</v>
      </c>
      <c r="E19" s="11" vm="830">
        <v>909.68</v>
      </c>
      <c r="F19" s="11" vm="831">
        <v>22880835</v>
      </c>
      <c r="G19" s="12">
        <v>1.7539149888143122E-2</v>
      </c>
      <c r="H19" s="13">
        <v>95.685714285714312</v>
      </c>
      <c r="I19" s="13">
        <v>9155.7559183673511</v>
      </c>
      <c r="J19" s="13">
        <v>823.32125000000008</v>
      </c>
      <c r="K19" s="13">
        <v>830.38912500000004</v>
      </c>
      <c r="P19">
        <v>17</v>
      </c>
      <c r="Q19" s="3">
        <f t="shared" ca="1" si="0"/>
        <v>965.29765341569646</v>
      </c>
      <c r="S19">
        <v>17</v>
      </c>
      <c r="T19" s="3">
        <v>1466.2922774753356</v>
      </c>
    </row>
    <row r="20" spans="1:20" x14ac:dyDescent="0.2">
      <c r="A20" s="11" vm="97">
        <v>44494</v>
      </c>
      <c r="B20" s="11" vm="832">
        <v>950.53</v>
      </c>
      <c r="C20" s="11" vm="833">
        <v>1045.02</v>
      </c>
      <c r="D20" s="11" vm="834">
        <v>944.2</v>
      </c>
      <c r="E20" s="11" vm="835">
        <v>1024.8599999999999</v>
      </c>
      <c r="F20" s="11" vm="836">
        <v>62852099</v>
      </c>
      <c r="G20" s="12">
        <v>0.12661595286254501</v>
      </c>
      <c r="H20" s="13">
        <v>-19.494285714285638</v>
      </c>
      <c r="I20" s="13">
        <v>380.02717551020112</v>
      </c>
      <c r="J20" s="13">
        <v>835.17647058823536</v>
      </c>
      <c r="K20" s="13">
        <v>842.62682352941181</v>
      </c>
      <c r="P20">
        <v>18</v>
      </c>
      <c r="Q20" s="3">
        <f t="shared" ca="1" si="0"/>
        <v>942.42492978512826</v>
      </c>
      <c r="S20">
        <v>18</v>
      </c>
      <c r="T20" s="3">
        <v>893.70433436971337</v>
      </c>
    </row>
    <row r="21" spans="1:20" x14ac:dyDescent="0.2">
      <c r="A21" s="11" vm="103">
        <v>44495</v>
      </c>
      <c r="B21" s="11" vm="837">
        <v>1024.69</v>
      </c>
      <c r="C21" s="11" vm="838">
        <v>1094.94</v>
      </c>
      <c r="D21" s="11" vm="839">
        <v>1001.44</v>
      </c>
      <c r="E21" s="11" vm="840">
        <v>1018.43</v>
      </c>
      <c r="F21" s="11" vm="841">
        <v>62414968</v>
      </c>
      <c r="G21" s="12">
        <v>-6.2740276720722353E-3</v>
      </c>
      <c r="H21" s="13">
        <v>-13.064285714285688</v>
      </c>
      <c r="I21" s="13">
        <v>170.67556122448912</v>
      </c>
      <c r="J21" s="13">
        <v>845.35722222222239</v>
      </c>
      <c r="K21" s="13">
        <v>863.30750000000012</v>
      </c>
      <c r="P21">
        <v>19</v>
      </c>
      <c r="Q21" s="3">
        <f t="shared" ca="1" si="0"/>
        <v>929.86457107893261</v>
      </c>
      <c r="S21">
        <v>19</v>
      </c>
      <c r="T21" s="3">
        <v>767.63965177368277</v>
      </c>
    </row>
    <row r="22" spans="1:20" x14ac:dyDescent="0.2">
      <c r="A22" s="11" vm="109">
        <v>44496</v>
      </c>
      <c r="B22" s="11" vm="842">
        <v>1039.6600000000001</v>
      </c>
      <c r="C22" s="11" vm="843">
        <v>1070.8800000000001</v>
      </c>
      <c r="D22" s="11" vm="844">
        <v>1030.78</v>
      </c>
      <c r="E22" s="11" vm="845">
        <v>1037.8599999999999</v>
      </c>
      <c r="F22" s="11" vm="846">
        <v>38526459</v>
      </c>
      <c r="G22" s="12">
        <v>1.907838535785469E-2</v>
      </c>
      <c r="H22" s="13">
        <v>-32.494285714285638</v>
      </c>
      <c r="I22" s="13">
        <v>1055.8786040816276</v>
      </c>
      <c r="J22" s="13">
        <v>855.48894736842124</v>
      </c>
      <c r="K22" s="13">
        <v>871.78305263157904</v>
      </c>
      <c r="P22">
        <v>20</v>
      </c>
      <c r="Q22" s="3">
        <f t="shared" ca="1" si="0"/>
        <v>893.00361515083</v>
      </c>
      <c r="S22">
        <v>20</v>
      </c>
      <c r="T22" s="3">
        <v>1196.5062344300909</v>
      </c>
    </row>
    <row r="23" spans="1:20" x14ac:dyDescent="0.2">
      <c r="A23" s="11" vm="114">
        <v>44497</v>
      </c>
      <c r="B23" s="11" vm="847">
        <v>1068.3050000000001</v>
      </c>
      <c r="C23" s="11" vm="848">
        <v>1081</v>
      </c>
      <c r="D23" s="11" vm="849">
        <v>1054.2</v>
      </c>
      <c r="E23" s="11" vm="850">
        <v>1077.04</v>
      </c>
      <c r="F23" s="11" vm="851">
        <v>27213173</v>
      </c>
      <c r="G23" s="12">
        <v>3.7750756364056871E-2</v>
      </c>
      <c r="H23" s="13">
        <v>-71.674285714285702</v>
      </c>
      <c r="I23" s="13">
        <v>5137.2032326530598</v>
      </c>
      <c r="J23" s="13">
        <v>866.56650000000013</v>
      </c>
      <c r="K23" s="13">
        <v>883.69585000000006</v>
      </c>
      <c r="P23">
        <v>21</v>
      </c>
      <c r="Q23" s="3">
        <f t="shared" ca="1" si="0"/>
        <v>891.84508653823389</v>
      </c>
      <c r="S23">
        <v>21</v>
      </c>
      <c r="T23" s="3">
        <v>947.85759834578869</v>
      </c>
    </row>
    <row r="24" spans="1:20" x14ac:dyDescent="0.2">
      <c r="A24" s="11" vm="120">
        <v>44498</v>
      </c>
      <c r="B24" s="11" vm="852">
        <v>1081.8599999999999</v>
      </c>
      <c r="C24" s="11" vm="853">
        <v>1115.21</v>
      </c>
      <c r="D24" s="11" vm="854">
        <v>1073.2049999999999</v>
      </c>
      <c r="E24" s="11" vm="855">
        <v>1114</v>
      </c>
      <c r="F24" s="11" vm="856">
        <v>29918417</v>
      </c>
      <c r="G24" s="12">
        <v>3.4316274233083303E-2</v>
      </c>
      <c r="H24" s="13">
        <v>-108.63428571428574</v>
      </c>
      <c r="I24" s="13">
        <v>11801.408032653066</v>
      </c>
      <c r="J24" s="13">
        <v>878.34904761904772</v>
      </c>
      <c r="K24" s="13">
        <v>898.21814285714299</v>
      </c>
      <c r="P24">
        <v>22</v>
      </c>
      <c r="Q24" s="3">
        <f t="shared" ca="1" si="0"/>
        <v>862.93229362619854</v>
      </c>
      <c r="S24">
        <v>22</v>
      </c>
      <c r="T24" s="3">
        <v>1408.1682192619523</v>
      </c>
    </row>
    <row r="25" spans="1:20" x14ac:dyDescent="0.2">
      <c r="A25" s="11" vm="126">
        <v>44501</v>
      </c>
      <c r="B25" s="11" vm="857">
        <v>1145</v>
      </c>
      <c r="C25" s="11" vm="858">
        <v>1209.75</v>
      </c>
      <c r="D25" s="11" vm="859">
        <v>1118.6600000000001</v>
      </c>
      <c r="E25" s="11" vm="860">
        <v>1208.5899999999999</v>
      </c>
      <c r="F25" s="11" vm="861">
        <v>56048716</v>
      </c>
      <c r="G25" s="12">
        <v>8.4910233393177659E-2</v>
      </c>
      <c r="H25" s="13">
        <v>-203.22428571428566</v>
      </c>
      <c r="I25" s="13">
        <v>41300.110304081609</v>
      </c>
      <c r="J25" s="13">
        <v>893.36000000000013</v>
      </c>
      <c r="K25" s="13">
        <v>915.42400000000009</v>
      </c>
      <c r="P25">
        <v>23</v>
      </c>
      <c r="Q25" s="3">
        <f t="shared" ca="1" si="0"/>
        <v>842.8628633754945</v>
      </c>
      <c r="S25">
        <v>23</v>
      </c>
      <c r="T25" s="3">
        <v>1301.4121371551419</v>
      </c>
    </row>
    <row r="26" spans="1:20" x14ac:dyDescent="0.2">
      <c r="A26" s="11" vm="132">
        <v>44502</v>
      </c>
      <c r="B26" s="11" vm="862">
        <v>1159.355</v>
      </c>
      <c r="C26" s="11" vm="860">
        <v>1208.5899999999999</v>
      </c>
      <c r="D26" s="11" vm="863">
        <v>1146</v>
      </c>
      <c r="E26" s="11" vm="864">
        <v>1172</v>
      </c>
      <c r="F26" s="11" vm="865">
        <v>42737797</v>
      </c>
      <c r="G26" s="12">
        <v>-3.0274948493699202E-2</v>
      </c>
      <c r="H26" s="13">
        <v>-166.63428571428574</v>
      </c>
      <c r="I26" s="13">
        <v>27766.985175510214</v>
      </c>
      <c r="J26" s="13">
        <v>905.4747826086957</v>
      </c>
      <c r="K26" s="13">
        <v>935.78630434782622</v>
      </c>
      <c r="P26">
        <v>24</v>
      </c>
      <c r="Q26" s="3">
        <f t="shared" ca="1" si="0"/>
        <v>874.08178715735278</v>
      </c>
      <c r="S26">
        <v>24</v>
      </c>
      <c r="T26" s="3">
        <v>1106.8087860647711</v>
      </c>
    </row>
    <row r="27" spans="1:20" x14ac:dyDescent="0.2">
      <c r="A27" s="11" vm="138">
        <v>44503</v>
      </c>
      <c r="B27" s="11" vm="866">
        <v>1177.33</v>
      </c>
      <c r="C27" s="11" vm="867">
        <v>1215.3900000000001</v>
      </c>
      <c r="D27" s="11" vm="868">
        <v>1152.6199999999999</v>
      </c>
      <c r="E27" s="11" vm="869">
        <v>1213.8599999999999</v>
      </c>
      <c r="F27" s="11" vm="870">
        <v>34628519</v>
      </c>
      <c r="G27" s="12">
        <v>3.5716723549487968E-2</v>
      </c>
      <c r="H27" s="13">
        <v>-208.49428571428564</v>
      </c>
      <c r="I27" s="13">
        <v>43469.867175510175</v>
      </c>
      <c r="J27" s="13">
        <v>918.32416666666677</v>
      </c>
      <c r="K27" s="13">
        <v>943.69175000000018</v>
      </c>
      <c r="P27">
        <v>25</v>
      </c>
      <c r="Q27" s="3">
        <f t="shared" ca="1" si="0"/>
        <v>904.56499033712782</v>
      </c>
      <c r="S27">
        <v>25</v>
      </c>
      <c r="T27" s="3">
        <v>988.36985726704302</v>
      </c>
    </row>
    <row r="28" spans="1:20" x14ac:dyDescent="0.2">
      <c r="A28" s="11" vm="144">
        <v>44504</v>
      </c>
      <c r="B28" s="11" vm="871">
        <v>1234.4100000000001</v>
      </c>
      <c r="C28" s="11" vm="872">
        <v>1243.49</v>
      </c>
      <c r="D28" s="11" vm="873">
        <v>1217</v>
      </c>
      <c r="E28" s="11" vm="874">
        <v>1229.9100000000001</v>
      </c>
      <c r="F28" s="11" vm="875">
        <v>25397410</v>
      </c>
      <c r="G28" s="12">
        <v>1.322228263555944E-2</v>
      </c>
      <c r="H28" s="13">
        <v>-224.54428571428582</v>
      </c>
      <c r="I28" s="13">
        <v>50420.136246938826</v>
      </c>
      <c r="J28" s="13">
        <v>930.78760000000011</v>
      </c>
      <c r="K28" s="13">
        <v>959.09484000000009</v>
      </c>
      <c r="P28">
        <v>26</v>
      </c>
      <c r="Q28" s="3">
        <f t="shared" ca="1" si="0"/>
        <v>880.01532063993284</v>
      </c>
      <c r="S28">
        <v>26</v>
      </c>
      <c r="T28" s="3">
        <v>964.01855065956306</v>
      </c>
    </row>
    <row r="29" spans="1:20" x14ac:dyDescent="0.2">
      <c r="A29" s="11" vm="150">
        <v>44505</v>
      </c>
      <c r="B29" s="11" vm="876">
        <v>1228</v>
      </c>
      <c r="C29" s="11" vm="877">
        <v>1239.8699999999999</v>
      </c>
      <c r="D29" s="11" vm="878">
        <v>1208</v>
      </c>
      <c r="E29" s="11" vm="879">
        <v>1222.0899999999999</v>
      </c>
      <c r="F29" s="11" vm="880">
        <v>21628812</v>
      </c>
      <c r="G29" s="12">
        <v>-6.3581888105635077E-3</v>
      </c>
      <c r="H29" s="13">
        <v>-216.72428571428566</v>
      </c>
      <c r="I29" s="13">
        <v>46969.416018367323</v>
      </c>
      <c r="J29" s="13">
        <v>941.99153846153854</v>
      </c>
      <c r="K29" s="13">
        <v>970.78338461538465</v>
      </c>
      <c r="P29">
        <v>27</v>
      </c>
      <c r="Q29" s="3">
        <f t="shared" ca="1" si="0"/>
        <v>915.87495638799419</v>
      </c>
      <c r="S29">
        <v>27</v>
      </c>
      <c r="T29" s="3">
        <v>1423.2677861297182</v>
      </c>
    </row>
    <row r="30" spans="1:20" x14ac:dyDescent="0.2">
      <c r="A30" s="11" vm="156">
        <v>44508</v>
      </c>
      <c r="B30" s="11" vm="881">
        <v>1149.7850000000001</v>
      </c>
      <c r="C30" s="11" vm="882">
        <v>1197</v>
      </c>
      <c r="D30" s="11" vm="883">
        <v>1133</v>
      </c>
      <c r="E30" s="11" vm="884">
        <v>1162.94</v>
      </c>
      <c r="F30" s="11" vm="885">
        <v>33445715</v>
      </c>
      <c r="G30" s="12">
        <v>-4.8400690620166983E-2</v>
      </c>
      <c r="H30" s="13">
        <v>-157.57428571428579</v>
      </c>
      <c r="I30" s="13">
        <v>24829.65551836737</v>
      </c>
      <c r="J30" s="13">
        <v>950.17481481481491</v>
      </c>
      <c r="K30" s="13">
        <v>977.36633333333339</v>
      </c>
      <c r="P30">
        <v>28</v>
      </c>
      <c r="Q30" s="3">
        <f t="shared" ca="1" si="0"/>
        <v>957.03197300893282</v>
      </c>
      <c r="S30">
        <v>28</v>
      </c>
      <c r="T30" s="3">
        <v>1057.7438462047662</v>
      </c>
    </row>
    <row r="31" spans="1:20" x14ac:dyDescent="0.2">
      <c r="A31" s="11" vm="162">
        <v>44509</v>
      </c>
      <c r="B31" s="11" vm="886">
        <v>1173.5999999999999</v>
      </c>
      <c r="C31" s="11" vm="887">
        <v>1174.5</v>
      </c>
      <c r="D31" s="11" vm="888">
        <v>1011.52</v>
      </c>
      <c r="E31" s="11" vm="889">
        <v>1023.5</v>
      </c>
      <c r="F31" s="11" vm="890">
        <v>59105836</v>
      </c>
      <c r="G31" s="12">
        <v>-0.11990300445422812</v>
      </c>
      <c r="H31" s="13">
        <v>-18.134285714285738</v>
      </c>
      <c r="I31" s="13">
        <v>328.85231836734783</v>
      </c>
      <c r="J31" s="13">
        <v>952.79357142857145</v>
      </c>
      <c r="K31" s="13">
        <v>973.80821428571426</v>
      </c>
      <c r="P31">
        <v>29</v>
      </c>
      <c r="Q31" s="3">
        <f t="shared" ca="1" si="0"/>
        <v>930.27336957719012</v>
      </c>
      <c r="S31">
        <v>29</v>
      </c>
      <c r="T31" s="3">
        <v>1131.825115288799</v>
      </c>
    </row>
    <row r="32" spans="1:20" x14ac:dyDescent="0.2">
      <c r="A32" s="11" vm="168">
        <v>44510</v>
      </c>
      <c r="B32" s="11" vm="891">
        <v>1010.41</v>
      </c>
      <c r="C32" s="11" vm="892">
        <v>1078.0999999999999</v>
      </c>
      <c r="D32" s="11" vm="893">
        <v>987.31</v>
      </c>
      <c r="E32" s="11" vm="894">
        <v>1067.95</v>
      </c>
      <c r="F32" s="11" vm="895">
        <v>42802722</v>
      </c>
      <c r="G32" s="12">
        <v>4.3429408891060131E-2</v>
      </c>
      <c r="H32" s="13">
        <v>-62.584285714285784</v>
      </c>
      <c r="I32" s="13">
        <v>3916.7928183673557</v>
      </c>
      <c r="J32" s="13">
        <v>956.76448275862072</v>
      </c>
      <c r="K32" s="13">
        <v>963.43803448275867</v>
      </c>
      <c r="P32">
        <v>30</v>
      </c>
      <c r="Q32" s="3">
        <f t="shared" ca="1" si="0"/>
        <v>878.72505605974152</v>
      </c>
      <c r="S32">
        <v>30</v>
      </c>
      <c r="T32" s="3">
        <v>994.17664356109071</v>
      </c>
    </row>
    <row r="33" spans="1:20" x14ac:dyDescent="0.2">
      <c r="A33" s="11" vm="174">
        <v>44511</v>
      </c>
      <c r="B33" s="11" vm="896">
        <v>1102.77</v>
      </c>
      <c r="C33" s="11" vm="897">
        <v>1104.97</v>
      </c>
      <c r="D33" s="11" vm="898">
        <v>1054.68</v>
      </c>
      <c r="E33" s="11" vm="899">
        <v>1063.51</v>
      </c>
      <c r="F33" s="11" vm="900">
        <v>22396568</v>
      </c>
      <c r="G33" s="12">
        <v>-4.1574980102065213E-3</v>
      </c>
      <c r="H33" s="13">
        <v>-58.144285714285729</v>
      </c>
      <c r="I33" s="13">
        <v>3380.7579612244917</v>
      </c>
      <c r="J33" s="13">
        <v>960.32266666666669</v>
      </c>
      <c r="K33" s="13">
        <v>971.08540000000016</v>
      </c>
      <c r="P33">
        <v>31</v>
      </c>
      <c r="Q33" s="3">
        <f t="shared" ca="1" si="0"/>
        <v>853.65088731475919</v>
      </c>
      <c r="S33">
        <v>31</v>
      </c>
      <c r="T33" s="3">
        <v>990.10614073923932</v>
      </c>
    </row>
    <row r="34" spans="1:20" x14ac:dyDescent="0.2">
      <c r="A34" s="11" vm="180">
        <v>44512</v>
      </c>
      <c r="B34" s="11" vm="901">
        <v>1047.5</v>
      </c>
      <c r="C34" s="11" vm="902">
        <v>1054.5</v>
      </c>
      <c r="D34" s="11" vm="903">
        <v>1019.2</v>
      </c>
      <c r="E34" s="11" vm="904">
        <v>1033.42</v>
      </c>
      <c r="F34" s="11" vm="905">
        <v>25573148</v>
      </c>
      <c r="G34" s="12">
        <v>-2.8293104907335068E-2</v>
      </c>
      <c r="H34" s="13">
        <v>-28.054285714285811</v>
      </c>
      <c r="I34" s="13">
        <v>787.04294693878091</v>
      </c>
      <c r="J34" s="13">
        <v>962.68064516129027</v>
      </c>
      <c r="K34" s="13">
        <v>972.76358064516126</v>
      </c>
      <c r="S34">
        <v>32</v>
      </c>
      <c r="T34" s="3">
        <v>1106.2079287242182</v>
      </c>
    </row>
    <row r="35" spans="1:20" x14ac:dyDescent="0.2">
      <c r="A35" s="11" vm="186">
        <v>44515</v>
      </c>
      <c r="B35" s="11" vm="906">
        <v>1017.63</v>
      </c>
      <c r="C35" s="11" vm="907">
        <v>1031.98</v>
      </c>
      <c r="D35" s="11" vm="908">
        <v>978.6</v>
      </c>
      <c r="E35" s="11" vm="909">
        <v>1013.39</v>
      </c>
      <c r="F35" s="11" vm="910">
        <v>34775649</v>
      </c>
      <c r="G35" s="12">
        <v>-1.9382245360066656E-2</v>
      </c>
      <c r="H35" s="13">
        <v>-8.0242857142857247</v>
      </c>
      <c r="I35" s="13">
        <v>64.389161224489968</v>
      </c>
      <c r="J35" s="13">
        <v>964.26531249999994</v>
      </c>
      <c r="K35" s="13">
        <v>971.18078125</v>
      </c>
      <c r="S35">
        <v>33</v>
      </c>
      <c r="T35" s="3">
        <v>861.92532840597255</v>
      </c>
    </row>
    <row r="36" spans="1:20" x14ac:dyDescent="0.2">
      <c r="A36" s="11" vm="192">
        <v>44516</v>
      </c>
      <c r="B36" s="11" vm="911">
        <v>1003.31</v>
      </c>
      <c r="C36" s="11" vm="912">
        <v>1057.1999000000001</v>
      </c>
      <c r="D36" s="11" vm="913">
        <v>1002.18</v>
      </c>
      <c r="E36" s="11" vm="914">
        <v>1054.73</v>
      </c>
      <c r="F36" s="11" vm="915">
        <v>26542359</v>
      </c>
      <c r="G36" s="12">
        <v>4.0793771400941425E-2</v>
      </c>
      <c r="H36" s="13">
        <v>-49.364285714285757</v>
      </c>
      <c r="I36" s="13">
        <v>2436.8327040816366</v>
      </c>
      <c r="J36" s="13">
        <v>967.00666666666655</v>
      </c>
      <c r="K36" s="13">
        <v>971.64499999999998</v>
      </c>
      <c r="S36">
        <v>34</v>
      </c>
      <c r="T36" s="3">
        <v>978.83335619300965</v>
      </c>
    </row>
    <row r="37" spans="1:20" x14ac:dyDescent="0.2">
      <c r="A37" s="11" vm="198">
        <v>44517</v>
      </c>
      <c r="B37" s="11" vm="899">
        <v>1063.51</v>
      </c>
      <c r="C37" s="11" vm="916">
        <v>1119.6400000000001</v>
      </c>
      <c r="D37" s="11" vm="917">
        <v>1055.5</v>
      </c>
      <c r="E37" s="11" vm="918">
        <v>1089.01</v>
      </c>
      <c r="F37" s="11" vm="919">
        <v>31445365</v>
      </c>
      <c r="G37" s="12">
        <v>3.2501208840177077E-2</v>
      </c>
      <c r="H37" s="13">
        <v>-83.644285714285729</v>
      </c>
      <c r="I37" s="13">
        <v>6996.3665326530636</v>
      </c>
      <c r="J37" s="13">
        <v>970.59499999999991</v>
      </c>
      <c r="K37" s="13">
        <v>979.00849999999991</v>
      </c>
      <c r="S37">
        <v>35</v>
      </c>
      <c r="T37" s="3">
        <v>1208.4098854648771</v>
      </c>
    </row>
    <row r="38" spans="1:20" x14ac:dyDescent="0.2">
      <c r="A38" s="11" vm="204">
        <v>44518</v>
      </c>
      <c r="B38" s="11" vm="920">
        <v>1106.55</v>
      </c>
      <c r="C38" s="11" vm="921">
        <v>1112</v>
      </c>
      <c r="D38" s="11" vm="922">
        <v>1075.02</v>
      </c>
      <c r="E38" s="11" vm="923">
        <v>1096.3800000000001</v>
      </c>
      <c r="F38" s="11" vm="924">
        <v>20898930</v>
      </c>
      <c r="G38" s="12">
        <v>6.7676146224553658E-3</v>
      </c>
      <c r="H38" s="13">
        <v>-91.014285714285847</v>
      </c>
      <c r="I38" s="13">
        <v>8283.6002040816566</v>
      </c>
      <c r="J38" s="13">
        <v>974.18885714285693</v>
      </c>
      <c r="K38" s="13">
        <v>985.67097142857119</v>
      </c>
      <c r="S38">
        <v>36</v>
      </c>
      <c r="T38" s="3">
        <v>1052.0467051412088</v>
      </c>
    </row>
    <row r="39" spans="1:20" x14ac:dyDescent="0.2">
      <c r="A39" s="11" vm="210">
        <v>44519</v>
      </c>
      <c r="B39" s="11" vm="925">
        <v>1098.8699999999999</v>
      </c>
      <c r="C39" s="11" vm="926">
        <v>1138.7199000000001</v>
      </c>
      <c r="D39" s="11" vm="927">
        <v>1092.7</v>
      </c>
      <c r="E39" s="11" vm="928">
        <v>1137.06</v>
      </c>
      <c r="F39" s="11" vm="929">
        <v>21642258</v>
      </c>
      <c r="G39" s="12">
        <v>3.7103923822032356E-2</v>
      </c>
      <c r="H39" s="13">
        <v>-131.69428571428568</v>
      </c>
      <c r="I39" s="13">
        <v>17343.384889795911</v>
      </c>
      <c r="J39" s="13">
        <v>978.71305555555534</v>
      </c>
      <c r="K39" s="13">
        <v>990.47974999999985</v>
      </c>
      <c r="S39">
        <v>37</v>
      </c>
      <c r="T39" s="3">
        <v>799.70135948543032</v>
      </c>
    </row>
    <row r="40" spans="1:20" x14ac:dyDescent="0.2">
      <c r="A40" s="11" vm="216">
        <v>44522</v>
      </c>
      <c r="B40" s="11" vm="930">
        <v>1162.33</v>
      </c>
      <c r="C40" s="11" vm="931">
        <v>1201.95</v>
      </c>
      <c r="D40" s="11" vm="932">
        <v>1132.43</v>
      </c>
      <c r="E40" s="11" vm="933">
        <v>1156.8699999999999</v>
      </c>
      <c r="F40" s="11" vm="934">
        <v>33072509</v>
      </c>
      <c r="G40" s="12">
        <v>1.7422123722582755E-2</v>
      </c>
      <c r="H40" s="13">
        <v>-151.50428571428563</v>
      </c>
      <c r="I40" s="13">
        <v>22953.548589795893</v>
      </c>
      <c r="J40" s="13">
        <v>983.52810810810797</v>
      </c>
      <c r="K40" s="13">
        <v>998.88129729729724</v>
      </c>
      <c r="S40">
        <v>38</v>
      </c>
      <c r="T40" s="3">
        <v>1504.9116692364339</v>
      </c>
    </row>
    <row r="41" spans="1:20" x14ac:dyDescent="0.2">
      <c r="A41" s="11" vm="222">
        <v>44523</v>
      </c>
      <c r="B41" s="11" vm="935">
        <v>1167.51</v>
      </c>
      <c r="C41" s="11" vm="936">
        <v>1180.4999</v>
      </c>
      <c r="D41" s="11" vm="937">
        <v>1062.7</v>
      </c>
      <c r="E41" s="11" vm="938">
        <v>1109.03</v>
      </c>
      <c r="F41" s="11" vm="939">
        <v>36171700</v>
      </c>
      <c r="G41" s="12">
        <v>-4.1352961006854635E-2</v>
      </c>
      <c r="H41" s="13">
        <v>-103.66428571428571</v>
      </c>
      <c r="I41" s="13">
        <v>10746.28413265306</v>
      </c>
      <c r="J41" s="13">
        <v>986.83078947368404</v>
      </c>
      <c r="K41" s="13">
        <v>1003.8347105263157</v>
      </c>
      <c r="S41">
        <v>39</v>
      </c>
      <c r="T41" s="3">
        <v>834.42188051501512</v>
      </c>
    </row>
    <row r="42" spans="1:20" x14ac:dyDescent="0.2">
      <c r="A42" s="11" vm="228">
        <v>44524</v>
      </c>
      <c r="B42" s="11" vm="940">
        <v>1080.3900000000001</v>
      </c>
      <c r="C42" s="11" vm="941">
        <v>1132.77</v>
      </c>
      <c r="D42" s="11" vm="942">
        <v>1062</v>
      </c>
      <c r="E42" s="11" vm="943">
        <v>1116</v>
      </c>
      <c r="F42" s="11" vm="944">
        <v>22560238</v>
      </c>
      <c r="G42" s="12">
        <v>6.2847713767887501E-3</v>
      </c>
      <c r="H42" s="13">
        <v>-110.63428571428574</v>
      </c>
      <c r="I42" s="13">
        <v>12239.945175510209</v>
      </c>
      <c r="J42" s="13">
        <v>990.14282051282032</v>
      </c>
      <c r="K42" s="13">
        <v>1002.0315384615383</v>
      </c>
      <c r="S42">
        <v>40</v>
      </c>
      <c r="T42" s="3">
        <v>879.34568735965945</v>
      </c>
    </row>
    <row r="43" spans="1:20" x14ac:dyDescent="0.2">
      <c r="A43" s="11" vm="234">
        <v>44526</v>
      </c>
      <c r="B43" s="11" vm="945">
        <v>1099.47</v>
      </c>
      <c r="C43" s="11" vm="946">
        <v>1108.7827</v>
      </c>
      <c r="D43" s="11" vm="848">
        <v>1081</v>
      </c>
      <c r="E43" s="11" vm="947">
        <v>1081.92</v>
      </c>
      <c r="F43" s="11" vm="948">
        <v>11680890</v>
      </c>
      <c r="G43" s="12">
        <v>-3.0537634408602084E-2</v>
      </c>
      <c r="H43" s="13">
        <v>-76.554285714285811</v>
      </c>
      <c r="I43" s="13">
        <v>5860.5586612245042</v>
      </c>
      <c r="J43" s="13">
        <v>992.43724999999972</v>
      </c>
      <c r="K43" s="13">
        <v>1004.7935249999998</v>
      </c>
      <c r="S43">
        <v>41</v>
      </c>
      <c r="T43" s="3">
        <v>856.06493483747192</v>
      </c>
    </row>
    <row r="44" spans="1:20" x14ac:dyDescent="0.2">
      <c r="A44" s="11" vm="240">
        <v>44529</v>
      </c>
      <c r="B44" s="11" vm="949">
        <v>1100.99</v>
      </c>
      <c r="C44" s="11" vm="950">
        <v>1142.67</v>
      </c>
      <c r="D44" s="11" vm="951">
        <v>1100.19</v>
      </c>
      <c r="E44" s="11" vm="952">
        <v>1136.99</v>
      </c>
      <c r="F44" s="11" vm="953">
        <v>19464467</v>
      </c>
      <c r="G44" s="12">
        <v>5.0900251404909724E-2</v>
      </c>
      <c r="H44" s="13">
        <v>-131.62428571428575</v>
      </c>
      <c r="I44" s="13">
        <v>17324.952589795928</v>
      </c>
      <c r="J44" s="13">
        <v>995.96292682926799</v>
      </c>
      <c r="K44" s="13">
        <v>1004.5586341463412</v>
      </c>
      <c r="S44">
        <v>42</v>
      </c>
      <c r="T44" s="3">
        <v>906.67633234451307</v>
      </c>
    </row>
    <row r="45" spans="1:20" x14ac:dyDescent="0.2">
      <c r="A45" s="11" vm="246">
        <v>44530</v>
      </c>
      <c r="B45" s="11" vm="954">
        <v>1144.3699999999999</v>
      </c>
      <c r="C45" s="11" vm="955">
        <v>1168</v>
      </c>
      <c r="D45" s="11" vm="956">
        <v>1118</v>
      </c>
      <c r="E45" s="11" vm="957">
        <v>1144.76</v>
      </c>
      <c r="F45" s="11" vm="958">
        <v>27092038</v>
      </c>
      <c r="G45" s="12">
        <v>6.8338331911450244E-3</v>
      </c>
      <c r="H45" s="13">
        <v>-139.39428571428573</v>
      </c>
      <c r="I45" s="13">
        <v>19430.766889795923</v>
      </c>
      <c r="J45" s="13">
        <v>999.50571428571402</v>
      </c>
      <c r="K45" s="13">
        <v>1013.2541428571426</v>
      </c>
      <c r="S45">
        <v>43</v>
      </c>
      <c r="T45" s="3">
        <v>1181.7356065277218</v>
      </c>
    </row>
    <row r="46" spans="1:20" x14ac:dyDescent="0.2">
      <c r="A46" s="11" vm="252">
        <v>44531</v>
      </c>
      <c r="B46" s="11" vm="959">
        <v>1160.6949999999999</v>
      </c>
      <c r="C46" s="11" vm="960">
        <v>1172.8398999999999</v>
      </c>
      <c r="D46" s="11" vm="961">
        <v>1090.76</v>
      </c>
      <c r="E46" s="11" vm="962">
        <v>1095</v>
      </c>
      <c r="F46" s="11" vm="963">
        <v>22934698</v>
      </c>
      <c r="G46" s="12">
        <v>-4.3467626402040598E-2</v>
      </c>
      <c r="H46" s="13">
        <v>-89.634285714285738</v>
      </c>
      <c r="I46" s="13">
        <v>8034.3051755102088</v>
      </c>
      <c r="J46" s="13">
        <v>1001.7265116279068</v>
      </c>
      <c r="K46" s="13">
        <v>1016.0298604651161</v>
      </c>
      <c r="S46">
        <v>44</v>
      </c>
      <c r="T46" s="3">
        <v>840.91036847634552</v>
      </c>
    </row>
    <row r="47" spans="1:20" x14ac:dyDescent="0.2">
      <c r="A47" s="11" vm="258">
        <v>44532</v>
      </c>
      <c r="B47" s="11" vm="964">
        <v>1099.06</v>
      </c>
      <c r="C47" s="11" vm="965">
        <v>1113</v>
      </c>
      <c r="D47" s="11" vm="966">
        <v>1056.6500000000001</v>
      </c>
      <c r="E47" s="11" vm="967">
        <v>1084.5999999999999</v>
      </c>
      <c r="F47" s="11" vm="968">
        <v>24371623</v>
      </c>
      <c r="G47" s="12">
        <v>-9.4977168949772518E-3</v>
      </c>
      <c r="H47" s="13">
        <v>-79.234285714285647</v>
      </c>
      <c r="I47" s="13">
        <v>6278.0720326530509</v>
      </c>
      <c r="J47" s="13">
        <v>1003.6099999999998</v>
      </c>
      <c r="K47" s="13">
        <v>1012.7489999999998</v>
      </c>
      <c r="S47">
        <v>45</v>
      </c>
      <c r="T47" s="3">
        <v>1003.9655495053183</v>
      </c>
    </row>
    <row r="48" spans="1:20" x14ac:dyDescent="0.2">
      <c r="A48" s="11" vm="264">
        <v>44533</v>
      </c>
      <c r="B48" s="11" vm="969">
        <v>1084.79</v>
      </c>
      <c r="C48" s="11" vm="970">
        <v>1090.5753</v>
      </c>
      <c r="D48" s="11" vm="971">
        <v>1000.21</v>
      </c>
      <c r="E48" s="11" vm="972">
        <v>1014.97</v>
      </c>
      <c r="F48" s="11" vm="973">
        <v>30773995</v>
      </c>
      <c r="G48" s="12">
        <v>-6.4198782961460338E-2</v>
      </c>
      <c r="H48" s="13">
        <v>-9.6042857142857656</v>
      </c>
      <c r="I48" s="13">
        <v>92.242304081633634</v>
      </c>
      <c r="J48" s="13">
        <v>1003.8624444444442</v>
      </c>
      <c r="K48" s="13">
        <v>1011.9361999999999</v>
      </c>
      <c r="S48">
        <v>46</v>
      </c>
      <c r="T48" s="3">
        <v>637.52936092383686</v>
      </c>
    </row>
    <row r="49" spans="1:20" x14ac:dyDescent="0.2">
      <c r="A49" s="11" vm="270">
        <v>44536</v>
      </c>
      <c r="B49" s="11" vm="974">
        <v>1001.51</v>
      </c>
      <c r="C49" s="11" vm="975">
        <v>1021.64</v>
      </c>
      <c r="D49" s="11" vm="976">
        <v>950.5</v>
      </c>
      <c r="E49" s="11" vm="977">
        <v>1009.01</v>
      </c>
      <c r="F49" s="11" vm="978">
        <v>27221037</v>
      </c>
      <c r="G49" s="12">
        <v>-5.8720947417165393E-3</v>
      </c>
      <c r="H49" s="13">
        <v>-3.6442857142857292</v>
      </c>
      <c r="I49" s="13">
        <v>13.280818367347047</v>
      </c>
      <c r="J49" s="13">
        <v>1003.9743478260868</v>
      </c>
      <c r="K49" s="13">
        <v>1005.0739130434781</v>
      </c>
      <c r="S49">
        <v>47</v>
      </c>
      <c r="T49" s="3">
        <v>1068.0269761722391</v>
      </c>
    </row>
    <row r="50" spans="1:20" x14ac:dyDescent="0.2">
      <c r="A50" s="11" vm="276">
        <v>44537</v>
      </c>
      <c r="B50" s="11" vm="979">
        <v>1044.2</v>
      </c>
      <c r="C50" s="11" vm="980">
        <v>1057.6739</v>
      </c>
      <c r="D50" s="11" vm="981">
        <v>1026.81</v>
      </c>
      <c r="E50" s="11" vm="982">
        <v>1051.75</v>
      </c>
      <c r="F50" s="11" vm="983">
        <v>18694857</v>
      </c>
      <c r="G50" s="12">
        <v>4.2358351255190739E-2</v>
      </c>
      <c r="H50" s="13">
        <v>-46.384285714285738</v>
      </c>
      <c r="I50" s="13">
        <v>2151.5019612244919</v>
      </c>
      <c r="J50" s="13">
        <v>1004.9908510638296</v>
      </c>
      <c r="K50" s="13">
        <v>1005.3927659574467</v>
      </c>
      <c r="S50">
        <v>48</v>
      </c>
      <c r="T50" s="3">
        <v>929.26963156352406</v>
      </c>
    </row>
    <row r="51" spans="1:20" x14ac:dyDescent="0.2">
      <c r="A51" s="11" vm="282">
        <v>44538</v>
      </c>
      <c r="B51" s="11" vm="984">
        <v>1052.71</v>
      </c>
      <c r="C51" s="11" vm="985">
        <v>1072.3800000000001</v>
      </c>
      <c r="D51" s="11" vm="986">
        <v>1033.0001</v>
      </c>
      <c r="E51" s="11" vm="987">
        <v>1068.96</v>
      </c>
      <c r="F51" s="11" vm="988">
        <v>13968790</v>
      </c>
      <c r="G51" s="12">
        <v>1.6363204183503718E-2</v>
      </c>
      <c r="H51" s="13">
        <v>-63.594285714285775</v>
      </c>
      <c r="I51" s="13">
        <v>4044.2331755102118</v>
      </c>
      <c r="J51" s="13">
        <v>1006.3235416666665</v>
      </c>
      <c r="K51" s="13">
        <v>1010.8661874999998</v>
      </c>
      <c r="S51">
        <v>49</v>
      </c>
      <c r="T51" s="3">
        <v>1123.2714889427009</v>
      </c>
    </row>
    <row r="52" spans="1:20" x14ac:dyDescent="0.2">
      <c r="A52" s="11" vm="287">
        <v>44539</v>
      </c>
      <c r="B52" s="11" vm="989">
        <v>1060.6400000000001</v>
      </c>
      <c r="C52" s="11" vm="990">
        <v>1062.49</v>
      </c>
      <c r="D52" s="11" vm="991">
        <v>1002.36</v>
      </c>
      <c r="E52" s="11" vm="992">
        <v>1003.8</v>
      </c>
      <c r="F52" s="11" vm="993">
        <v>19812832</v>
      </c>
      <c r="G52" s="12">
        <v>-6.0956443646160832E-2</v>
      </c>
      <c r="H52" s="13">
        <v>1.5657142857143072</v>
      </c>
      <c r="I52" s="13">
        <v>2.4514612244898633</v>
      </c>
      <c r="J52" s="13">
        <v>1006.2720408163265</v>
      </c>
      <c r="K52" s="13">
        <v>1012.5408367346938</v>
      </c>
      <c r="S52">
        <v>50</v>
      </c>
      <c r="T52" s="3">
        <v>1188.9389948432747</v>
      </c>
    </row>
    <row r="53" spans="1:20" x14ac:dyDescent="0.2">
      <c r="A53" s="11" vm="293">
        <v>44540</v>
      </c>
      <c r="B53" s="11" vm="994">
        <v>1008.75</v>
      </c>
      <c r="C53" s="11" vm="995">
        <v>1020.9797</v>
      </c>
      <c r="D53" s="11" vm="996">
        <v>982.53</v>
      </c>
      <c r="E53" s="11" vm="997">
        <v>1017.03</v>
      </c>
      <c r="F53" s="11" vm="998">
        <v>19888122</v>
      </c>
      <c r="G53" s="12">
        <v>1.317991631799165E-2</v>
      </c>
      <c r="H53" s="13">
        <v>-11.664285714285711</v>
      </c>
      <c r="I53" s="13">
        <v>136.05556122448971</v>
      </c>
      <c r="J53" s="13">
        <v>1006.4871999999999</v>
      </c>
      <c r="K53" s="13">
        <v>1006.2184799999999</v>
      </c>
      <c r="S53">
        <v>51</v>
      </c>
      <c r="T53" s="3">
        <v>1067.8795924755909</v>
      </c>
    </row>
    <row r="54" spans="1:20" x14ac:dyDescent="0.2">
      <c r="A54" s="11" vm="299">
        <v>44543</v>
      </c>
      <c r="B54" s="11" vm="999">
        <v>1001.09</v>
      </c>
      <c r="C54" s="11" vm="1000">
        <v>1005</v>
      </c>
      <c r="D54" s="11" vm="1001">
        <v>951.42</v>
      </c>
      <c r="E54" s="11" vm="1002">
        <v>966.41</v>
      </c>
      <c r="F54" s="11" vm="1003">
        <v>26198502</v>
      </c>
      <c r="G54" s="12">
        <v>-4.9772376429407204E-2</v>
      </c>
      <c r="H54" s="13">
        <v>38.955714285714294</v>
      </c>
      <c r="I54" s="13">
        <v>1517.5476755102047</v>
      </c>
      <c r="J54" s="13">
        <v>1005.7013725490195</v>
      </c>
      <c r="K54" s="13">
        <v>1006.8342352941175</v>
      </c>
      <c r="S54">
        <v>52</v>
      </c>
      <c r="T54" s="3">
        <v>1355.4090491453601</v>
      </c>
    </row>
    <row r="55" spans="1:20" x14ac:dyDescent="0.2">
      <c r="A55" s="11" vm="305">
        <v>44544</v>
      </c>
      <c r="B55" s="11" vm="1004">
        <v>945</v>
      </c>
      <c r="C55" s="11" vm="1002">
        <v>966.41</v>
      </c>
      <c r="D55" s="11" vm="1005">
        <v>930</v>
      </c>
      <c r="E55" s="11" vm="1006">
        <v>958.51</v>
      </c>
      <c r="F55" s="11" vm="1007">
        <v>23602090</v>
      </c>
      <c r="G55" s="12">
        <v>-8.1745842861725114E-3</v>
      </c>
      <c r="H55" s="13">
        <v>46.855714285714271</v>
      </c>
      <c r="I55" s="13">
        <v>2195.4579612244884</v>
      </c>
      <c r="J55" s="13">
        <v>1004.7938461538462</v>
      </c>
      <c r="K55" s="13">
        <v>1000.9554615384616</v>
      </c>
      <c r="S55">
        <v>53</v>
      </c>
      <c r="T55" s="3">
        <v>965.21375588595731</v>
      </c>
    </row>
    <row r="56" spans="1:20" x14ac:dyDescent="0.2">
      <c r="A56" s="11" vm="311">
        <v>44545</v>
      </c>
      <c r="B56" s="11" vm="1008">
        <v>953.21</v>
      </c>
      <c r="C56" s="11" vm="1009">
        <v>978.74990000000003</v>
      </c>
      <c r="D56" s="11" vm="1010">
        <v>928.25009999999997</v>
      </c>
      <c r="E56" s="11" vm="1011">
        <v>975.99</v>
      </c>
      <c r="F56" s="11" vm="1012">
        <v>25056410</v>
      </c>
      <c r="G56" s="12">
        <v>1.8236638115408307E-2</v>
      </c>
      <c r="H56" s="13">
        <v>29.375714285714253</v>
      </c>
      <c r="I56" s="13">
        <v>862.93258979591644</v>
      </c>
      <c r="J56" s="13">
        <v>1004.2503773584905</v>
      </c>
      <c r="K56" s="13">
        <v>999.67633962264142</v>
      </c>
      <c r="S56">
        <v>54</v>
      </c>
      <c r="T56" s="3">
        <v>881.00732726116553</v>
      </c>
    </row>
    <row r="57" spans="1:20" x14ac:dyDescent="0.2">
      <c r="A57" s="11" vm="317">
        <v>44546</v>
      </c>
      <c r="B57" s="11" vm="1013">
        <v>994.5</v>
      </c>
      <c r="C57" s="11" vm="1014">
        <v>994.98</v>
      </c>
      <c r="D57" s="11" vm="1015">
        <v>921.85</v>
      </c>
      <c r="E57" s="11" vm="1016">
        <v>926.92</v>
      </c>
      <c r="F57" s="11" vm="1017">
        <v>27590483</v>
      </c>
      <c r="G57" s="12">
        <v>-5.0277154479041845E-2</v>
      </c>
      <c r="H57" s="13">
        <v>78.445714285714303</v>
      </c>
      <c r="I57" s="13">
        <v>6153.7300897959212</v>
      </c>
      <c r="J57" s="13">
        <v>1002.8183333333333</v>
      </c>
      <c r="K57" s="13">
        <v>1000.1355</v>
      </c>
      <c r="S57">
        <v>55</v>
      </c>
      <c r="T57" s="3">
        <v>1022.823755758364</v>
      </c>
    </row>
    <row r="58" spans="1:20" x14ac:dyDescent="0.2">
      <c r="A58" s="11" vm="323">
        <v>44547</v>
      </c>
      <c r="B58" s="11" vm="1018">
        <v>914.77</v>
      </c>
      <c r="C58" s="11" vm="1019">
        <v>960.65989999999999</v>
      </c>
      <c r="D58" s="11" vm="1020">
        <v>909.04010000000005</v>
      </c>
      <c r="E58" s="11" vm="1021">
        <v>932.57</v>
      </c>
      <c r="F58" s="11" vm="1022">
        <v>33626754</v>
      </c>
      <c r="G58" s="12">
        <v>6.0954559185259693E-3</v>
      </c>
      <c r="H58" s="13">
        <v>72.795714285714212</v>
      </c>
      <c r="I58" s="13">
        <v>5299.2160183673359</v>
      </c>
      <c r="J58" s="13">
        <v>1001.5410909090908</v>
      </c>
      <c r="K58" s="13">
        <v>994.07898181818177</v>
      </c>
      <c r="S58">
        <v>56</v>
      </c>
      <c r="T58" s="3">
        <v>1087.9581873946131</v>
      </c>
    </row>
    <row r="59" spans="1:20" x14ac:dyDescent="0.2">
      <c r="A59" s="11" vm="329">
        <v>44550</v>
      </c>
      <c r="B59" s="11" vm="1023">
        <v>910.7</v>
      </c>
      <c r="C59" s="11" vm="1024">
        <v>921.6884</v>
      </c>
      <c r="D59" s="11" vm="1025">
        <v>893.39</v>
      </c>
      <c r="E59" s="11" vm="1026">
        <v>899.94</v>
      </c>
      <c r="F59" s="11" vm="1027">
        <v>18826671</v>
      </c>
      <c r="G59" s="12">
        <v>-3.4989330559636267E-2</v>
      </c>
      <c r="H59" s="13">
        <v>105.42571428571421</v>
      </c>
      <c r="I59" s="13">
        <v>11114.581232653045</v>
      </c>
      <c r="J59" s="13">
        <v>999.72678571428571</v>
      </c>
      <c r="K59" s="13">
        <v>993.0111071428571</v>
      </c>
      <c r="S59">
        <v>57</v>
      </c>
      <c r="T59" s="3">
        <v>1078.1289420386759</v>
      </c>
    </row>
    <row r="60" spans="1:20" x14ac:dyDescent="0.2">
      <c r="A60" s="11" vm="335">
        <v>44551</v>
      </c>
      <c r="B60" s="11" vm="1028">
        <v>916.87</v>
      </c>
      <c r="C60" s="11" vm="1029">
        <v>939.5</v>
      </c>
      <c r="D60" s="11" vm="1030">
        <v>886.12</v>
      </c>
      <c r="E60" s="11" vm="1031">
        <v>938.53</v>
      </c>
      <c r="F60" s="11" vm="1032">
        <v>23839305</v>
      </c>
      <c r="G60" s="12">
        <v>4.2880636486876809E-2</v>
      </c>
      <c r="H60" s="13">
        <v>66.835714285714289</v>
      </c>
      <c r="I60" s="13">
        <v>4467.0127040816333</v>
      </c>
      <c r="J60" s="13">
        <v>998.65315789473675</v>
      </c>
      <c r="K60" s="13">
        <v>988.78184210526308</v>
      </c>
      <c r="S60">
        <v>58</v>
      </c>
      <c r="T60" s="3">
        <v>1298.3741932420708</v>
      </c>
    </row>
    <row r="61" spans="1:20" x14ac:dyDescent="0.2">
      <c r="A61" s="11" vm="341">
        <v>44552</v>
      </c>
      <c r="B61" s="11" vm="1033">
        <v>965.66</v>
      </c>
      <c r="C61" s="11" vm="1034">
        <v>1015.6599</v>
      </c>
      <c r="D61" s="11" vm="1035">
        <v>957.05</v>
      </c>
      <c r="E61" s="11" vm="1036">
        <v>1008.87</v>
      </c>
      <c r="F61" s="11" vm="1037">
        <v>31211362</v>
      </c>
      <c r="G61" s="12">
        <v>7.4946991571926344E-2</v>
      </c>
      <c r="H61" s="13">
        <v>-3.5042857142857429</v>
      </c>
      <c r="I61" s="13">
        <v>12.280018367347139</v>
      </c>
      <c r="J61" s="13">
        <v>998.8293103448276</v>
      </c>
      <c r="K61" s="13">
        <v>992.79937931034488</v>
      </c>
      <c r="S61">
        <v>59</v>
      </c>
      <c r="T61" s="3">
        <v>1491.6763730445641</v>
      </c>
    </row>
    <row r="62" spans="1:20" x14ac:dyDescent="0.2">
      <c r="A62" s="11" vm="347">
        <v>44553</v>
      </c>
      <c r="B62" s="11" vm="1038">
        <v>1006.8</v>
      </c>
      <c r="C62" s="11" vm="1039">
        <v>1072.9766999999999</v>
      </c>
      <c r="D62" s="11" vm="1040">
        <v>997.56</v>
      </c>
      <c r="E62" s="11" vm="1041">
        <v>1067</v>
      </c>
      <c r="F62" s="11" vm="1042">
        <v>30904429</v>
      </c>
      <c r="G62" s="12">
        <v>5.7618920178020949E-2</v>
      </c>
      <c r="H62" s="13">
        <v>-61.634285714285738</v>
      </c>
      <c r="I62" s="13">
        <v>3798.785175510207</v>
      </c>
      <c r="J62" s="13">
        <v>999.9847457627119</v>
      </c>
      <c r="K62" s="13">
        <v>1000.8732711864407</v>
      </c>
      <c r="S62">
        <v>60</v>
      </c>
      <c r="T62" s="3">
        <v>1006.1141183348764</v>
      </c>
    </row>
    <row r="63" spans="1:20" x14ac:dyDescent="0.2">
      <c r="A63" s="11" vm="353">
        <v>44557</v>
      </c>
      <c r="B63" s="11" vm="1043">
        <v>1073.67</v>
      </c>
      <c r="C63" s="11" vm="1044">
        <v>1117</v>
      </c>
      <c r="D63" s="11" vm="1045">
        <v>1070.7152000000001</v>
      </c>
      <c r="E63" s="11" vm="1046">
        <v>1093.94</v>
      </c>
      <c r="F63" s="11" vm="1047">
        <v>23715273</v>
      </c>
      <c r="G63" s="12">
        <v>2.5248359887535196E-2</v>
      </c>
      <c r="H63" s="13">
        <v>-88.574285714285793</v>
      </c>
      <c r="I63" s="13">
        <v>7845.4040897959321</v>
      </c>
      <c r="J63" s="13">
        <v>1001.5506666666666</v>
      </c>
      <c r="K63" s="13">
        <v>1008.0956</v>
      </c>
      <c r="S63">
        <v>61</v>
      </c>
      <c r="T63" s="3">
        <v>1317.8954098349598</v>
      </c>
    </row>
    <row r="64" spans="1:20" x14ac:dyDescent="0.2">
      <c r="A64" s="11" vm="358">
        <v>44558</v>
      </c>
      <c r="B64" s="11" vm="1048">
        <v>1109.49</v>
      </c>
      <c r="C64" s="11" vm="1049">
        <v>1118.9999</v>
      </c>
      <c r="D64" s="11" vm="1050">
        <v>1078.42</v>
      </c>
      <c r="E64" s="11" vm="1051">
        <v>1088.47</v>
      </c>
      <c r="F64" s="11" vm="1052">
        <v>20107969</v>
      </c>
      <c r="G64" s="12">
        <v>-5.0002742380752391E-3</v>
      </c>
      <c r="H64" s="13">
        <v>-83.104285714285766</v>
      </c>
      <c r="I64" s="13">
        <v>6906.3223040816411</v>
      </c>
      <c r="J64" s="13">
        <v>1002.9755737704918</v>
      </c>
      <c r="K64" s="13">
        <v>1012.0720163934426</v>
      </c>
      <c r="S64">
        <v>62</v>
      </c>
      <c r="T64" s="3">
        <v>1078.2808266272884</v>
      </c>
    </row>
    <row r="65" spans="1:20" x14ac:dyDescent="0.2">
      <c r="A65" s="11" vm="364">
        <v>44559</v>
      </c>
      <c r="B65" s="11" vm="1053">
        <v>1098.6400000000001</v>
      </c>
      <c r="C65" s="11" vm="1054">
        <v>1104</v>
      </c>
      <c r="D65" s="11" vm="1055">
        <v>1064.1400000000001</v>
      </c>
      <c r="E65" s="11" vm="1056">
        <v>1086.19</v>
      </c>
      <c r="F65" s="11" vm="1057">
        <v>18718015</v>
      </c>
      <c r="G65" s="12">
        <v>-2.0946833628854929E-3</v>
      </c>
      <c r="H65" s="13">
        <v>-80.824285714285793</v>
      </c>
      <c r="I65" s="13">
        <v>6532.5651612245028</v>
      </c>
      <c r="J65" s="13">
        <v>1004.3177419354839</v>
      </c>
      <c r="K65" s="13">
        <v>1012.7329677419356</v>
      </c>
      <c r="S65">
        <v>63</v>
      </c>
      <c r="T65" s="3">
        <v>831.6846225992067</v>
      </c>
    </row>
    <row r="66" spans="1:20" x14ac:dyDescent="0.2">
      <c r="A66" s="11" vm="370">
        <v>44560</v>
      </c>
      <c r="B66" s="11" vm="1058">
        <v>1061.33</v>
      </c>
      <c r="C66" s="11" vm="1059">
        <v>1095.55</v>
      </c>
      <c r="D66" s="11" vm="1060">
        <v>1053.1500000000001</v>
      </c>
      <c r="E66" s="11" vm="1061">
        <v>1070.3399999999999</v>
      </c>
      <c r="F66" s="11" vm="1062">
        <v>15680313</v>
      </c>
      <c r="G66" s="12">
        <v>-1.4592290483248912E-2</v>
      </c>
      <c r="H66" s="13">
        <v>-64.974285714285656</v>
      </c>
      <c r="I66" s="13">
        <v>4221.6578040816248</v>
      </c>
      <c r="J66" s="13">
        <v>1005.3657142857143</v>
      </c>
      <c r="K66" s="13">
        <v>1013.4481428571429</v>
      </c>
      <c r="S66">
        <v>64</v>
      </c>
      <c r="T66" s="3">
        <v>1009.2264347845323</v>
      </c>
    </row>
    <row r="67" spans="1:20" x14ac:dyDescent="0.2">
      <c r="A67" vm="376">
        <v>44561</v>
      </c>
      <c r="B67" vm="1063">
        <v>1073.4444000000001</v>
      </c>
      <c r="C67" vm="1064">
        <v>1081.9999</v>
      </c>
      <c r="D67" vm="1065">
        <v>1054.5899999999999</v>
      </c>
      <c r="E67" vm="1066">
        <v>1056.78</v>
      </c>
      <c r="F67" vm="1067">
        <v>13577875</v>
      </c>
      <c r="G67" s="12">
        <v>-1.2668871573518646E-2</v>
      </c>
      <c r="H67" s="13">
        <v>-51.414285714285711</v>
      </c>
      <c r="I67" s="13">
        <v>2643.4287755102036</v>
      </c>
      <c r="J67" s="13">
        <v>1006.1690625</v>
      </c>
      <c r="K67" s="13">
        <v>1012.58615625</v>
      </c>
      <c r="S67">
        <v>65</v>
      </c>
      <c r="T67" s="3">
        <v>1162.7054350252922</v>
      </c>
    </row>
    <row r="68" spans="1:20" x14ac:dyDescent="0.2">
      <c r="A68" vm="381">
        <v>44564</v>
      </c>
      <c r="B68" vm="1068">
        <v>1147.75</v>
      </c>
      <c r="C68" vm="1069">
        <v>1201.07</v>
      </c>
      <c r="D68" vm="1070">
        <v>1136.04</v>
      </c>
      <c r="E68" vm="1071">
        <v>1199.78</v>
      </c>
      <c r="F68" vm="1072">
        <v>34895349</v>
      </c>
      <c r="G68" s="12">
        <v>0.13531671681901625</v>
      </c>
      <c r="H68" s="13">
        <v>-194.41428571428571</v>
      </c>
      <c r="I68" s="13">
        <v>37796.91448979592</v>
      </c>
      <c r="J68" s="13">
        <v>1009.1476923076924</v>
      </c>
      <c r="K68" s="13">
        <v>1013.9109230769232</v>
      </c>
      <c r="S68">
        <v>66</v>
      </c>
      <c r="T68" s="3">
        <v>1048.3604174198779</v>
      </c>
    </row>
    <row r="69" spans="1:20" x14ac:dyDescent="0.2">
      <c r="A69" vm="386">
        <v>44565</v>
      </c>
      <c r="B69" vm="1073">
        <v>1189.55</v>
      </c>
      <c r="C69" vm="878">
        <v>1208</v>
      </c>
      <c r="D69" vm="1074">
        <v>1123.05</v>
      </c>
      <c r="E69" vm="1075">
        <v>1149.5899999999999</v>
      </c>
      <c r="F69" vm="1076">
        <v>33416086</v>
      </c>
      <c r="G69" s="12">
        <v>-4.1832669322709209E-2</v>
      </c>
      <c r="H69" s="13">
        <v>-144.22428571428566</v>
      </c>
      <c r="I69" s="13">
        <v>20800.644589795902</v>
      </c>
      <c r="J69" s="13">
        <v>1011.2756060606062</v>
      </c>
      <c r="K69" s="13">
        <v>1030.1260454545456</v>
      </c>
      <c r="S69">
        <v>67</v>
      </c>
      <c r="T69" s="3">
        <v>925.92920270375214</v>
      </c>
    </row>
    <row r="70" spans="1:20" x14ac:dyDescent="0.2">
      <c r="A70" vm="392">
        <v>44566</v>
      </c>
      <c r="B70" vm="1077">
        <v>1146.6500000000001</v>
      </c>
      <c r="C70" vm="1078">
        <v>1170.3399999999999</v>
      </c>
      <c r="D70" vm="1079">
        <v>1081.0101</v>
      </c>
      <c r="E70" vm="1080">
        <v>1088.1199999999999</v>
      </c>
      <c r="F70" vm="1081">
        <v>26706599</v>
      </c>
      <c r="G70" s="12">
        <v>-5.3471237571656012E-2</v>
      </c>
      <c r="H70" s="13">
        <v>-82.754285714285629</v>
      </c>
      <c r="I70" s="13">
        <v>6848.2718040816189</v>
      </c>
      <c r="J70" s="13">
        <v>1012.4225373134328</v>
      </c>
      <c r="K70" s="13">
        <v>1026.1392835820895</v>
      </c>
      <c r="S70">
        <v>68</v>
      </c>
      <c r="T70" s="3">
        <v>703.26872998577051</v>
      </c>
    </row>
    <row r="71" spans="1:20" x14ac:dyDescent="0.2">
      <c r="A71" vm="398">
        <v>44567</v>
      </c>
      <c r="B71" vm="1082">
        <v>1077</v>
      </c>
      <c r="C71" vm="1083">
        <v>1088</v>
      </c>
      <c r="D71" vm="1084">
        <v>1020.5</v>
      </c>
      <c r="E71" vm="1085">
        <v>1064.7</v>
      </c>
      <c r="F71" vm="1086">
        <v>30112158</v>
      </c>
      <c r="G71" s="12">
        <v>-2.1523361393963762E-2</v>
      </c>
      <c r="H71" s="13">
        <v>-59.334285714285784</v>
      </c>
      <c r="I71" s="13">
        <v>3520.5574612244982</v>
      </c>
      <c r="J71" s="13">
        <v>1013.1913235294116</v>
      </c>
      <c r="K71" s="13">
        <v>1020.6841911764706</v>
      </c>
      <c r="S71">
        <v>69</v>
      </c>
      <c r="T71" s="3">
        <v>1661.7557013372982</v>
      </c>
    </row>
    <row r="72" spans="1:20" x14ac:dyDescent="0.2">
      <c r="A72" vm="404">
        <v>44568</v>
      </c>
      <c r="B72" vm="1087">
        <v>1080.3699999999999</v>
      </c>
      <c r="C72" vm="1088">
        <v>1080.9299000000001</v>
      </c>
      <c r="D72" vm="1089">
        <v>1010</v>
      </c>
      <c r="E72" vm="1090">
        <v>1026.96</v>
      </c>
      <c r="F72" vm="1091">
        <v>28054916</v>
      </c>
      <c r="G72" s="12">
        <v>-3.5446604677373914E-2</v>
      </c>
      <c r="H72" s="13">
        <v>-21.594285714285775</v>
      </c>
      <c r="I72" s="13">
        <v>466.31317551020669</v>
      </c>
      <c r="J72" s="13">
        <v>1013.3908695652174</v>
      </c>
      <c r="K72" s="13">
        <v>1018.5217826086957</v>
      </c>
      <c r="S72">
        <v>70</v>
      </c>
      <c r="T72" s="3">
        <v>760.19016644660326</v>
      </c>
    </row>
    <row r="73" spans="1:20" x14ac:dyDescent="0.2">
      <c r="A73" vm="410">
        <v>44571</v>
      </c>
      <c r="B73" vm="1092">
        <v>1000</v>
      </c>
      <c r="C73" vm="1093">
        <v>1059.0999999999999</v>
      </c>
      <c r="D73" vm="1094">
        <v>980</v>
      </c>
      <c r="E73" vm="1095">
        <v>1058.1199999999999</v>
      </c>
      <c r="F73" vm="1096">
        <v>30604959</v>
      </c>
      <c r="G73" s="12">
        <v>3.0341980213445367E-2</v>
      </c>
      <c r="H73" s="13">
        <v>-52.754285714285629</v>
      </c>
      <c r="I73" s="13">
        <v>2783.0146612244807</v>
      </c>
      <c r="J73" s="13">
        <v>1014.0298571428571</v>
      </c>
      <c r="K73" s="13">
        <v>1015.3228714285714</v>
      </c>
      <c r="S73">
        <v>71</v>
      </c>
      <c r="T73" s="3">
        <v>1262.6143229886254</v>
      </c>
    </row>
    <row r="74" spans="1:20" x14ac:dyDescent="0.2">
      <c r="A74" vm="416">
        <v>44572</v>
      </c>
      <c r="B74" vm="1097">
        <v>1053.67</v>
      </c>
      <c r="C74" vm="1098">
        <v>1075.8499999999999</v>
      </c>
      <c r="D74" vm="1099">
        <v>1038.82</v>
      </c>
      <c r="E74" vm="1100">
        <v>1064.4000000000001</v>
      </c>
      <c r="F74" vm="1101">
        <v>22021070</v>
      </c>
      <c r="G74" s="12">
        <v>5.9350546251844792E-3</v>
      </c>
      <c r="H74" s="13">
        <v>-59.034285714285829</v>
      </c>
      <c r="I74" s="13">
        <v>3485.0468897959317</v>
      </c>
      <c r="J74" s="13">
        <v>1014.7392957746478</v>
      </c>
      <c r="K74" s="13">
        <v>1019.077366197183</v>
      </c>
      <c r="S74">
        <v>72</v>
      </c>
      <c r="T74" s="3">
        <v>1235.4675543111075</v>
      </c>
    </row>
    <row r="75" spans="1:20" x14ac:dyDescent="0.2">
      <c r="A75" vm="422">
        <v>44573</v>
      </c>
      <c r="B75" vm="1102">
        <v>1078.8499999999999</v>
      </c>
      <c r="C75" vm="1103">
        <v>1114.8399999999999</v>
      </c>
      <c r="D75" vm="1104">
        <v>1072.5900999999999</v>
      </c>
      <c r="E75" vm="1105">
        <v>1106.22</v>
      </c>
      <c r="F75" vm="1106">
        <v>27913005</v>
      </c>
      <c r="G75" s="12">
        <v>3.9289740698985283E-2</v>
      </c>
      <c r="H75" s="13">
        <v>-100.85428571428577</v>
      </c>
      <c r="I75" s="13">
        <v>10171.586946938785</v>
      </c>
      <c r="J75" s="13">
        <v>1016.009861111111</v>
      </c>
      <c r="K75" s="13">
        <v>1020.848875</v>
      </c>
      <c r="S75">
        <v>73</v>
      </c>
      <c r="T75" s="3">
        <v>708.82819345319774</v>
      </c>
    </row>
    <row r="76" spans="1:20" x14ac:dyDescent="0.2">
      <c r="A76" vm="428">
        <v>44574</v>
      </c>
      <c r="B76" vm="1107">
        <v>1109.0650000000001</v>
      </c>
      <c r="C76" vm="1108">
        <v>1115.5999999999999</v>
      </c>
      <c r="D76" vm="1109">
        <v>1026.5391</v>
      </c>
      <c r="E76" vm="1110">
        <v>1031.56</v>
      </c>
      <c r="F76" vm="1111">
        <v>32403264</v>
      </c>
      <c r="G76" s="12">
        <v>-6.7491095803728085E-2</v>
      </c>
      <c r="H76" s="13">
        <v>-26.194285714285684</v>
      </c>
      <c r="I76" s="13">
        <v>686.14060408163107</v>
      </c>
      <c r="J76" s="13">
        <v>1016.2228767123286</v>
      </c>
      <c r="K76" s="13">
        <v>1025.2225890410957</v>
      </c>
      <c r="S76">
        <v>74</v>
      </c>
      <c r="T76" s="3">
        <v>1287.7490447386303</v>
      </c>
    </row>
    <row r="77" spans="1:20" x14ac:dyDescent="0.2">
      <c r="A77" vm="433">
        <v>44575</v>
      </c>
      <c r="B77" vm="1112">
        <v>1019.88</v>
      </c>
      <c r="C77" vm="1113">
        <v>1052</v>
      </c>
      <c r="D77" vm="1114">
        <v>1013.3788</v>
      </c>
      <c r="E77" vm="1115">
        <v>1049.6099999999999</v>
      </c>
      <c r="F77" vm="1116">
        <v>24308137</v>
      </c>
      <c r="G77" s="12">
        <v>1.7497770367210782E-2</v>
      </c>
      <c r="H77" s="13">
        <v>-44.244285714285638</v>
      </c>
      <c r="I77" s="13">
        <v>1957.5568183673402</v>
      </c>
      <c r="J77" s="13">
        <v>1016.674054054054</v>
      </c>
      <c r="K77" s="13">
        <v>1018.1626486486487</v>
      </c>
      <c r="S77">
        <v>75</v>
      </c>
      <c r="T77" s="3">
        <v>1174.9798478905957</v>
      </c>
    </row>
    <row r="78" spans="1:20" x14ac:dyDescent="0.2">
      <c r="A78" vm="439">
        <v>44579</v>
      </c>
      <c r="B78" vm="1117">
        <v>1026.605</v>
      </c>
      <c r="C78" vm="1118">
        <v>1070.7899</v>
      </c>
      <c r="D78" vm="1119">
        <v>1016.06</v>
      </c>
      <c r="E78" vm="1120">
        <v>1030.51</v>
      </c>
      <c r="F78" vm="1121">
        <v>22329803</v>
      </c>
      <c r="G78" s="12">
        <v>-1.8197235163536846E-2</v>
      </c>
      <c r="H78" s="13">
        <v>-25.144285714285729</v>
      </c>
      <c r="I78" s="13">
        <v>632.23510408163338</v>
      </c>
      <c r="J78" s="13">
        <v>1016.8585333333332</v>
      </c>
      <c r="K78" s="13">
        <v>1020.1336799999999</v>
      </c>
      <c r="S78">
        <v>76</v>
      </c>
      <c r="T78" s="3">
        <v>1087.3587174399172</v>
      </c>
    </row>
    <row r="79" spans="1:20" x14ac:dyDescent="0.2">
      <c r="A79" vm="445">
        <v>44580</v>
      </c>
      <c r="B79" vm="1122">
        <v>1041.7049999999999</v>
      </c>
      <c r="C79" vm="1123">
        <v>1054.6699000000001</v>
      </c>
      <c r="D79" vm="1124">
        <v>995</v>
      </c>
      <c r="E79" vm="1125">
        <v>995.65</v>
      </c>
      <c r="F79" vm="1126">
        <v>25147496</v>
      </c>
      <c r="G79" s="12">
        <v>-3.3827910452106251E-2</v>
      </c>
      <c r="H79" s="13">
        <v>9.7157142857142844</v>
      </c>
      <c r="I79" s="13">
        <v>94.395104081632624</v>
      </c>
      <c r="J79" s="13">
        <v>1016.5794736842103</v>
      </c>
      <c r="K79" s="13">
        <v>1017.9725263157893</v>
      </c>
      <c r="S79">
        <v>77</v>
      </c>
      <c r="T79" s="3">
        <v>734.82739962542769</v>
      </c>
    </row>
    <row r="80" spans="1:20" x14ac:dyDescent="0.2">
      <c r="A80" vm="451">
        <v>44581</v>
      </c>
      <c r="B80" vm="1127">
        <v>1009.73</v>
      </c>
      <c r="C80" vm="1128">
        <v>1041.6600000000001</v>
      </c>
      <c r="D80" vm="1129">
        <v>994</v>
      </c>
      <c r="E80" vm="1130">
        <v>996.27</v>
      </c>
      <c r="F80" vm="1131">
        <v>23496248</v>
      </c>
      <c r="G80" s="12">
        <v>6.2270878320695483E-4</v>
      </c>
      <c r="H80" s="13">
        <v>9.0957142857142799</v>
      </c>
      <c r="I80" s="13">
        <v>82.732018367346839</v>
      </c>
      <c r="J80" s="13">
        <v>1016.3157142857141</v>
      </c>
      <c r="K80" s="13">
        <v>1014.2491428571427</v>
      </c>
      <c r="S80">
        <v>78</v>
      </c>
      <c r="T80" s="3">
        <v>1385.5974348084662</v>
      </c>
    </row>
    <row r="81" spans="1:20" x14ac:dyDescent="0.2">
      <c r="A81" vm="457">
        <v>44582</v>
      </c>
      <c r="B81" vm="1132">
        <v>996.34</v>
      </c>
      <c r="C81" vm="1133">
        <v>1004.55</v>
      </c>
      <c r="D81" vm="1134">
        <v>940.5</v>
      </c>
      <c r="E81" vm="1135">
        <v>943.9</v>
      </c>
      <c r="F81" vm="1136">
        <v>34472009</v>
      </c>
      <c r="G81" s="12">
        <v>-5.2566071446495437E-2</v>
      </c>
      <c r="H81" s="13">
        <v>61.465714285714284</v>
      </c>
      <c r="I81" s="13">
        <v>3778.0340326530609</v>
      </c>
      <c r="J81" s="13">
        <v>1015.3873076923074</v>
      </c>
      <c r="K81" s="13">
        <v>1013.4755769230767</v>
      </c>
      <c r="S81">
        <v>79</v>
      </c>
      <c r="T81" s="3">
        <v>1083.089351375384</v>
      </c>
    </row>
    <row r="82" spans="1:20" x14ac:dyDescent="0.2">
      <c r="A82" vm="463">
        <v>44585</v>
      </c>
      <c r="B82" vm="1137">
        <v>904.76</v>
      </c>
      <c r="C82" vm="1138">
        <v>933.51310000000001</v>
      </c>
      <c r="D82" vm="809">
        <v>851.47</v>
      </c>
      <c r="E82" vm="1005">
        <v>930</v>
      </c>
      <c r="F82" vm="1139">
        <v>50791714</v>
      </c>
      <c r="G82" s="12">
        <v>-1.4726136243246082E-2</v>
      </c>
      <c r="H82" s="13">
        <v>75.365714285714262</v>
      </c>
      <c r="I82" s="13">
        <v>5679.9908897959149</v>
      </c>
      <c r="J82" s="13">
        <v>1014.3064556962022</v>
      </c>
      <c r="K82" s="13">
        <v>1007.265810126582</v>
      </c>
      <c r="S82">
        <v>80</v>
      </c>
      <c r="T82" s="3">
        <v>1388.863073773337</v>
      </c>
    </row>
    <row r="83" spans="1:20" x14ac:dyDescent="0.2">
      <c r="A83" vm="469">
        <v>44586</v>
      </c>
      <c r="B83" vm="1140">
        <v>914.2</v>
      </c>
      <c r="C83" vm="1141">
        <v>951.26</v>
      </c>
      <c r="D83" vm="1142">
        <v>903.21</v>
      </c>
      <c r="E83" vm="1143">
        <v>918.4</v>
      </c>
      <c r="F83" vm="1144">
        <v>28865302</v>
      </c>
      <c r="G83" s="12">
        <v>-1.2473118279569918E-2</v>
      </c>
      <c r="H83" s="13">
        <v>86.965714285714284</v>
      </c>
      <c r="I83" s="13">
        <v>7563.0354612244892</v>
      </c>
      <c r="J83" s="13">
        <v>1013.1076249999996</v>
      </c>
      <c r="K83" s="13">
        <v>1004.7968624999997</v>
      </c>
      <c r="S83">
        <v>81</v>
      </c>
      <c r="T83" s="3">
        <v>913.35730716195121</v>
      </c>
    </row>
    <row r="84" spans="1:20" x14ac:dyDescent="0.2">
      <c r="A84" vm="475">
        <v>44587</v>
      </c>
      <c r="B84" vm="1145">
        <v>952.43</v>
      </c>
      <c r="C84" vm="1146">
        <v>987.69</v>
      </c>
      <c r="D84" vm="1147">
        <v>906</v>
      </c>
      <c r="E84" vm="1148">
        <v>937.41</v>
      </c>
      <c r="F84" vm="1149">
        <v>34955761</v>
      </c>
      <c r="G84" s="12">
        <v>2.0699041811846682E-2</v>
      </c>
      <c r="H84" s="13">
        <v>67.955714285714294</v>
      </c>
      <c r="I84" s="13">
        <v>4617.9791040816335</v>
      </c>
      <c r="J84" s="13">
        <v>1012.1730864197527</v>
      </c>
      <c r="K84" s="13">
        <v>1002.7957777777775</v>
      </c>
      <c r="S84">
        <v>82</v>
      </c>
      <c r="T84" s="3">
        <v>1231.389476461803</v>
      </c>
    </row>
    <row r="85" spans="1:20" x14ac:dyDescent="0.2">
      <c r="A85" vm="481">
        <v>44588</v>
      </c>
      <c r="B85" vm="1150">
        <v>933.36</v>
      </c>
      <c r="C85" vm="1151">
        <v>935.39</v>
      </c>
      <c r="D85" vm="1152">
        <v>829</v>
      </c>
      <c r="E85" vm="1153">
        <v>829.1</v>
      </c>
      <c r="F85" vm="1154">
        <v>49036523</v>
      </c>
      <c r="G85" s="12">
        <v>-0.11554175867549946</v>
      </c>
      <c r="H85" s="13">
        <v>176.26571428571424</v>
      </c>
      <c r="I85" s="13">
        <v>31069.602032653045</v>
      </c>
      <c r="J85" s="13">
        <v>1009.9404878048778</v>
      </c>
      <c r="K85" s="13">
        <v>1002.68743902439</v>
      </c>
      <c r="S85">
        <v>83</v>
      </c>
      <c r="T85" s="3">
        <v>1184.7377238038064</v>
      </c>
    </row>
    <row r="86" spans="1:20" x14ac:dyDescent="0.2">
      <c r="A86" vm="487">
        <v>44589</v>
      </c>
      <c r="B86" vm="1155">
        <v>831.56</v>
      </c>
      <c r="C86" vm="1156">
        <v>857.5</v>
      </c>
      <c r="D86" vm="1157">
        <v>792.01</v>
      </c>
      <c r="E86" vm="1158">
        <v>846.35</v>
      </c>
      <c r="F86" vm="1159">
        <v>44929650</v>
      </c>
      <c r="G86" s="12">
        <v>2.0805692920033772E-2</v>
      </c>
      <c r="H86" s="13">
        <v>159.01571428571424</v>
      </c>
      <c r="I86" s="13">
        <v>25285.997389795903</v>
      </c>
      <c r="J86" s="13">
        <v>1007.969518072289</v>
      </c>
      <c r="K86" s="13">
        <v>990.08256626506011</v>
      </c>
      <c r="S86">
        <v>84</v>
      </c>
      <c r="T86" s="3">
        <v>1000.6709479033442</v>
      </c>
    </row>
    <row r="87" spans="1:20" x14ac:dyDescent="0.2">
      <c r="A87" vm="493">
        <v>44592</v>
      </c>
      <c r="B87" vm="1160">
        <v>872.71</v>
      </c>
      <c r="C87" vm="1161">
        <v>937.99</v>
      </c>
      <c r="D87" vm="1162">
        <v>862.05</v>
      </c>
      <c r="E87" vm="1163">
        <v>936.72</v>
      </c>
      <c r="F87" vm="1164">
        <v>34812032</v>
      </c>
      <c r="G87" s="12">
        <v>0.10677615643646246</v>
      </c>
      <c r="H87" s="13">
        <v>68.645714285714234</v>
      </c>
      <c r="I87" s="13">
        <v>4712.2340897959111</v>
      </c>
      <c r="J87" s="13">
        <v>1007.1213095238094</v>
      </c>
      <c r="K87" s="13">
        <v>991.04417857142846</v>
      </c>
      <c r="S87">
        <v>85</v>
      </c>
      <c r="T87" s="3">
        <v>1031.1185740337464</v>
      </c>
    </row>
    <row r="88" spans="1:20" x14ac:dyDescent="0.2">
      <c r="A88" vm="499">
        <v>44593</v>
      </c>
      <c r="B88" vm="1165">
        <v>935.21</v>
      </c>
      <c r="C88" vm="1166">
        <v>943.7</v>
      </c>
      <c r="D88" vm="1167">
        <v>905</v>
      </c>
      <c r="E88" vm="1168">
        <v>931.25</v>
      </c>
      <c r="F88" vm="1169">
        <v>24379446</v>
      </c>
      <c r="G88" s="12">
        <v>-5.8395251515928207E-3</v>
      </c>
      <c r="H88" s="13">
        <v>74.115714285714262</v>
      </c>
      <c r="I88" s="13">
        <v>5493.1391040816288</v>
      </c>
      <c r="J88" s="13">
        <v>1006.2287058823528</v>
      </c>
      <c r="K88" s="13">
        <v>999.27783529411749</v>
      </c>
      <c r="S88">
        <v>86</v>
      </c>
      <c r="T88" s="3">
        <v>561.74187464252338</v>
      </c>
    </row>
    <row r="89" spans="1:20" x14ac:dyDescent="0.2">
      <c r="A89" vm="505">
        <v>44594</v>
      </c>
      <c r="B89" vm="1170">
        <v>928.18</v>
      </c>
      <c r="C89" vm="1171">
        <v>931.5</v>
      </c>
      <c r="D89" vm="1172">
        <v>889.41</v>
      </c>
      <c r="E89" vm="1173">
        <v>905.66</v>
      </c>
      <c r="F89" vm="1174">
        <v>22264345</v>
      </c>
      <c r="G89" s="12">
        <v>-2.7479194630872516E-2</v>
      </c>
      <c r="H89" s="13">
        <v>99.705714285714294</v>
      </c>
      <c r="I89" s="13">
        <v>9941.2294612244914</v>
      </c>
      <c r="J89" s="13">
        <v>1005.0593023255813</v>
      </c>
      <c r="K89" s="13">
        <v>997.6783720930232</v>
      </c>
      <c r="S89">
        <v>87</v>
      </c>
      <c r="T89" s="3">
        <v>1024.5151465384442</v>
      </c>
    </row>
    <row r="90" spans="1:20" x14ac:dyDescent="0.2">
      <c r="A90" vm="511">
        <v>44595</v>
      </c>
      <c r="B90" vm="1175">
        <v>882</v>
      </c>
      <c r="C90" vm="1176">
        <v>937</v>
      </c>
      <c r="D90" vm="1177">
        <v>880.52</v>
      </c>
      <c r="E90" vm="1178">
        <v>891.14</v>
      </c>
      <c r="F90" vm="1179">
        <v>26285186</v>
      </c>
      <c r="G90" s="12">
        <v>-1.6032506680211098E-2</v>
      </c>
      <c r="H90" s="13">
        <v>114.22571428571428</v>
      </c>
      <c r="I90" s="13">
        <v>13047.513804081631</v>
      </c>
      <c r="J90" s="13">
        <v>1003.7498850574711</v>
      </c>
      <c r="K90" s="13">
        <v>993.94089655172411</v>
      </c>
      <c r="S90">
        <v>88</v>
      </c>
      <c r="T90" s="3">
        <v>1038.0904966450091</v>
      </c>
    </row>
    <row r="91" spans="1:20" x14ac:dyDescent="0.2">
      <c r="A91" vm="517">
        <v>44596</v>
      </c>
      <c r="B91" vm="1180">
        <v>897.22</v>
      </c>
      <c r="C91" vm="1181">
        <v>936.5</v>
      </c>
      <c r="D91" vm="1182">
        <v>881.17</v>
      </c>
      <c r="E91" vm="1183">
        <v>923.32</v>
      </c>
      <c r="F91" vm="1184">
        <v>24541822</v>
      </c>
      <c r="G91" s="12">
        <v>3.6111048768992599E-2</v>
      </c>
      <c r="H91" s="13">
        <v>82.045714285714212</v>
      </c>
      <c r="I91" s="13">
        <v>6731.4992326530491</v>
      </c>
      <c r="J91" s="13">
        <v>1002.835909090909</v>
      </c>
      <c r="K91" s="13">
        <v>991.66631818181816</v>
      </c>
      <c r="S91">
        <v>89</v>
      </c>
      <c r="T91" s="3">
        <v>1054.7174413312669</v>
      </c>
    </row>
    <row r="92" spans="1:20" x14ac:dyDescent="0.2">
      <c r="A92" vm="523">
        <v>44599</v>
      </c>
      <c r="B92" vm="1185">
        <v>923.79</v>
      </c>
      <c r="C92" vm="1186">
        <v>947.77</v>
      </c>
      <c r="D92" vm="1187">
        <v>902.70889999999997</v>
      </c>
      <c r="E92" vm="1188">
        <v>907.34</v>
      </c>
      <c r="F92" vm="1189">
        <v>20331488</v>
      </c>
      <c r="G92" s="12">
        <v>-1.7307109127929664E-2</v>
      </c>
      <c r="H92" s="13">
        <v>98.02571428571423</v>
      </c>
      <c r="I92" s="13">
        <v>9609.0406612244788</v>
      </c>
      <c r="J92" s="13">
        <v>1001.7629213483145</v>
      </c>
      <c r="K92" s="13">
        <v>993.91862921348309</v>
      </c>
      <c r="S92">
        <v>90</v>
      </c>
      <c r="T92" s="3">
        <v>989.35032525298209</v>
      </c>
    </row>
    <row r="93" spans="1:20" x14ac:dyDescent="0.2">
      <c r="A93" vm="529">
        <v>44600</v>
      </c>
      <c r="B93" vm="1190">
        <v>905.53</v>
      </c>
      <c r="C93" vm="1191">
        <v>926.28989999999999</v>
      </c>
      <c r="D93" vm="1192">
        <v>894.8</v>
      </c>
      <c r="E93" vm="1193">
        <v>922</v>
      </c>
      <c r="F93" vm="1194">
        <v>16909671</v>
      </c>
      <c r="G93" s="12">
        <v>1.615711861044368E-2</v>
      </c>
      <c r="H93" s="13">
        <v>83.365714285714262</v>
      </c>
      <c r="I93" s="13">
        <v>6949.8423183673431</v>
      </c>
      <c r="J93" s="13">
        <v>1000.8766666666666</v>
      </c>
      <c r="K93" s="13">
        <v>991.52299999999991</v>
      </c>
      <c r="S93">
        <v>91</v>
      </c>
      <c r="T93" s="3">
        <v>1283.298211294602</v>
      </c>
    </row>
    <row r="94" spans="1:20" x14ac:dyDescent="0.2">
      <c r="A94" vm="534">
        <v>44601</v>
      </c>
      <c r="B94" vm="1195">
        <v>935</v>
      </c>
      <c r="C94" vm="1196">
        <v>946.26990000000001</v>
      </c>
      <c r="D94" vm="1197">
        <v>920</v>
      </c>
      <c r="E94" vm="1198">
        <v>932</v>
      </c>
      <c r="F94" vm="1199">
        <v>17419848</v>
      </c>
      <c r="G94" s="12">
        <v>1.0845986984815618E-2</v>
      </c>
      <c r="H94" s="13">
        <v>73.365714285714262</v>
      </c>
      <c r="I94" s="13">
        <v>5382.5280326530574</v>
      </c>
      <c r="J94" s="13">
        <v>1000.1197802197802</v>
      </c>
      <c r="K94" s="13">
        <v>992.30780219780218</v>
      </c>
      <c r="S94">
        <v>92</v>
      </c>
      <c r="T94" s="3">
        <v>996.27298145853763</v>
      </c>
    </row>
    <row r="95" spans="1:20" x14ac:dyDescent="0.2">
      <c r="A95" vm="540">
        <v>44602</v>
      </c>
      <c r="B95" vm="1200">
        <v>908.37</v>
      </c>
      <c r="C95" vm="1201">
        <v>943.81</v>
      </c>
      <c r="D95" vm="1202">
        <v>896.7</v>
      </c>
      <c r="E95" vm="1203">
        <v>904.55</v>
      </c>
      <c r="F95" vm="1204">
        <v>22042277</v>
      </c>
      <c r="G95" s="12">
        <v>-2.9452789699570863E-2</v>
      </c>
      <c r="H95" s="13">
        <v>100.81571428571431</v>
      </c>
      <c r="I95" s="13">
        <v>10163.808246938779</v>
      </c>
      <c r="J95" s="13">
        <v>999.08097826086953</v>
      </c>
      <c r="K95" s="13">
        <v>992.37288043478259</v>
      </c>
      <c r="S95">
        <v>93</v>
      </c>
      <c r="T95" s="3">
        <v>1066.4573520264621</v>
      </c>
    </row>
    <row r="96" spans="1:20" x14ac:dyDescent="0.2">
      <c r="A96" vm="546">
        <v>44603</v>
      </c>
      <c r="B96" vm="1205">
        <v>909.63</v>
      </c>
      <c r="C96" vm="1206">
        <v>915.96</v>
      </c>
      <c r="D96" vm="1207">
        <v>850.7</v>
      </c>
      <c r="E96" vm="1208">
        <v>860</v>
      </c>
      <c r="F96" vm="1209">
        <v>26548623</v>
      </c>
      <c r="G96" s="12">
        <v>-4.9251008788900513E-2</v>
      </c>
      <c r="H96" s="13">
        <v>145.36571428571426</v>
      </c>
      <c r="I96" s="13">
        <v>21131.190889795911</v>
      </c>
      <c r="J96" s="13">
        <v>997.58548387096766</v>
      </c>
      <c r="K96" s="13">
        <v>988.28193548387094</v>
      </c>
      <c r="S96">
        <v>94</v>
      </c>
      <c r="T96" s="3">
        <v>1080.4148552793322</v>
      </c>
    </row>
    <row r="97" spans="1:20" x14ac:dyDescent="0.2">
      <c r="A97" vm="552">
        <v>44606</v>
      </c>
      <c r="B97" vm="1210">
        <v>861.57</v>
      </c>
      <c r="C97" vm="1211">
        <v>898.87990000000002</v>
      </c>
      <c r="D97" vm="1212">
        <v>853.15</v>
      </c>
      <c r="E97" vm="1213">
        <v>875.76</v>
      </c>
      <c r="F97" vm="1214">
        <v>22585472</v>
      </c>
      <c r="G97" s="12">
        <v>1.8325581395348827E-2</v>
      </c>
      <c r="H97" s="13">
        <v>129.60571428571427</v>
      </c>
      <c r="I97" s="13">
        <v>16797.641175510202</v>
      </c>
      <c r="J97" s="13">
        <v>996.28946808510625</v>
      </c>
      <c r="K97" s="13">
        <v>982.66052127659566</v>
      </c>
      <c r="S97">
        <v>95</v>
      </c>
      <c r="T97" s="3">
        <v>927.81621742788491</v>
      </c>
    </row>
    <row r="98" spans="1:20" x14ac:dyDescent="0.2">
      <c r="A98" vm="558">
        <v>44607</v>
      </c>
      <c r="B98" vm="823">
        <v>900</v>
      </c>
      <c r="C98" vm="1215">
        <v>923</v>
      </c>
      <c r="D98" vm="1216">
        <v>893.37739999999997</v>
      </c>
      <c r="E98" vm="1217">
        <v>922.43</v>
      </c>
      <c r="F98" vm="1218">
        <v>19216514</v>
      </c>
      <c r="G98" s="12">
        <v>5.3290855942267241E-2</v>
      </c>
      <c r="H98" s="13">
        <v>82.935714285714312</v>
      </c>
      <c r="I98" s="13">
        <v>6878.3327040816366</v>
      </c>
      <c r="J98" s="13">
        <v>995.51199999999983</v>
      </c>
      <c r="K98" s="13">
        <v>983.53679999999986</v>
      </c>
      <c r="S98">
        <v>96</v>
      </c>
      <c r="T98" s="3">
        <v>1118.5674725732376</v>
      </c>
    </row>
    <row r="99" spans="1:20" x14ac:dyDescent="0.2">
      <c r="A99" vm="564">
        <v>44608</v>
      </c>
      <c r="B99" vm="1219">
        <v>914.05</v>
      </c>
      <c r="C99" vm="1220">
        <v>926.42989999999998</v>
      </c>
      <c r="D99" vm="1221">
        <v>901.21</v>
      </c>
      <c r="E99" vm="1222">
        <v>923.39</v>
      </c>
      <c r="F99" vm="1223">
        <v>17098132</v>
      </c>
      <c r="G99" s="12">
        <v>1.0407293778390083E-3</v>
      </c>
      <c r="H99" s="13">
        <v>81.975714285714275</v>
      </c>
      <c r="I99" s="13">
        <v>6720.0177326530593</v>
      </c>
      <c r="J99" s="13">
        <v>994.76072916666647</v>
      </c>
      <c r="K99" s="13">
        <v>987.52765624999984</v>
      </c>
      <c r="S99">
        <v>97</v>
      </c>
      <c r="T99" s="3">
        <v>1117.9316806454806</v>
      </c>
    </row>
    <row r="100" spans="1:20" x14ac:dyDescent="0.2">
      <c r="A100" vm="570">
        <v>44609</v>
      </c>
      <c r="B100" vm="1224">
        <v>913.26</v>
      </c>
      <c r="C100" vm="1225">
        <v>918.49990000000003</v>
      </c>
      <c r="D100" vm="1226">
        <v>874.1</v>
      </c>
      <c r="E100" vm="1227">
        <v>876.35</v>
      </c>
      <c r="F100" vm="1228">
        <v>18392806</v>
      </c>
      <c r="G100" s="12">
        <v>-5.0942721926813116E-2</v>
      </c>
      <c r="H100" s="13">
        <v>129.01571428571424</v>
      </c>
      <c r="I100" s="13">
        <v>16645.054532653048</v>
      </c>
      <c r="J100" s="13">
        <v>993.53999999999985</v>
      </c>
      <c r="K100" s="13">
        <v>986.52499999999986</v>
      </c>
      <c r="S100">
        <v>98</v>
      </c>
      <c r="T100" s="3">
        <v>932.87224575107655</v>
      </c>
    </row>
    <row r="101" spans="1:20" x14ac:dyDescent="0.2">
      <c r="A101" vm="576">
        <v>44610</v>
      </c>
      <c r="B101" vm="1229">
        <v>886</v>
      </c>
      <c r="C101" vm="1230">
        <v>886.87</v>
      </c>
      <c r="D101" vm="1231">
        <v>837.61</v>
      </c>
      <c r="E101" vm="1232">
        <v>856.98</v>
      </c>
      <c r="F101" vm="1233">
        <v>22833947</v>
      </c>
      <c r="G101" s="12">
        <v>-2.2103041022422554E-2</v>
      </c>
      <c r="H101" s="13">
        <v>148.38571428571424</v>
      </c>
      <c r="I101" s="13">
        <v>22018.320204081621</v>
      </c>
      <c r="J101" s="13">
        <v>992.14653061224476</v>
      </c>
      <c r="K101" s="13">
        <v>980.5668775510203</v>
      </c>
      <c r="S101">
        <v>99</v>
      </c>
      <c r="T101" s="3">
        <v>1088.8156024036141</v>
      </c>
    </row>
    <row r="102" spans="1:20" x14ac:dyDescent="0.2">
      <c r="A102" vm="582">
        <v>44614</v>
      </c>
      <c r="B102" vm="1234">
        <v>834.13</v>
      </c>
      <c r="C102" vm="1235">
        <v>856.73379999999997</v>
      </c>
      <c r="D102" vm="1236">
        <v>801.1001</v>
      </c>
      <c r="E102" vm="1237">
        <v>821.53</v>
      </c>
      <c r="F102" vm="1238">
        <v>27762734</v>
      </c>
      <c r="G102" s="12">
        <v>-4.1366192909986284E-2</v>
      </c>
      <c r="H102" s="13">
        <v>183.83571428571429</v>
      </c>
      <c r="I102" s="13">
        <v>33795.569846938779</v>
      </c>
      <c r="J102" s="13">
        <v>990.42313131313119</v>
      </c>
      <c r="K102" s="13">
        <v>977.07881818181806</v>
      </c>
      <c r="S102">
        <v>100</v>
      </c>
      <c r="T102" s="3">
        <v>845.87386814923434</v>
      </c>
    </row>
    <row r="103" spans="1:20" x14ac:dyDescent="0.2">
      <c r="A103" vm="588">
        <v>44615</v>
      </c>
      <c r="B103" vm="1239">
        <v>830.43</v>
      </c>
      <c r="C103" vm="1240">
        <v>835.29970000000003</v>
      </c>
      <c r="D103" vm="1241">
        <v>760.56</v>
      </c>
      <c r="E103" vm="1242">
        <v>764.04</v>
      </c>
      <c r="F103" vm="1243">
        <v>31752336</v>
      </c>
      <c r="G103" s="12">
        <v>-6.9979185178873582E-2</v>
      </c>
      <c r="H103" s="13">
        <v>241.3257142857143</v>
      </c>
      <c r="I103" s="13">
        <v>58238.100375510207</v>
      </c>
      <c r="J103" s="13">
        <v>988.1592999999998</v>
      </c>
      <c r="K103" s="13">
        <v>971.49636999999984</v>
      </c>
      <c r="S103">
        <v>101</v>
      </c>
      <c r="T103" s="3">
        <v>939.10921498438097</v>
      </c>
    </row>
    <row r="104" spans="1:20" x14ac:dyDescent="0.2">
      <c r="A104" vm="594">
        <v>44616</v>
      </c>
      <c r="B104" vm="1244">
        <v>700.39</v>
      </c>
      <c r="C104" vm="1245">
        <v>802.48</v>
      </c>
      <c r="D104" vm="1246">
        <v>700</v>
      </c>
      <c r="E104" vm="1247">
        <v>800.77</v>
      </c>
      <c r="F104" vm="1248">
        <v>45107425</v>
      </c>
      <c r="G104" s="12">
        <v>4.8073399298466074E-2</v>
      </c>
      <c r="H104" s="13">
        <v>204.59571428571428</v>
      </c>
      <c r="I104" s="13">
        <v>41859.406304081633</v>
      </c>
      <c r="J104" s="13">
        <v>986.30396039603943</v>
      </c>
      <c r="K104" s="13">
        <v>964.07756435643546</v>
      </c>
      <c r="S104">
        <v>102</v>
      </c>
      <c r="T104" s="3">
        <v>1386.7579866364729</v>
      </c>
    </row>
    <row r="105" spans="1:20" x14ac:dyDescent="0.2">
      <c r="A105" vm="600">
        <v>44617</v>
      </c>
      <c r="B105" vm="1249">
        <v>809.23</v>
      </c>
      <c r="C105" vm="1250">
        <v>819.5</v>
      </c>
      <c r="D105" vm="1251">
        <v>782.40049999999997</v>
      </c>
      <c r="E105" vm="1252">
        <v>809.87</v>
      </c>
      <c r="F105" vm="1253">
        <v>25355921</v>
      </c>
      <c r="G105" s="12">
        <v>1.1364062090238174E-2</v>
      </c>
      <c r="H105" s="13">
        <v>195.49571428571426</v>
      </c>
      <c r="I105" s="13">
        <v>38218.574304081623</v>
      </c>
      <c r="J105" s="13">
        <v>984.57421568627433</v>
      </c>
      <c r="K105" s="13">
        <v>966.19379411764692</v>
      </c>
      <c r="S105">
        <v>103</v>
      </c>
      <c r="T105" s="3">
        <v>1533.5389516970504</v>
      </c>
    </row>
    <row r="106" spans="1:20" x14ac:dyDescent="0.2">
      <c r="A106" vm="606">
        <v>44620</v>
      </c>
      <c r="B106" vm="1254">
        <v>815.01</v>
      </c>
      <c r="C106" vm="1255">
        <v>876.86</v>
      </c>
      <c r="D106" vm="1256">
        <v>814.70749999999998</v>
      </c>
      <c r="E106" vm="1257">
        <v>870.43</v>
      </c>
      <c r="F106" vm="1258">
        <v>33002289</v>
      </c>
      <c r="G106" s="12">
        <v>7.4777433415239417E-2</v>
      </c>
      <c r="H106" s="13">
        <v>134.93571428571431</v>
      </c>
      <c r="I106" s="13">
        <v>18207.646989795925</v>
      </c>
      <c r="J106" s="13">
        <v>983.46601941747542</v>
      </c>
      <c r="K106" s="13">
        <v>966.10641747572788</v>
      </c>
      <c r="S106">
        <v>104</v>
      </c>
      <c r="T106" s="3">
        <v>1158.5818277886563</v>
      </c>
    </row>
    <row r="107" spans="1:20" x14ac:dyDescent="0.2">
      <c r="A107" vm="612">
        <v>44621</v>
      </c>
      <c r="B107" vm="1259">
        <v>869.68</v>
      </c>
      <c r="C107" vm="1260">
        <v>889.88</v>
      </c>
      <c r="D107" vm="1261">
        <v>853.78</v>
      </c>
      <c r="E107" vm="1262">
        <v>864.37</v>
      </c>
      <c r="F107" vm="1263">
        <v>24922287</v>
      </c>
      <c r="G107" s="12">
        <v>-6.9620762152039174E-3</v>
      </c>
      <c r="H107" s="13">
        <v>140.99571428571426</v>
      </c>
      <c r="I107" s="13">
        <v>19879.791446938769</v>
      </c>
      <c r="J107" s="13">
        <v>982.3208653846151</v>
      </c>
      <c r="K107" s="13">
        <v>971.13177884615357</v>
      </c>
      <c r="S107">
        <v>105</v>
      </c>
      <c r="T107" s="3">
        <v>951.3393455916929</v>
      </c>
    </row>
    <row r="108" spans="1:20" x14ac:dyDescent="0.2">
      <c r="A108" vm="617">
        <v>44622</v>
      </c>
      <c r="B108" vm="1264">
        <v>872.13</v>
      </c>
      <c r="C108" vm="1265">
        <v>886.48</v>
      </c>
      <c r="D108" vm="1266">
        <v>844.27210000000002</v>
      </c>
      <c r="E108" vm="1267">
        <v>879.89</v>
      </c>
      <c r="F108" vm="1268">
        <v>24881146</v>
      </c>
      <c r="G108" s="12">
        <v>1.7955273783217814E-2</v>
      </c>
      <c r="H108" s="13">
        <v>125.47571428571428</v>
      </c>
      <c r="I108" s="13">
        <v>15744.154875510201</v>
      </c>
      <c r="J108" s="13">
        <v>981.34533333333297</v>
      </c>
      <c r="K108" s="13">
        <v>969.64779999999973</v>
      </c>
      <c r="S108">
        <v>106</v>
      </c>
      <c r="T108" s="3">
        <v>776.44252019693522</v>
      </c>
    </row>
    <row r="109" spans="1:20" x14ac:dyDescent="0.2">
      <c r="A109" vm="623">
        <v>44623</v>
      </c>
      <c r="B109" vm="1269">
        <v>878.77</v>
      </c>
      <c r="C109" vm="1270">
        <v>886.43899999999996</v>
      </c>
      <c r="D109" vm="1271">
        <v>832.6001</v>
      </c>
      <c r="E109" vm="1272">
        <v>839.29</v>
      </c>
      <c r="F109" vm="1273">
        <v>20541169</v>
      </c>
      <c r="G109" s="12">
        <v>-4.6142131402789013E-2</v>
      </c>
      <c r="H109" s="13">
        <v>166.0757142857143</v>
      </c>
      <c r="I109" s="13">
        <v>27581.14287551021</v>
      </c>
      <c r="J109" s="13">
        <v>980.00518867924495</v>
      </c>
      <c r="K109" s="13">
        <v>969.9936698113205</v>
      </c>
      <c r="S109">
        <v>107</v>
      </c>
      <c r="T109" s="3">
        <v>1013.7227707819997</v>
      </c>
    </row>
    <row r="110" spans="1:20" x14ac:dyDescent="0.2">
      <c r="A110" vm="629">
        <v>44624</v>
      </c>
      <c r="B110" vm="1274">
        <v>849.1</v>
      </c>
      <c r="C110" vm="1275">
        <v>855.65</v>
      </c>
      <c r="D110" vm="1276">
        <v>825.16089999999997</v>
      </c>
      <c r="E110" vm="1277">
        <v>838.29</v>
      </c>
      <c r="F110" vm="1278">
        <v>22393287</v>
      </c>
      <c r="G110" s="12">
        <v>-1.1914832775321998E-3</v>
      </c>
      <c r="H110" s="13">
        <v>167.0757142857143</v>
      </c>
      <c r="I110" s="13">
        <v>27914.294304081635</v>
      </c>
      <c r="J110" s="13">
        <v>978.68074766355096</v>
      </c>
      <c r="K110" s="13">
        <v>964.74167289719583</v>
      </c>
      <c r="S110">
        <v>108</v>
      </c>
      <c r="T110" s="3">
        <v>1000.5761108514602</v>
      </c>
    </row>
    <row r="111" spans="1:20" x14ac:dyDescent="0.2">
      <c r="A111" vm="635">
        <v>44627</v>
      </c>
      <c r="B111" vm="1279">
        <v>856.3</v>
      </c>
      <c r="C111" vm="1280">
        <v>866.14</v>
      </c>
      <c r="D111" vm="1281">
        <v>804.57</v>
      </c>
      <c r="E111" vm="1282">
        <v>804.58</v>
      </c>
      <c r="F111" vm="1283">
        <v>24164724</v>
      </c>
      <c r="G111" s="12">
        <v>-4.0212814181249834E-2</v>
      </c>
      <c r="H111" s="13">
        <v>200.78571428571422</v>
      </c>
      <c r="I111" s="13">
        <v>40314.903061224461</v>
      </c>
      <c r="J111" s="13">
        <v>977.06870370370325</v>
      </c>
      <c r="K111" s="13">
        <v>963.19083333333288</v>
      </c>
      <c r="S111">
        <v>109</v>
      </c>
      <c r="T111" s="3">
        <v>1027.0382596977347</v>
      </c>
    </row>
    <row r="112" spans="1:20" x14ac:dyDescent="0.2">
      <c r="A112" vm="641">
        <v>44628</v>
      </c>
      <c r="B112" vm="1284">
        <v>795.53</v>
      </c>
      <c r="C112" vm="1285">
        <v>849.99</v>
      </c>
      <c r="D112" vm="1286">
        <v>782.17</v>
      </c>
      <c r="E112" vm="1287">
        <v>824.4</v>
      </c>
      <c r="F112" vm="1288">
        <v>26799702</v>
      </c>
      <c r="G112" s="12">
        <v>2.4633970518779903E-2</v>
      </c>
      <c r="H112" s="13">
        <v>180.96571428571428</v>
      </c>
      <c r="I112" s="13">
        <v>32748.589746938775</v>
      </c>
      <c r="J112" s="13">
        <v>975.66807339449497</v>
      </c>
      <c r="K112" s="13">
        <v>958.55926605504544</v>
      </c>
      <c r="S112">
        <v>110</v>
      </c>
      <c r="T112" s="3">
        <v>949.69881246120087</v>
      </c>
    </row>
    <row r="113" spans="1:20" x14ac:dyDescent="0.2">
      <c r="A113" vm="647">
        <v>44629</v>
      </c>
      <c r="B113" vm="1289">
        <v>839.48</v>
      </c>
      <c r="C113" vm="1290">
        <v>860.56</v>
      </c>
      <c r="D113" vm="1291">
        <v>832.01</v>
      </c>
      <c r="E113" vm="1292">
        <v>858.97</v>
      </c>
      <c r="F113" vm="1293">
        <v>19727993</v>
      </c>
      <c r="G113" s="12">
        <v>4.193352741387682E-2</v>
      </c>
      <c r="H113" s="13">
        <v>146.39571428571423</v>
      </c>
      <c r="I113" s="13">
        <v>21431.705161224476</v>
      </c>
      <c r="J113" s="13">
        <v>974.6071818181814</v>
      </c>
      <c r="K113" s="13">
        <v>959.58646363636331</v>
      </c>
      <c r="S113">
        <v>111</v>
      </c>
      <c r="T113" s="3">
        <v>1215.5153325296349</v>
      </c>
    </row>
    <row r="114" spans="1:20" x14ac:dyDescent="0.2">
      <c r="A114" vm="653">
        <v>44630</v>
      </c>
      <c r="B114" vm="1294">
        <v>851.45</v>
      </c>
      <c r="C114" vm="1295">
        <v>854.45</v>
      </c>
      <c r="D114" vm="1296">
        <v>810.36009999999999</v>
      </c>
      <c r="E114" vm="1297">
        <v>838.3</v>
      </c>
      <c r="F114" vm="1298">
        <v>19549548</v>
      </c>
      <c r="G114" s="12">
        <v>-2.4063704203872164E-2</v>
      </c>
      <c r="H114" s="13">
        <v>167.06571428571431</v>
      </c>
      <c r="I114" s="13">
        <v>27910.952889795924</v>
      </c>
      <c r="J114" s="13">
        <v>973.37918918918876</v>
      </c>
      <c r="K114" s="13">
        <v>961.93827027026998</v>
      </c>
      <c r="S114">
        <v>112</v>
      </c>
      <c r="T114" s="3">
        <v>1249.7210681399258</v>
      </c>
    </row>
    <row r="115" spans="1:20" x14ac:dyDescent="0.2">
      <c r="A115" vm="659">
        <v>44631</v>
      </c>
      <c r="B115" vm="1299">
        <v>840.197</v>
      </c>
      <c r="C115" vm="1300">
        <v>843.80200000000002</v>
      </c>
      <c r="D115" vm="1301">
        <v>793.77</v>
      </c>
      <c r="E115" vm="1302">
        <v>795.35</v>
      </c>
      <c r="F115" vm="1303">
        <v>22345722</v>
      </c>
      <c r="G115" s="12">
        <v>-5.1234641536442721E-2</v>
      </c>
      <c r="H115" s="13">
        <v>210.01571428571424</v>
      </c>
      <c r="I115" s="13">
        <v>44106.600246938753</v>
      </c>
      <c r="J115" s="13">
        <v>971.78964285714244</v>
      </c>
      <c r="K115" s="13">
        <v>958.44067857142829</v>
      </c>
      <c r="S115">
        <v>113</v>
      </c>
      <c r="T115" s="3">
        <v>1097.0048643308453</v>
      </c>
    </row>
    <row r="116" spans="1:20" x14ac:dyDescent="0.2">
      <c r="A116" vm="665">
        <v>44634</v>
      </c>
      <c r="B116" vm="1304">
        <v>780.61</v>
      </c>
      <c r="C116" vm="1305">
        <v>800.7</v>
      </c>
      <c r="D116" vm="1306">
        <v>756.04</v>
      </c>
      <c r="E116" vm="1307">
        <v>766.37</v>
      </c>
      <c r="F116" vm="1308">
        <v>23717421</v>
      </c>
      <c r="G116" s="12">
        <v>-3.6436788835104067E-2</v>
      </c>
      <c r="H116" s="13">
        <v>238.99571428571426</v>
      </c>
      <c r="I116" s="13">
        <v>57118.951446938765</v>
      </c>
      <c r="J116" s="13">
        <v>969.971769911504</v>
      </c>
      <c r="K116" s="13">
        <v>952.50959292035361</v>
      </c>
      <c r="S116">
        <v>114</v>
      </c>
      <c r="T116" s="3">
        <v>1177.4017768631779</v>
      </c>
    </row>
    <row r="117" spans="1:20" x14ac:dyDescent="0.2">
      <c r="A117" vm="671">
        <v>44635</v>
      </c>
      <c r="B117" vm="1309">
        <v>775.27</v>
      </c>
      <c r="C117" vm="1310">
        <v>805.57</v>
      </c>
      <c r="D117" vm="1311">
        <v>756.57</v>
      </c>
      <c r="E117" vm="1312">
        <v>801.89</v>
      </c>
      <c r="F117" vm="1313">
        <v>22280381</v>
      </c>
      <c r="G117" s="12">
        <v>4.634836958649214E-2</v>
      </c>
      <c r="H117" s="13">
        <v>203.47571428571428</v>
      </c>
      <c r="I117" s="13">
        <v>41402.366304081632</v>
      </c>
      <c r="J117" s="13">
        <v>968.49736842105222</v>
      </c>
      <c r="K117" s="13">
        <v>948.28463157894703</v>
      </c>
      <c r="S117">
        <v>115</v>
      </c>
      <c r="T117" s="3">
        <v>1027.9673478738844</v>
      </c>
    </row>
    <row r="118" spans="1:20" x14ac:dyDescent="0.2">
      <c r="A118" vm="677">
        <v>44636</v>
      </c>
      <c r="B118" vm="1314">
        <v>809</v>
      </c>
      <c r="C118" vm="1315">
        <v>842</v>
      </c>
      <c r="D118" vm="1316">
        <v>802.26009999999997</v>
      </c>
      <c r="E118" vm="1317">
        <v>840.23</v>
      </c>
      <c r="F118" vm="1318">
        <v>28009607</v>
      </c>
      <c r="G118" s="12">
        <v>4.7812044045941506E-2</v>
      </c>
      <c r="H118" s="13">
        <v>165.13571428571424</v>
      </c>
      <c r="I118" s="13">
        <v>27269.804132653047</v>
      </c>
      <c r="J118" s="13">
        <v>967.38199999999961</v>
      </c>
      <c r="K118" s="13">
        <v>950.83279999999968</v>
      </c>
      <c r="S118">
        <v>116</v>
      </c>
      <c r="T118" s="3">
        <v>970.16444584257272</v>
      </c>
    </row>
    <row r="119" spans="1:20" x14ac:dyDescent="0.2">
      <c r="A119" vm="683">
        <v>44637</v>
      </c>
      <c r="B119" vm="1319">
        <v>830.99</v>
      </c>
      <c r="C119" vm="1320">
        <v>875</v>
      </c>
      <c r="D119" vm="1321">
        <v>825.71780000000001</v>
      </c>
      <c r="E119" vm="1322">
        <v>871.6</v>
      </c>
      <c r="F119" vm="1323">
        <v>22194324</v>
      </c>
      <c r="G119" s="12">
        <v>3.7335015412446597E-2</v>
      </c>
      <c r="H119" s="13">
        <v>133.76571428571424</v>
      </c>
      <c r="I119" s="13">
        <v>17893.266318367336</v>
      </c>
      <c r="J119" s="13">
        <v>966.55629310344784</v>
      </c>
      <c r="K119" s="13">
        <v>953.92366379310306</v>
      </c>
      <c r="S119">
        <v>117</v>
      </c>
      <c r="T119" s="3">
        <v>1204.9553659697742</v>
      </c>
    </row>
    <row r="120" spans="1:20" x14ac:dyDescent="0.2">
      <c r="A120" vm="688">
        <v>44638</v>
      </c>
      <c r="B120" vm="1324">
        <v>874.49</v>
      </c>
      <c r="C120" vm="1325">
        <v>907.85</v>
      </c>
      <c r="D120" vm="1326">
        <v>867.39</v>
      </c>
      <c r="E120" vm="1327">
        <v>905.39</v>
      </c>
      <c r="F120" vm="1328">
        <v>33471397</v>
      </c>
      <c r="G120" s="12">
        <v>3.8767783386874671E-2</v>
      </c>
      <c r="H120" s="13">
        <v>99.975714285714275</v>
      </c>
      <c r="I120" s="13">
        <v>9995.1434469387732</v>
      </c>
      <c r="J120" s="13">
        <v>966.03350427350392</v>
      </c>
      <c r="K120" s="13">
        <v>956.5901538461535</v>
      </c>
      <c r="S120">
        <v>118</v>
      </c>
      <c r="T120" s="3">
        <v>1335.2835248802078</v>
      </c>
    </row>
    <row r="121" spans="1:20" x14ac:dyDescent="0.2">
      <c r="A121" vm="694">
        <v>44641</v>
      </c>
      <c r="B121" vm="1329">
        <v>914.98</v>
      </c>
      <c r="C121" vm="1330">
        <v>942.85</v>
      </c>
      <c r="D121" vm="1331">
        <v>907.09</v>
      </c>
      <c r="E121" vm="1332">
        <v>921.16</v>
      </c>
      <c r="F121" vm="1333">
        <v>27327216</v>
      </c>
      <c r="G121" s="12">
        <v>1.7417908304708449E-2</v>
      </c>
      <c r="H121" s="13">
        <v>84.205714285714294</v>
      </c>
      <c r="I121" s="13">
        <v>7090.6023183673478</v>
      </c>
      <c r="J121" s="13">
        <v>965.65322033898269</v>
      </c>
      <c r="K121" s="13">
        <v>959.62689830508441</v>
      </c>
      <c r="S121">
        <v>119</v>
      </c>
      <c r="T121" s="3">
        <v>983.04631466434444</v>
      </c>
    </row>
    <row r="122" spans="1:20" x14ac:dyDescent="0.2">
      <c r="A122" vm="700">
        <v>44642</v>
      </c>
      <c r="B122" vm="1005">
        <v>930</v>
      </c>
      <c r="C122" vm="1334">
        <v>997.86</v>
      </c>
      <c r="D122" vm="1335">
        <v>921.75</v>
      </c>
      <c r="E122" vm="1336">
        <v>993.98</v>
      </c>
      <c r="F122" vm="1337">
        <v>35289519</v>
      </c>
      <c r="G122" s="12">
        <v>7.9052499022971096E-2</v>
      </c>
      <c r="H122" s="13">
        <v>11.385714285714243</v>
      </c>
      <c r="I122" s="13">
        <v>129.6344897959174</v>
      </c>
      <c r="J122" s="13">
        <v>965.89126050420134</v>
      </c>
      <c r="K122" s="13">
        <v>961.41813445378125</v>
      </c>
      <c r="S122">
        <v>120</v>
      </c>
      <c r="T122" s="3">
        <v>1258.8517955490456</v>
      </c>
    </row>
    <row r="123" spans="1:20" x14ac:dyDescent="0.2">
      <c r="A123" vm="706">
        <v>44643</v>
      </c>
      <c r="B123" vm="1338">
        <v>979.94</v>
      </c>
      <c r="C123" vm="1339">
        <v>1040.7</v>
      </c>
      <c r="D123" vm="1340">
        <v>976.4</v>
      </c>
      <c r="E123" vm="1341">
        <v>999.11</v>
      </c>
      <c r="F123" vm="1342">
        <v>40225383</v>
      </c>
      <c r="G123" s="12">
        <v>5.1610696392281486E-3</v>
      </c>
      <c r="H123" s="13">
        <v>6.255714285714248</v>
      </c>
      <c r="I123" s="13">
        <v>39.133961224489326</v>
      </c>
      <c r="J123" s="13">
        <v>966.1680833333329</v>
      </c>
      <c r="K123" s="13">
        <v>968.9492749999996</v>
      </c>
      <c r="S123">
        <v>121</v>
      </c>
      <c r="T123" s="3">
        <v>1454.0105670340936</v>
      </c>
    </row>
    <row r="124" spans="1:20" x14ac:dyDescent="0.2">
      <c r="A124" vm="712">
        <v>44644</v>
      </c>
      <c r="B124" vm="1127">
        <v>1009.73</v>
      </c>
      <c r="C124" vm="1343">
        <v>1024.49</v>
      </c>
      <c r="D124" vm="1344">
        <v>988.8</v>
      </c>
      <c r="E124" vm="1345">
        <v>1013.92</v>
      </c>
      <c r="F124" vm="1346">
        <v>22973626</v>
      </c>
      <c r="G124" s="12">
        <v>1.4823192641450836E-2</v>
      </c>
      <c r="H124" s="13">
        <v>-8.5542857142856974</v>
      </c>
      <c r="I124" s="13">
        <v>73.175804081632364</v>
      </c>
      <c r="J124" s="13">
        <v>966.56272727272687</v>
      </c>
      <c r="K124" s="13">
        <v>969.81745454545421</v>
      </c>
      <c r="S124">
        <v>122</v>
      </c>
      <c r="T124" s="3">
        <v>1192.4554313151998</v>
      </c>
    </row>
    <row r="125" spans="1:20" x14ac:dyDescent="0.2">
      <c r="A125" vm="717">
        <v>44645</v>
      </c>
      <c r="B125" vm="1347">
        <v>1008</v>
      </c>
      <c r="C125" vm="1348">
        <v>1021.7999</v>
      </c>
      <c r="D125" vm="1349">
        <v>997.32010000000002</v>
      </c>
      <c r="E125" vm="1350">
        <v>1010.64</v>
      </c>
      <c r="F125" vm="1351">
        <v>20677182</v>
      </c>
      <c r="G125" s="12">
        <v>-3.2349692283414598E-3</v>
      </c>
      <c r="H125" s="13">
        <v>-5.2742857142857247</v>
      </c>
      <c r="I125" s="13">
        <v>27.818089795918478</v>
      </c>
      <c r="J125" s="13">
        <v>966.92401639344223</v>
      </c>
      <c r="K125" s="13">
        <v>971.62361475409807</v>
      </c>
      <c r="S125">
        <v>123</v>
      </c>
      <c r="T125" s="3">
        <v>931.88424080211541</v>
      </c>
    </row>
    <row r="126" spans="1:20" x14ac:dyDescent="0.2">
      <c r="A126" vm="723">
        <v>44648</v>
      </c>
      <c r="B126" vm="1352">
        <v>1065.0999999999999</v>
      </c>
      <c r="C126" vm="1353">
        <v>1097.8798999999999</v>
      </c>
      <c r="D126" vm="1354">
        <v>1053.5999999999999</v>
      </c>
      <c r="E126" vm="1355">
        <v>1091.8399999999999</v>
      </c>
      <c r="F126" vm="1356">
        <v>34168693</v>
      </c>
      <c r="G126" s="12">
        <v>8.0345127839784619E-2</v>
      </c>
      <c r="H126" s="13">
        <v>-86.474285714285656</v>
      </c>
      <c r="I126" s="13">
        <v>7477.8020897959086</v>
      </c>
      <c r="J126" s="13">
        <v>967.93959349593456</v>
      </c>
      <c r="K126" s="13">
        <v>972.20963414634105</v>
      </c>
      <c r="S126">
        <v>124</v>
      </c>
      <c r="T126" s="3">
        <v>764.03075866137681</v>
      </c>
    </row>
    <row r="127" spans="1:20" x14ac:dyDescent="0.2">
      <c r="A127" vm="728">
        <v>44649</v>
      </c>
      <c r="B127" vm="1357">
        <v>1107.99</v>
      </c>
      <c r="C127" vm="1358">
        <v>1114.77</v>
      </c>
      <c r="D127" vm="1359">
        <v>1073.1099999999999</v>
      </c>
      <c r="E127" vm="1360">
        <v>1099.57</v>
      </c>
      <c r="F127" vm="1361">
        <v>24538273</v>
      </c>
      <c r="G127" s="12">
        <v>7.0797919109027137E-3</v>
      </c>
      <c r="H127" s="13">
        <v>-94.204285714285675</v>
      </c>
      <c r="I127" s="13">
        <v>8874.4474469387678</v>
      </c>
      <c r="J127" s="13">
        <v>969.00112903225772</v>
      </c>
      <c r="K127" s="13">
        <v>981.28501612903199</v>
      </c>
      <c r="S127">
        <v>125</v>
      </c>
      <c r="T127" s="3">
        <v>1122.5339698574824</v>
      </c>
    </row>
    <row r="128" spans="1:20" x14ac:dyDescent="0.2">
      <c r="A128" vm="734">
        <v>44650</v>
      </c>
      <c r="B128" vm="1362">
        <v>1091.17</v>
      </c>
      <c r="C128" vm="1363">
        <v>1113.95</v>
      </c>
      <c r="D128" vm="1364">
        <v>1084</v>
      </c>
      <c r="E128" vm="1365">
        <v>1093.99</v>
      </c>
      <c r="F128" vm="1366">
        <v>19955002</v>
      </c>
      <c r="G128" s="12">
        <v>-5.0747110233999903E-3</v>
      </c>
      <c r="H128" s="13">
        <v>-88.624285714285747</v>
      </c>
      <c r="I128" s="13">
        <v>7854.2640183673529</v>
      </c>
      <c r="J128" s="13">
        <v>970.00103999999965</v>
      </c>
      <c r="K128" s="13">
        <v>982.95793599999968</v>
      </c>
      <c r="S128">
        <v>126</v>
      </c>
      <c r="T128" s="3">
        <v>778.85083267928655</v>
      </c>
    </row>
    <row r="129" spans="1:20" x14ac:dyDescent="0.2">
      <c r="A129" vm="740">
        <v>44651</v>
      </c>
      <c r="B129" vm="1367">
        <v>1094.57</v>
      </c>
      <c r="C129" vm="1368">
        <v>1103.1398999999999</v>
      </c>
      <c r="D129" vm="1369">
        <v>1076.6410000000001</v>
      </c>
      <c r="E129" vm="1370">
        <v>1077.5999999999999</v>
      </c>
      <c r="F129" vm="1371">
        <v>16330919</v>
      </c>
      <c r="G129" s="12">
        <v>-1.4981855410012981E-2</v>
      </c>
      <c r="H129" s="13">
        <v>-72.234285714285647</v>
      </c>
      <c r="I129" s="13">
        <v>5217.7920326530511</v>
      </c>
      <c r="J129" s="13">
        <v>970.85499999999979</v>
      </c>
      <c r="K129" s="13">
        <v>983.16849999999988</v>
      </c>
      <c r="S129">
        <v>127</v>
      </c>
      <c r="T129" s="3">
        <v>1002.2147643074419</v>
      </c>
    </row>
    <row r="130" spans="1:20" x14ac:dyDescent="0.2">
      <c r="A130" vm="746">
        <v>44652</v>
      </c>
      <c r="B130" vm="1372">
        <v>1081.1500000000001</v>
      </c>
      <c r="C130" vm="1373">
        <v>1094.75</v>
      </c>
      <c r="D130" vm="1374">
        <v>1066.6400000000001</v>
      </c>
      <c r="E130" vm="1375">
        <v>1084.5899999999999</v>
      </c>
      <c r="F130" vm="1376">
        <v>18087741</v>
      </c>
      <c r="G130" s="12">
        <v>6.4866369710467799E-3</v>
      </c>
      <c r="H130" s="13">
        <v>-79.224285714285656</v>
      </c>
      <c r="I130" s="13">
        <v>6276.487446938766</v>
      </c>
      <c r="J130" s="13">
        <v>971.75055118110208</v>
      </c>
      <c r="K130" s="13">
        <v>982.33549606299187</v>
      </c>
      <c r="S130">
        <v>128</v>
      </c>
      <c r="T130" s="3">
        <v>1120.3212453934912</v>
      </c>
    </row>
    <row r="131" spans="1:20" x14ac:dyDescent="0.2">
      <c r="S131">
        <v>129</v>
      </c>
      <c r="T131" s="3">
        <v>1058.1719378460341</v>
      </c>
    </row>
    <row r="132" spans="1:20" x14ac:dyDescent="0.2">
      <c r="S132">
        <v>130</v>
      </c>
      <c r="T132" s="3">
        <v>725.99791222433169</v>
      </c>
    </row>
    <row r="133" spans="1:20" x14ac:dyDescent="0.2">
      <c r="S133">
        <v>131</v>
      </c>
      <c r="T133" s="3">
        <v>891.28011037474687</v>
      </c>
    </row>
    <row r="134" spans="1:20" x14ac:dyDescent="0.2">
      <c r="S134">
        <v>132</v>
      </c>
      <c r="T134" s="3">
        <v>671.20421781070706</v>
      </c>
    </row>
    <row r="135" spans="1:20" x14ac:dyDescent="0.2">
      <c r="S135">
        <v>133</v>
      </c>
      <c r="T135" s="3">
        <v>1088.8224593938605</v>
      </c>
    </row>
    <row r="136" spans="1:20" x14ac:dyDescent="0.2">
      <c r="S136">
        <v>134</v>
      </c>
      <c r="T136" s="3">
        <v>1129.2912810380149</v>
      </c>
    </row>
    <row r="137" spans="1:20" x14ac:dyDescent="0.2">
      <c r="S137">
        <v>135</v>
      </c>
      <c r="T137" s="3">
        <v>1169.2479977758435</v>
      </c>
    </row>
    <row r="138" spans="1:20" x14ac:dyDescent="0.2">
      <c r="S138">
        <v>136</v>
      </c>
      <c r="T138" s="3">
        <v>1232.678309286003</v>
      </c>
    </row>
    <row r="139" spans="1:20" x14ac:dyDescent="0.2">
      <c r="S139">
        <v>137</v>
      </c>
      <c r="T139" s="3">
        <v>732.27271227934671</v>
      </c>
    </row>
    <row r="140" spans="1:20" x14ac:dyDescent="0.2">
      <c r="S140">
        <v>138</v>
      </c>
      <c r="T140" s="3">
        <v>787.1620717934162</v>
      </c>
    </row>
    <row r="141" spans="1:20" x14ac:dyDescent="0.2">
      <c r="S141">
        <v>139</v>
      </c>
      <c r="T141" s="3">
        <v>856.7088292247679</v>
      </c>
    </row>
    <row r="142" spans="1:20" x14ac:dyDescent="0.2">
      <c r="S142">
        <v>140</v>
      </c>
      <c r="T142" s="3">
        <v>1064.5175747568333</v>
      </c>
    </row>
    <row r="143" spans="1:20" x14ac:dyDescent="0.2">
      <c r="S143">
        <v>141</v>
      </c>
      <c r="T143" s="3">
        <v>874.84469239224734</v>
      </c>
    </row>
    <row r="144" spans="1:20" x14ac:dyDescent="0.2">
      <c r="S144">
        <v>142</v>
      </c>
      <c r="T144" s="3">
        <v>1302.7607617387825</v>
      </c>
    </row>
    <row r="145" spans="19:20" x14ac:dyDescent="0.2">
      <c r="S145">
        <v>143</v>
      </c>
      <c r="T145" s="3">
        <v>974.34108498062903</v>
      </c>
    </row>
    <row r="146" spans="19:20" x14ac:dyDescent="0.2">
      <c r="S146">
        <v>144</v>
      </c>
      <c r="T146" s="3">
        <v>1553.6659104941182</v>
      </c>
    </row>
    <row r="147" spans="19:20" x14ac:dyDescent="0.2">
      <c r="S147">
        <v>145</v>
      </c>
      <c r="T147" s="3">
        <v>1136.6049581878742</v>
      </c>
    </row>
    <row r="148" spans="19:20" x14ac:dyDescent="0.2">
      <c r="S148">
        <v>146</v>
      </c>
      <c r="T148" s="3">
        <v>1453.1480316651332</v>
      </c>
    </row>
    <row r="149" spans="19:20" x14ac:dyDescent="0.2">
      <c r="S149">
        <v>147</v>
      </c>
      <c r="T149" s="3">
        <v>1165.4604124933185</v>
      </c>
    </row>
    <row r="150" spans="19:20" x14ac:dyDescent="0.2">
      <c r="S150">
        <v>148</v>
      </c>
      <c r="T150" s="3">
        <v>896.19756777589669</v>
      </c>
    </row>
    <row r="151" spans="19:20" x14ac:dyDescent="0.2">
      <c r="S151">
        <v>149</v>
      </c>
      <c r="T151" s="3">
        <v>1060.4974187903308</v>
      </c>
    </row>
    <row r="152" spans="19:20" x14ac:dyDescent="0.2">
      <c r="S152">
        <v>150</v>
      </c>
      <c r="T152" s="3">
        <v>1056.8107378260343</v>
      </c>
    </row>
    <row r="153" spans="19:20" x14ac:dyDescent="0.2">
      <c r="S153">
        <v>151</v>
      </c>
      <c r="T153" s="3">
        <v>1365.2261653022388</v>
      </c>
    </row>
    <row r="154" spans="19:20" x14ac:dyDescent="0.2">
      <c r="S154">
        <v>152</v>
      </c>
      <c r="T154" s="3">
        <v>1049.2065681573713</v>
      </c>
    </row>
    <row r="155" spans="19:20" x14ac:dyDescent="0.2">
      <c r="S155">
        <v>153</v>
      </c>
      <c r="T155" s="3">
        <v>1501.7001114452189</v>
      </c>
    </row>
    <row r="156" spans="19:20" x14ac:dyDescent="0.2">
      <c r="S156">
        <v>154</v>
      </c>
      <c r="T156" s="3">
        <v>1024.0315957052449</v>
      </c>
    </row>
    <row r="157" spans="19:20" x14ac:dyDescent="0.2">
      <c r="S157">
        <v>155</v>
      </c>
      <c r="T157" s="3">
        <v>978.53202750564196</v>
      </c>
    </row>
    <row r="158" spans="19:20" x14ac:dyDescent="0.2">
      <c r="S158">
        <v>156</v>
      </c>
      <c r="T158" s="3">
        <v>1070.2952485012802</v>
      </c>
    </row>
    <row r="159" spans="19:20" x14ac:dyDescent="0.2">
      <c r="S159">
        <v>157</v>
      </c>
      <c r="T159" s="3">
        <v>1216.7567638204405</v>
      </c>
    </row>
    <row r="160" spans="19:20" x14ac:dyDescent="0.2">
      <c r="S160">
        <v>158</v>
      </c>
      <c r="T160" s="3">
        <v>908.87322845504104</v>
      </c>
    </row>
    <row r="161" spans="19:20" x14ac:dyDescent="0.2">
      <c r="S161">
        <v>159</v>
      </c>
      <c r="T161" s="3">
        <v>785.37960142298823</v>
      </c>
    </row>
    <row r="162" spans="19:20" x14ac:dyDescent="0.2">
      <c r="S162">
        <v>160</v>
      </c>
      <c r="T162" s="3">
        <v>713.15226371246501</v>
      </c>
    </row>
    <row r="163" spans="19:20" x14ac:dyDescent="0.2">
      <c r="S163">
        <v>161</v>
      </c>
      <c r="T163" s="3">
        <v>788.76587590373606</v>
      </c>
    </row>
    <row r="164" spans="19:20" x14ac:dyDescent="0.2">
      <c r="S164">
        <v>162</v>
      </c>
      <c r="T164" s="3">
        <v>914.59260206586862</v>
      </c>
    </row>
    <row r="165" spans="19:20" x14ac:dyDescent="0.2">
      <c r="S165">
        <v>163</v>
      </c>
      <c r="T165" s="3">
        <v>949.44724644408632</v>
      </c>
    </row>
    <row r="166" spans="19:20" x14ac:dyDescent="0.2">
      <c r="S166">
        <v>164</v>
      </c>
      <c r="T166" s="3">
        <v>1406.1923628759068</v>
      </c>
    </row>
    <row r="167" spans="19:20" x14ac:dyDescent="0.2">
      <c r="S167">
        <v>165</v>
      </c>
      <c r="T167" s="3">
        <v>572.47049674271523</v>
      </c>
    </row>
    <row r="168" spans="19:20" x14ac:dyDescent="0.2">
      <c r="S168">
        <v>166</v>
      </c>
      <c r="T168" s="3">
        <v>780.71946662618154</v>
      </c>
    </row>
    <row r="169" spans="19:20" x14ac:dyDescent="0.2">
      <c r="S169">
        <v>167</v>
      </c>
      <c r="T169" s="3">
        <v>863.93285026870001</v>
      </c>
    </row>
    <row r="170" spans="19:20" x14ac:dyDescent="0.2">
      <c r="S170">
        <v>168</v>
      </c>
      <c r="T170" s="3">
        <v>1018.3331804634414</v>
      </c>
    </row>
    <row r="171" spans="19:20" x14ac:dyDescent="0.2">
      <c r="S171">
        <v>169</v>
      </c>
      <c r="T171" s="3">
        <v>1190.2550400600007</v>
      </c>
    </row>
    <row r="172" spans="19:20" x14ac:dyDescent="0.2">
      <c r="S172">
        <v>170</v>
      </c>
      <c r="T172" s="3">
        <v>1150.3696571336691</v>
      </c>
    </row>
    <row r="173" spans="19:20" x14ac:dyDescent="0.2">
      <c r="S173">
        <v>171</v>
      </c>
      <c r="T173" s="3">
        <v>1098.4126951913288</v>
      </c>
    </row>
    <row r="174" spans="19:20" x14ac:dyDescent="0.2">
      <c r="S174">
        <v>172</v>
      </c>
      <c r="T174" s="3">
        <v>1243.0698540027347</v>
      </c>
    </row>
    <row r="175" spans="19:20" x14ac:dyDescent="0.2">
      <c r="S175">
        <v>173</v>
      </c>
      <c r="T175" s="3">
        <v>1155.4025391179448</v>
      </c>
    </row>
    <row r="176" spans="19:20" x14ac:dyDescent="0.2">
      <c r="S176">
        <v>174</v>
      </c>
      <c r="T176" s="3">
        <v>806.7689510409715</v>
      </c>
    </row>
    <row r="177" spans="19:20" x14ac:dyDescent="0.2">
      <c r="S177">
        <v>175</v>
      </c>
      <c r="T177" s="3">
        <v>1172.9977480233918</v>
      </c>
    </row>
    <row r="178" spans="19:20" x14ac:dyDescent="0.2">
      <c r="S178">
        <v>176</v>
      </c>
      <c r="T178" s="3">
        <v>1335.6971279631155</v>
      </c>
    </row>
    <row r="179" spans="19:20" x14ac:dyDescent="0.2">
      <c r="S179">
        <v>177</v>
      </c>
      <c r="T179" s="3">
        <v>991.50183242324931</v>
      </c>
    </row>
    <row r="180" spans="19:20" x14ac:dyDescent="0.2">
      <c r="S180">
        <v>178</v>
      </c>
      <c r="T180" s="3">
        <v>1539.8236130194528</v>
      </c>
    </row>
    <row r="181" spans="19:20" x14ac:dyDescent="0.2">
      <c r="S181">
        <v>179</v>
      </c>
      <c r="T181" s="3">
        <v>1341.9200451084919</v>
      </c>
    </row>
    <row r="182" spans="19:20" x14ac:dyDescent="0.2">
      <c r="S182">
        <v>180</v>
      </c>
      <c r="T182" s="3">
        <v>1602.5012419357206</v>
      </c>
    </row>
    <row r="183" spans="19:20" x14ac:dyDescent="0.2">
      <c r="S183">
        <v>181</v>
      </c>
      <c r="T183" s="3">
        <v>1160.5438437881539</v>
      </c>
    </row>
    <row r="184" spans="19:20" x14ac:dyDescent="0.2">
      <c r="S184">
        <v>182</v>
      </c>
      <c r="T184" s="3">
        <v>833.00397701630686</v>
      </c>
    </row>
    <row r="185" spans="19:20" x14ac:dyDescent="0.2">
      <c r="S185">
        <v>183</v>
      </c>
      <c r="T185" s="3">
        <v>1238.0235900751718</v>
      </c>
    </row>
    <row r="186" spans="19:20" x14ac:dyDescent="0.2">
      <c r="S186">
        <v>184</v>
      </c>
      <c r="T186" s="3">
        <v>1046.403611256043</v>
      </c>
    </row>
    <row r="187" spans="19:20" x14ac:dyDescent="0.2">
      <c r="S187">
        <v>185</v>
      </c>
      <c r="T187" s="3">
        <v>1503.0342522169683</v>
      </c>
    </row>
    <row r="188" spans="19:20" x14ac:dyDescent="0.2">
      <c r="S188">
        <v>186</v>
      </c>
      <c r="T188" s="3">
        <v>641.62298436643005</v>
      </c>
    </row>
    <row r="189" spans="19:20" x14ac:dyDescent="0.2">
      <c r="S189">
        <v>187</v>
      </c>
      <c r="T189" s="3">
        <v>712.57306884227614</v>
      </c>
    </row>
    <row r="190" spans="19:20" x14ac:dyDescent="0.2">
      <c r="S190">
        <v>188</v>
      </c>
      <c r="T190" s="3">
        <v>1151.7474719507268</v>
      </c>
    </row>
    <row r="191" spans="19:20" x14ac:dyDescent="0.2">
      <c r="S191">
        <v>189</v>
      </c>
      <c r="T191" s="3">
        <v>1023.6589895821841</v>
      </c>
    </row>
    <row r="192" spans="19:20" x14ac:dyDescent="0.2">
      <c r="S192">
        <v>190</v>
      </c>
      <c r="T192" s="3">
        <v>938.4378896238818</v>
      </c>
    </row>
    <row r="193" spans="19:20" x14ac:dyDescent="0.2">
      <c r="S193">
        <v>191</v>
      </c>
      <c r="T193" s="3">
        <v>1258.7881664457141</v>
      </c>
    </row>
    <row r="194" spans="19:20" x14ac:dyDescent="0.2">
      <c r="S194">
        <v>192</v>
      </c>
      <c r="T194" s="3">
        <v>1324.3428663245709</v>
      </c>
    </row>
    <row r="195" spans="19:20" x14ac:dyDescent="0.2">
      <c r="S195">
        <v>193</v>
      </c>
      <c r="T195" s="3">
        <v>997.50061419158317</v>
      </c>
    </row>
    <row r="196" spans="19:20" x14ac:dyDescent="0.2">
      <c r="S196">
        <v>194</v>
      </c>
      <c r="T196" s="3">
        <v>975.19803018752987</v>
      </c>
    </row>
    <row r="197" spans="19:20" x14ac:dyDescent="0.2">
      <c r="S197">
        <v>195</v>
      </c>
      <c r="T197" s="3">
        <v>715.08088619636419</v>
      </c>
    </row>
    <row r="198" spans="19:20" x14ac:dyDescent="0.2">
      <c r="S198">
        <v>196</v>
      </c>
      <c r="T198" s="3">
        <v>858.83056965232436</v>
      </c>
    </row>
    <row r="199" spans="19:20" x14ac:dyDescent="0.2">
      <c r="S199">
        <v>197</v>
      </c>
      <c r="T199" s="3">
        <v>1060.9085387022812</v>
      </c>
    </row>
    <row r="200" spans="19:20" x14ac:dyDescent="0.2">
      <c r="S200">
        <v>198</v>
      </c>
      <c r="T200" s="3">
        <v>1075.5296651344038</v>
      </c>
    </row>
    <row r="201" spans="19:20" x14ac:dyDescent="0.2">
      <c r="S201">
        <v>199</v>
      </c>
      <c r="T201" s="3">
        <v>1043.143920885758</v>
      </c>
    </row>
    <row r="202" spans="19:20" x14ac:dyDescent="0.2">
      <c r="S202">
        <v>200</v>
      </c>
      <c r="T202" s="3">
        <v>967.14190059570626</v>
      </c>
    </row>
    <row r="203" spans="19:20" x14ac:dyDescent="0.2">
      <c r="S203">
        <v>201</v>
      </c>
      <c r="T203" s="3">
        <v>991.10690217870035</v>
      </c>
    </row>
    <row r="204" spans="19:20" x14ac:dyDescent="0.2">
      <c r="S204">
        <v>202</v>
      </c>
      <c r="T204" s="3">
        <v>959.02775422392551</v>
      </c>
    </row>
    <row r="205" spans="19:20" x14ac:dyDescent="0.2">
      <c r="S205">
        <v>203</v>
      </c>
      <c r="T205" s="3">
        <v>1111.8845389719472</v>
      </c>
    </row>
    <row r="206" spans="19:20" x14ac:dyDescent="0.2">
      <c r="S206">
        <v>204</v>
      </c>
      <c r="T206" s="3">
        <v>1119.7960012324852</v>
      </c>
    </row>
    <row r="207" spans="19:20" x14ac:dyDescent="0.2">
      <c r="S207">
        <v>205</v>
      </c>
      <c r="T207" s="3">
        <v>714.2527090823038</v>
      </c>
    </row>
    <row r="208" spans="19:20" x14ac:dyDescent="0.2">
      <c r="S208">
        <v>206</v>
      </c>
      <c r="T208" s="3">
        <v>1414.6118489285354</v>
      </c>
    </row>
    <row r="209" spans="19:20" x14ac:dyDescent="0.2">
      <c r="S209">
        <v>207</v>
      </c>
      <c r="T209" s="3">
        <v>760.37926097779768</v>
      </c>
    </row>
    <row r="210" spans="19:20" x14ac:dyDescent="0.2">
      <c r="S210">
        <v>208</v>
      </c>
      <c r="T210" s="3">
        <v>885.02125565160293</v>
      </c>
    </row>
    <row r="211" spans="19:20" x14ac:dyDescent="0.2">
      <c r="S211">
        <v>209</v>
      </c>
      <c r="T211" s="3">
        <v>742.16183866737697</v>
      </c>
    </row>
    <row r="212" spans="19:20" x14ac:dyDescent="0.2">
      <c r="S212">
        <v>210</v>
      </c>
      <c r="T212" s="3">
        <v>1274.4503404676007</v>
      </c>
    </row>
    <row r="213" spans="19:20" x14ac:dyDescent="0.2">
      <c r="S213">
        <v>211</v>
      </c>
      <c r="T213" s="3">
        <v>796.07123501282683</v>
      </c>
    </row>
    <row r="214" spans="19:20" x14ac:dyDescent="0.2">
      <c r="S214">
        <v>212</v>
      </c>
      <c r="T214" s="3">
        <v>1644.3022303360074</v>
      </c>
    </row>
    <row r="215" spans="19:20" x14ac:dyDescent="0.2">
      <c r="S215">
        <v>213</v>
      </c>
      <c r="T215" s="3">
        <v>1201.0989450324194</v>
      </c>
    </row>
    <row r="216" spans="19:20" x14ac:dyDescent="0.2">
      <c r="S216">
        <v>214</v>
      </c>
      <c r="T216" s="3">
        <v>1304.6655876618856</v>
      </c>
    </row>
    <row r="217" spans="19:20" x14ac:dyDescent="0.2">
      <c r="S217">
        <v>215</v>
      </c>
      <c r="T217" s="3">
        <v>1348.5878392365628</v>
      </c>
    </row>
    <row r="218" spans="19:20" x14ac:dyDescent="0.2">
      <c r="S218">
        <v>216</v>
      </c>
      <c r="T218" s="3">
        <v>1584.6192219975494</v>
      </c>
    </row>
    <row r="219" spans="19:20" x14ac:dyDescent="0.2">
      <c r="S219">
        <v>217</v>
      </c>
      <c r="T219" s="3">
        <v>1390.8824411229077</v>
      </c>
    </row>
    <row r="220" spans="19:20" x14ac:dyDescent="0.2">
      <c r="S220">
        <v>218</v>
      </c>
      <c r="T220" s="3">
        <v>912.19492110744761</v>
      </c>
    </row>
    <row r="221" spans="19:20" x14ac:dyDescent="0.2">
      <c r="S221">
        <v>219</v>
      </c>
      <c r="T221" s="3">
        <v>1389.8125659706836</v>
      </c>
    </row>
    <row r="222" spans="19:20" x14ac:dyDescent="0.2">
      <c r="S222">
        <v>220</v>
      </c>
      <c r="T222" s="3">
        <v>1119.2914627797797</v>
      </c>
    </row>
    <row r="223" spans="19:20" x14ac:dyDescent="0.2">
      <c r="S223">
        <v>221</v>
      </c>
      <c r="T223" s="3">
        <v>954.58100443882461</v>
      </c>
    </row>
    <row r="224" spans="19:20" x14ac:dyDescent="0.2">
      <c r="S224">
        <v>222</v>
      </c>
      <c r="T224" s="3">
        <v>977.33700994226558</v>
      </c>
    </row>
    <row r="225" spans="19:20" x14ac:dyDescent="0.2">
      <c r="S225">
        <v>223</v>
      </c>
      <c r="T225" s="3">
        <v>951.22808856940037</v>
      </c>
    </row>
    <row r="226" spans="19:20" x14ac:dyDescent="0.2">
      <c r="S226">
        <v>224</v>
      </c>
      <c r="T226" s="3">
        <v>851.57225971863238</v>
      </c>
    </row>
    <row r="227" spans="19:20" x14ac:dyDescent="0.2">
      <c r="S227">
        <v>225</v>
      </c>
      <c r="T227" s="3">
        <v>649.81476260477018</v>
      </c>
    </row>
    <row r="228" spans="19:20" x14ac:dyDescent="0.2">
      <c r="S228">
        <v>226</v>
      </c>
      <c r="T228" s="3">
        <v>1330.4611266130355</v>
      </c>
    </row>
    <row r="229" spans="19:20" x14ac:dyDescent="0.2">
      <c r="S229">
        <v>227</v>
      </c>
      <c r="T229" s="3">
        <v>862.08164402361706</v>
      </c>
    </row>
    <row r="230" spans="19:20" x14ac:dyDescent="0.2">
      <c r="S230">
        <v>228</v>
      </c>
      <c r="T230" s="3">
        <v>1009.3248723095124</v>
      </c>
    </row>
    <row r="231" spans="19:20" x14ac:dyDescent="0.2">
      <c r="S231">
        <v>229</v>
      </c>
      <c r="T231" s="3">
        <v>1251.5148211221033</v>
      </c>
    </row>
    <row r="232" spans="19:20" x14ac:dyDescent="0.2">
      <c r="S232">
        <v>230</v>
      </c>
      <c r="T232" s="3">
        <v>872.57753374064578</v>
      </c>
    </row>
    <row r="233" spans="19:20" x14ac:dyDescent="0.2">
      <c r="S233">
        <v>231</v>
      </c>
      <c r="T233" s="3">
        <v>1007.4990725345873</v>
      </c>
    </row>
    <row r="234" spans="19:20" x14ac:dyDescent="0.2">
      <c r="S234">
        <v>232</v>
      </c>
      <c r="T234" s="3">
        <v>1160.4257962640008</v>
      </c>
    </row>
    <row r="235" spans="19:20" x14ac:dyDescent="0.2">
      <c r="S235">
        <v>233</v>
      </c>
      <c r="T235" s="3">
        <v>1101.913144360251</v>
      </c>
    </row>
    <row r="236" spans="19:20" x14ac:dyDescent="0.2">
      <c r="S236">
        <v>234</v>
      </c>
      <c r="T236" s="3">
        <v>1066.763867170785</v>
      </c>
    </row>
    <row r="237" spans="19:20" x14ac:dyDescent="0.2">
      <c r="S237">
        <v>235</v>
      </c>
      <c r="T237" s="3">
        <v>736.64970729785193</v>
      </c>
    </row>
    <row r="238" spans="19:20" x14ac:dyDescent="0.2">
      <c r="S238">
        <v>236</v>
      </c>
      <c r="T238" s="3">
        <v>881.75032012844997</v>
      </c>
    </row>
    <row r="239" spans="19:20" x14ac:dyDescent="0.2">
      <c r="S239">
        <v>237</v>
      </c>
      <c r="T239" s="3">
        <v>1250.7316358711889</v>
      </c>
    </row>
    <row r="240" spans="19:20" x14ac:dyDescent="0.2">
      <c r="S240">
        <v>238</v>
      </c>
      <c r="T240" s="3">
        <v>972.78294055369486</v>
      </c>
    </row>
    <row r="241" spans="19:20" x14ac:dyDescent="0.2">
      <c r="S241">
        <v>239</v>
      </c>
      <c r="T241" s="3">
        <v>739.17216514612653</v>
      </c>
    </row>
    <row r="242" spans="19:20" x14ac:dyDescent="0.2">
      <c r="S242">
        <v>240</v>
      </c>
      <c r="T242" s="3">
        <v>965.61152730725678</v>
      </c>
    </row>
    <row r="243" spans="19:20" x14ac:dyDescent="0.2">
      <c r="S243">
        <v>241</v>
      </c>
      <c r="T243" s="3">
        <v>1154.4945186296654</v>
      </c>
    </row>
    <row r="244" spans="19:20" x14ac:dyDescent="0.2">
      <c r="S244">
        <v>242</v>
      </c>
      <c r="T244" s="3">
        <v>1627.786264920205</v>
      </c>
    </row>
    <row r="245" spans="19:20" x14ac:dyDescent="0.2">
      <c r="S245">
        <v>243</v>
      </c>
      <c r="T245" s="3">
        <v>898.52074772632659</v>
      </c>
    </row>
    <row r="246" spans="19:20" x14ac:dyDescent="0.2">
      <c r="S246">
        <v>244</v>
      </c>
      <c r="T246" s="3">
        <v>663.24188281031547</v>
      </c>
    </row>
    <row r="247" spans="19:20" x14ac:dyDescent="0.2">
      <c r="S247">
        <v>245</v>
      </c>
      <c r="T247" s="3">
        <v>1076.1421407463517</v>
      </c>
    </row>
    <row r="248" spans="19:20" x14ac:dyDescent="0.2">
      <c r="S248">
        <v>246</v>
      </c>
      <c r="T248" s="3">
        <v>978.86897975142574</v>
      </c>
    </row>
    <row r="249" spans="19:20" x14ac:dyDescent="0.2">
      <c r="S249">
        <v>247</v>
      </c>
      <c r="T249" s="3">
        <v>745.88932587084537</v>
      </c>
    </row>
    <row r="250" spans="19:20" x14ac:dyDescent="0.2">
      <c r="S250">
        <v>248</v>
      </c>
      <c r="T250" s="3">
        <v>1269.8541012799112</v>
      </c>
    </row>
    <row r="251" spans="19:20" x14ac:dyDescent="0.2">
      <c r="S251">
        <v>249</v>
      </c>
      <c r="T251" s="3">
        <v>640.70604763723793</v>
      </c>
    </row>
    <row r="252" spans="19:20" x14ac:dyDescent="0.2">
      <c r="S252">
        <v>250</v>
      </c>
      <c r="T252" s="3">
        <v>1198.651989071087</v>
      </c>
    </row>
    <row r="253" spans="19:20" x14ac:dyDescent="0.2">
      <c r="S253">
        <v>251</v>
      </c>
      <c r="T253" s="3">
        <v>1239.0927131246017</v>
      </c>
    </row>
    <row r="254" spans="19:20" x14ac:dyDescent="0.2">
      <c r="S254">
        <v>252</v>
      </c>
      <c r="T254" s="3">
        <v>1135.2012375962663</v>
      </c>
    </row>
    <row r="255" spans="19:20" x14ac:dyDescent="0.2">
      <c r="S255">
        <v>253</v>
      </c>
      <c r="T255" s="3">
        <v>932.9085006567409</v>
      </c>
    </row>
    <row r="256" spans="19:20" x14ac:dyDescent="0.2">
      <c r="S256">
        <v>254</v>
      </c>
      <c r="T256" s="3">
        <v>822.10436367526484</v>
      </c>
    </row>
    <row r="257" spans="19:20" x14ac:dyDescent="0.2">
      <c r="S257">
        <v>255</v>
      </c>
      <c r="T257" s="3">
        <v>1061.499618389686</v>
      </c>
    </row>
    <row r="258" spans="19:20" x14ac:dyDescent="0.2">
      <c r="S258">
        <v>256</v>
      </c>
      <c r="T258" s="3">
        <v>1171.6546808472492</v>
      </c>
    </row>
    <row r="259" spans="19:20" x14ac:dyDescent="0.2">
      <c r="S259">
        <v>257</v>
      </c>
      <c r="T259" s="3">
        <v>736.22636855239432</v>
      </c>
    </row>
    <row r="260" spans="19:20" x14ac:dyDescent="0.2">
      <c r="S260">
        <v>258</v>
      </c>
      <c r="T260" s="3">
        <v>1142.872527891589</v>
      </c>
    </row>
    <row r="261" spans="19:20" x14ac:dyDescent="0.2">
      <c r="S261">
        <v>259</v>
      </c>
      <c r="T261" s="3">
        <v>1253.0727687500193</v>
      </c>
    </row>
    <row r="262" spans="19:20" x14ac:dyDescent="0.2">
      <c r="S262">
        <v>260</v>
      </c>
      <c r="T262" s="3">
        <v>842.03017976260446</v>
      </c>
    </row>
    <row r="263" spans="19:20" x14ac:dyDescent="0.2">
      <c r="S263">
        <v>261</v>
      </c>
      <c r="T263" s="3">
        <v>1033.1293033897357</v>
      </c>
    </row>
    <row r="264" spans="19:20" x14ac:dyDescent="0.2">
      <c r="S264">
        <v>262</v>
      </c>
      <c r="T264" s="3">
        <v>1249.7229701233878</v>
      </c>
    </row>
    <row r="265" spans="19:20" x14ac:dyDescent="0.2">
      <c r="S265">
        <v>263</v>
      </c>
      <c r="T265" s="3">
        <v>840.64350025083638</v>
      </c>
    </row>
    <row r="266" spans="19:20" x14ac:dyDescent="0.2">
      <c r="S266">
        <v>264</v>
      </c>
      <c r="T266" s="3">
        <v>811.13035722533527</v>
      </c>
    </row>
    <row r="267" spans="19:20" x14ac:dyDescent="0.2">
      <c r="S267">
        <v>265</v>
      </c>
      <c r="T267" s="3">
        <v>1004.694809030945</v>
      </c>
    </row>
    <row r="268" spans="19:20" x14ac:dyDescent="0.2">
      <c r="S268">
        <v>266</v>
      </c>
      <c r="T268" s="3">
        <v>1383.6293815652209</v>
      </c>
    </row>
    <row r="269" spans="19:20" x14ac:dyDescent="0.2">
      <c r="S269">
        <v>267</v>
      </c>
      <c r="T269" s="3">
        <v>1136.3217656301858</v>
      </c>
    </row>
    <row r="270" spans="19:20" x14ac:dyDescent="0.2">
      <c r="S270">
        <v>268</v>
      </c>
      <c r="T270" s="3">
        <v>731.3037119337755</v>
      </c>
    </row>
    <row r="271" spans="19:20" x14ac:dyDescent="0.2">
      <c r="S271">
        <v>269</v>
      </c>
      <c r="T271" s="3">
        <v>1144.7803080063338</v>
      </c>
    </row>
    <row r="272" spans="19:20" x14ac:dyDescent="0.2">
      <c r="S272">
        <v>270</v>
      </c>
      <c r="T272" s="3">
        <v>846.43535250501964</v>
      </c>
    </row>
    <row r="273" spans="19:20" x14ac:dyDescent="0.2">
      <c r="S273">
        <v>271</v>
      </c>
      <c r="T273" s="3">
        <v>925.22825269019631</v>
      </c>
    </row>
    <row r="274" spans="19:20" x14ac:dyDescent="0.2">
      <c r="S274">
        <v>272</v>
      </c>
      <c r="T274" s="3">
        <v>1532.296986252044</v>
      </c>
    </row>
    <row r="275" spans="19:20" x14ac:dyDescent="0.2">
      <c r="S275">
        <v>273</v>
      </c>
      <c r="T275" s="3">
        <v>1213.2440038439879</v>
      </c>
    </row>
    <row r="276" spans="19:20" x14ac:dyDescent="0.2">
      <c r="S276">
        <v>274</v>
      </c>
      <c r="T276" s="3">
        <v>975.29539711329619</v>
      </c>
    </row>
    <row r="277" spans="19:20" x14ac:dyDescent="0.2">
      <c r="S277">
        <v>275</v>
      </c>
      <c r="T277" s="3">
        <v>1556.7199067836837</v>
      </c>
    </row>
    <row r="278" spans="19:20" x14ac:dyDescent="0.2">
      <c r="S278">
        <v>276</v>
      </c>
      <c r="T278" s="3">
        <v>1331.5155645978302</v>
      </c>
    </row>
    <row r="279" spans="19:20" x14ac:dyDescent="0.2">
      <c r="S279">
        <v>277</v>
      </c>
      <c r="T279" s="3">
        <v>879.45114884597729</v>
      </c>
    </row>
    <row r="280" spans="19:20" x14ac:dyDescent="0.2">
      <c r="S280">
        <v>278</v>
      </c>
      <c r="T280" s="3">
        <v>1097.9880840533961</v>
      </c>
    </row>
    <row r="281" spans="19:20" x14ac:dyDescent="0.2">
      <c r="S281">
        <v>279</v>
      </c>
      <c r="T281" s="3">
        <v>907.60150297111545</v>
      </c>
    </row>
    <row r="282" spans="19:20" x14ac:dyDescent="0.2">
      <c r="S282">
        <v>280</v>
      </c>
      <c r="T282" s="3">
        <v>1195.3110585358063</v>
      </c>
    </row>
    <row r="283" spans="19:20" x14ac:dyDescent="0.2">
      <c r="S283">
        <v>281</v>
      </c>
      <c r="T283" s="3">
        <v>1043.1009721242187</v>
      </c>
    </row>
    <row r="284" spans="19:20" x14ac:dyDescent="0.2">
      <c r="S284">
        <v>282</v>
      </c>
      <c r="T284" s="3">
        <v>908.21344762155752</v>
      </c>
    </row>
    <row r="285" spans="19:20" x14ac:dyDescent="0.2">
      <c r="S285">
        <v>283</v>
      </c>
      <c r="T285" s="3">
        <v>827.74987874454303</v>
      </c>
    </row>
    <row r="286" spans="19:20" x14ac:dyDescent="0.2">
      <c r="S286">
        <v>284</v>
      </c>
      <c r="T286" s="3">
        <v>1137.5489090459296</v>
      </c>
    </row>
    <row r="287" spans="19:20" x14ac:dyDescent="0.2">
      <c r="S287">
        <v>285</v>
      </c>
      <c r="T287" s="3">
        <v>1158.4066599656173</v>
      </c>
    </row>
    <row r="288" spans="19:20" x14ac:dyDescent="0.2">
      <c r="S288">
        <v>286</v>
      </c>
      <c r="T288" s="3">
        <v>1659.97953620778</v>
      </c>
    </row>
    <row r="289" spans="19:20" x14ac:dyDescent="0.2">
      <c r="S289">
        <v>287</v>
      </c>
      <c r="T289" s="3">
        <v>1192.1137885961564</v>
      </c>
    </row>
    <row r="290" spans="19:20" x14ac:dyDescent="0.2">
      <c r="S290">
        <v>288</v>
      </c>
      <c r="T290" s="3">
        <v>1176.0283480542682</v>
      </c>
    </row>
    <row r="291" spans="19:20" x14ac:dyDescent="0.2">
      <c r="S291">
        <v>289</v>
      </c>
      <c r="T291" s="3">
        <v>1051.2549140683846</v>
      </c>
    </row>
    <row r="292" spans="19:20" x14ac:dyDescent="0.2">
      <c r="S292">
        <v>290</v>
      </c>
      <c r="T292" s="3">
        <v>987.43942446398046</v>
      </c>
    </row>
    <row r="293" spans="19:20" x14ac:dyDescent="0.2">
      <c r="S293">
        <v>291</v>
      </c>
      <c r="T293" s="3">
        <v>1055.9417091922255</v>
      </c>
    </row>
    <row r="294" spans="19:20" x14ac:dyDescent="0.2">
      <c r="S294">
        <v>292</v>
      </c>
      <c r="T294" s="3">
        <v>1003.7295947904407</v>
      </c>
    </row>
    <row r="295" spans="19:20" x14ac:dyDescent="0.2">
      <c r="S295">
        <v>293</v>
      </c>
      <c r="T295" s="3">
        <v>1033.3156245708522</v>
      </c>
    </row>
    <row r="296" spans="19:20" x14ac:dyDescent="0.2">
      <c r="S296">
        <v>294</v>
      </c>
      <c r="T296" s="3">
        <v>1060.9964167128346</v>
      </c>
    </row>
    <row r="297" spans="19:20" x14ac:dyDescent="0.2">
      <c r="S297">
        <v>295</v>
      </c>
      <c r="T297" s="3">
        <v>1279.8395727241807</v>
      </c>
    </row>
    <row r="298" spans="19:20" x14ac:dyDescent="0.2">
      <c r="S298">
        <v>296</v>
      </c>
      <c r="T298" s="3">
        <v>1342.6914420342111</v>
      </c>
    </row>
    <row r="299" spans="19:20" x14ac:dyDescent="0.2">
      <c r="S299">
        <v>297</v>
      </c>
      <c r="T299" s="3">
        <v>902.51303394886429</v>
      </c>
    </row>
    <row r="300" spans="19:20" x14ac:dyDescent="0.2">
      <c r="S300">
        <v>298</v>
      </c>
      <c r="T300" s="3">
        <v>1025.2451217008856</v>
      </c>
    </row>
    <row r="301" spans="19:20" x14ac:dyDescent="0.2">
      <c r="S301">
        <v>299</v>
      </c>
      <c r="T301" s="3">
        <v>1543.057241424136</v>
      </c>
    </row>
    <row r="302" spans="19:20" x14ac:dyDescent="0.2">
      <c r="S302">
        <v>300</v>
      </c>
      <c r="T302" s="3">
        <v>756.49283043760784</v>
      </c>
    </row>
    <row r="303" spans="19:20" x14ac:dyDescent="0.2">
      <c r="S303">
        <v>301</v>
      </c>
      <c r="T303" s="3">
        <v>1114.536079089236</v>
      </c>
    </row>
    <row r="304" spans="19:20" x14ac:dyDescent="0.2">
      <c r="S304">
        <v>302</v>
      </c>
      <c r="T304" s="3">
        <v>1100.1534873725677</v>
      </c>
    </row>
    <row r="305" spans="19:20" x14ac:dyDescent="0.2">
      <c r="S305">
        <v>303</v>
      </c>
      <c r="T305" s="3">
        <v>1434.1445108048404</v>
      </c>
    </row>
    <row r="306" spans="19:20" x14ac:dyDescent="0.2">
      <c r="S306">
        <v>304</v>
      </c>
      <c r="T306" s="3">
        <v>880.39812589565497</v>
      </c>
    </row>
    <row r="307" spans="19:20" x14ac:dyDescent="0.2">
      <c r="S307">
        <v>305</v>
      </c>
      <c r="T307" s="3">
        <v>1233.0771677865473</v>
      </c>
    </row>
    <row r="308" spans="19:20" x14ac:dyDescent="0.2">
      <c r="S308">
        <v>306</v>
      </c>
      <c r="T308" s="3">
        <v>1155.3481887831936</v>
      </c>
    </row>
    <row r="309" spans="19:20" x14ac:dyDescent="0.2">
      <c r="S309">
        <v>307</v>
      </c>
      <c r="T309" s="3">
        <v>1166.4215489479475</v>
      </c>
    </row>
    <row r="310" spans="19:20" x14ac:dyDescent="0.2">
      <c r="S310">
        <v>308</v>
      </c>
      <c r="T310" s="3">
        <v>904.41959934146746</v>
      </c>
    </row>
    <row r="311" spans="19:20" x14ac:dyDescent="0.2">
      <c r="S311">
        <v>309</v>
      </c>
      <c r="T311" s="3">
        <v>1374.900225892846</v>
      </c>
    </row>
    <row r="312" spans="19:20" x14ac:dyDescent="0.2">
      <c r="S312">
        <v>310</v>
      </c>
      <c r="T312" s="3">
        <v>889.96651428651535</v>
      </c>
    </row>
    <row r="313" spans="19:20" x14ac:dyDescent="0.2">
      <c r="S313">
        <v>311</v>
      </c>
      <c r="T313" s="3">
        <v>1021.7394162045637</v>
      </c>
    </row>
    <row r="314" spans="19:20" x14ac:dyDescent="0.2">
      <c r="S314">
        <v>312</v>
      </c>
      <c r="T314" s="3">
        <v>987.35196501275402</v>
      </c>
    </row>
    <row r="315" spans="19:20" x14ac:dyDescent="0.2">
      <c r="S315">
        <v>313</v>
      </c>
      <c r="T315" s="3">
        <v>864.53869504594002</v>
      </c>
    </row>
    <row r="316" spans="19:20" x14ac:dyDescent="0.2">
      <c r="S316">
        <v>314</v>
      </c>
      <c r="T316" s="3">
        <v>1326.0270718147779</v>
      </c>
    </row>
    <row r="317" spans="19:20" x14ac:dyDescent="0.2">
      <c r="S317">
        <v>315</v>
      </c>
      <c r="T317" s="3">
        <v>943.91270224269545</v>
      </c>
    </row>
    <row r="318" spans="19:20" x14ac:dyDescent="0.2">
      <c r="S318">
        <v>316</v>
      </c>
      <c r="T318" s="3">
        <v>873.83185694169435</v>
      </c>
    </row>
    <row r="319" spans="19:20" x14ac:dyDescent="0.2">
      <c r="S319">
        <v>317</v>
      </c>
      <c r="T319" s="3">
        <v>1315.4277212112522</v>
      </c>
    </row>
    <row r="320" spans="19:20" x14ac:dyDescent="0.2">
      <c r="S320">
        <v>318</v>
      </c>
      <c r="T320" s="3">
        <v>728.90435785924979</v>
      </c>
    </row>
    <row r="321" spans="19:20" x14ac:dyDescent="0.2">
      <c r="S321">
        <v>319</v>
      </c>
      <c r="T321" s="3">
        <v>1011.653416106972</v>
      </c>
    </row>
    <row r="322" spans="19:20" x14ac:dyDescent="0.2">
      <c r="S322">
        <v>320</v>
      </c>
      <c r="T322" s="3">
        <v>848.74506110327013</v>
      </c>
    </row>
    <row r="323" spans="19:20" x14ac:dyDescent="0.2">
      <c r="S323">
        <v>321</v>
      </c>
      <c r="T323" s="3">
        <v>833.21690817058425</v>
      </c>
    </row>
    <row r="324" spans="19:20" x14ac:dyDescent="0.2">
      <c r="S324">
        <v>322</v>
      </c>
      <c r="T324" s="3">
        <v>1340.7020322702701</v>
      </c>
    </row>
    <row r="325" spans="19:20" x14ac:dyDescent="0.2">
      <c r="S325">
        <v>323</v>
      </c>
      <c r="T325" s="3">
        <v>897.89549027524993</v>
      </c>
    </row>
    <row r="326" spans="19:20" x14ac:dyDescent="0.2">
      <c r="S326">
        <v>324</v>
      </c>
      <c r="T326" s="3">
        <v>945.47346649507904</v>
      </c>
    </row>
    <row r="327" spans="19:20" x14ac:dyDescent="0.2">
      <c r="S327">
        <v>325</v>
      </c>
      <c r="T327" s="3">
        <v>1069.0830281942015</v>
      </c>
    </row>
    <row r="328" spans="19:20" x14ac:dyDescent="0.2">
      <c r="S328">
        <v>326</v>
      </c>
      <c r="T328" s="3">
        <v>787.39694022770902</v>
      </c>
    </row>
    <row r="329" spans="19:20" x14ac:dyDescent="0.2">
      <c r="S329">
        <v>327</v>
      </c>
      <c r="T329" s="3">
        <v>1107.354194386694</v>
      </c>
    </row>
    <row r="330" spans="19:20" x14ac:dyDescent="0.2">
      <c r="S330">
        <v>328</v>
      </c>
      <c r="T330" s="3">
        <v>1181.679134196552</v>
      </c>
    </row>
    <row r="331" spans="19:20" x14ac:dyDescent="0.2">
      <c r="S331">
        <v>329</v>
      </c>
      <c r="T331" s="3">
        <v>1051.263978506661</v>
      </c>
    </row>
    <row r="332" spans="19:20" x14ac:dyDescent="0.2">
      <c r="S332">
        <v>330</v>
      </c>
      <c r="T332" s="3">
        <v>984.47886823840452</v>
      </c>
    </row>
    <row r="333" spans="19:20" x14ac:dyDescent="0.2">
      <c r="S333">
        <v>331</v>
      </c>
      <c r="T333" s="3">
        <v>1008.7170679144064</v>
      </c>
    </row>
    <row r="334" spans="19:20" x14ac:dyDescent="0.2">
      <c r="S334">
        <v>332</v>
      </c>
      <c r="T334" s="3">
        <v>1124.5743192594502</v>
      </c>
    </row>
    <row r="335" spans="19:20" x14ac:dyDescent="0.2">
      <c r="S335">
        <v>333</v>
      </c>
      <c r="T335" s="3">
        <v>634.54700333229073</v>
      </c>
    </row>
    <row r="336" spans="19:20" x14ac:dyDescent="0.2">
      <c r="S336">
        <v>334</v>
      </c>
      <c r="T336" s="3">
        <v>1479.7018762913708</v>
      </c>
    </row>
    <row r="337" spans="19:20" x14ac:dyDescent="0.2">
      <c r="S337">
        <v>335</v>
      </c>
      <c r="T337" s="3">
        <v>1615.0200433540072</v>
      </c>
    </row>
    <row r="338" spans="19:20" x14ac:dyDescent="0.2">
      <c r="S338">
        <v>336</v>
      </c>
      <c r="T338" s="3">
        <v>901.16987509473006</v>
      </c>
    </row>
    <row r="339" spans="19:20" x14ac:dyDescent="0.2">
      <c r="S339">
        <v>337</v>
      </c>
      <c r="T339" s="3">
        <v>1752.6095405402514</v>
      </c>
    </row>
    <row r="340" spans="19:20" x14ac:dyDescent="0.2">
      <c r="S340">
        <v>338</v>
      </c>
      <c r="T340" s="3">
        <v>887.38493942650155</v>
      </c>
    </row>
    <row r="341" spans="19:20" x14ac:dyDescent="0.2">
      <c r="S341">
        <v>339</v>
      </c>
      <c r="T341" s="3">
        <v>1105.965317430263</v>
      </c>
    </row>
    <row r="342" spans="19:20" x14ac:dyDescent="0.2">
      <c r="S342">
        <v>340</v>
      </c>
      <c r="T342" s="3">
        <v>861.70133863545686</v>
      </c>
    </row>
    <row r="343" spans="19:20" x14ac:dyDescent="0.2">
      <c r="S343">
        <v>341</v>
      </c>
      <c r="T343" s="3">
        <v>1456.8321716544428</v>
      </c>
    </row>
    <row r="344" spans="19:20" x14ac:dyDescent="0.2">
      <c r="S344">
        <v>342</v>
      </c>
      <c r="T344" s="3">
        <v>1050.7842702710916</v>
      </c>
    </row>
    <row r="345" spans="19:20" x14ac:dyDescent="0.2">
      <c r="S345">
        <v>343</v>
      </c>
      <c r="T345" s="3">
        <v>1570.8197090426816</v>
      </c>
    </row>
    <row r="346" spans="19:20" x14ac:dyDescent="0.2">
      <c r="S346">
        <v>344</v>
      </c>
      <c r="T346" s="3">
        <v>1108.3438083330323</v>
      </c>
    </row>
    <row r="347" spans="19:20" x14ac:dyDescent="0.2">
      <c r="S347">
        <v>345</v>
      </c>
      <c r="T347" s="3">
        <v>1163.824386735273</v>
      </c>
    </row>
    <row r="348" spans="19:20" x14ac:dyDescent="0.2">
      <c r="S348">
        <v>346</v>
      </c>
      <c r="T348" s="3">
        <v>1562.4972521270374</v>
      </c>
    </row>
    <row r="349" spans="19:20" x14ac:dyDescent="0.2">
      <c r="S349">
        <v>347</v>
      </c>
      <c r="T349" s="3">
        <v>1312.3726293159325</v>
      </c>
    </row>
    <row r="350" spans="19:20" x14ac:dyDescent="0.2">
      <c r="S350">
        <v>348</v>
      </c>
      <c r="T350" s="3">
        <v>858.22323409925571</v>
      </c>
    </row>
    <row r="351" spans="19:20" x14ac:dyDescent="0.2">
      <c r="S351">
        <v>349</v>
      </c>
      <c r="T351" s="3">
        <v>1144.1873017336322</v>
      </c>
    </row>
    <row r="352" spans="19:20" x14ac:dyDescent="0.2">
      <c r="S352">
        <v>350</v>
      </c>
      <c r="T352" s="3">
        <v>1150.5195955473557</v>
      </c>
    </row>
    <row r="353" spans="19:20" x14ac:dyDescent="0.2">
      <c r="S353">
        <v>351</v>
      </c>
      <c r="T353" s="3">
        <v>870.14570408513191</v>
      </c>
    </row>
    <row r="354" spans="19:20" x14ac:dyDescent="0.2">
      <c r="S354">
        <v>352</v>
      </c>
      <c r="T354" s="3">
        <v>981.18840728367275</v>
      </c>
    </row>
    <row r="355" spans="19:20" x14ac:dyDescent="0.2">
      <c r="S355">
        <v>353</v>
      </c>
      <c r="T355" s="3">
        <v>1269.6820648502724</v>
      </c>
    </row>
    <row r="356" spans="19:20" x14ac:dyDescent="0.2">
      <c r="S356">
        <v>354</v>
      </c>
      <c r="T356" s="3">
        <v>548.78303792206827</v>
      </c>
    </row>
    <row r="357" spans="19:20" x14ac:dyDescent="0.2">
      <c r="S357">
        <v>355</v>
      </c>
      <c r="T357" s="3">
        <v>860.19952841410407</v>
      </c>
    </row>
    <row r="358" spans="19:20" x14ac:dyDescent="0.2">
      <c r="S358">
        <v>356</v>
      </c>
      <c r="T358" s="3">
        <v>1069.8849605544142</v>
      </c>
    </row>
    <row r="359" spans="19:20" x14ac:dyDescent="0.2">
      <c r="S359">
        <v>357</v>
      </c>
      <c r="T359" s="3">
        <v>1192.642875569022</v>
      </c>
    </row>
    <row r="360" spans="19:20" x14ac:dyDescent="0.2">
      <c r="S360">
        <v>358</v>
      </c>
      <c r="T360" s="3">
        <v>867.81041545888911</v>
      </c>
    </row>
    <row r="361" spans="19:20" x14ac:dyDescent="0.2">
      <c r="S361">
        <v>359</v>
      </c>
      <c r="T361" s="3">
        <v>993.96644870366549</v>
      </c>
    </row>
    <row r="362" spans="19:20" x14ac:dyDescent="0.2">
      <c r="S362">
        <v>360</v>
      </c>
      <c r="T362" s="3">
        <v>1148.675212685846</v>
      </c>
    </row>
    <row r="363" spans="19:20" x14ac:dyDescent="0.2">
      <c r="S363">
        <v>361</v>
      </c>
      <c r="T363" s="3">
        <v>985.26760944233138</v>
      </c>
    </row>
    <row r="364" spans="19:20" x14ac:dyDescent="0.2">
      <c r="S364">
        <v>362</v>
      </c>
      <c r="T364" s="3">
        <v>706.76818464985786</v>
      </c>
    </row>
    <row r="365" spans="19:20" x14ac:dyDescent="0.2">
      <c r="S365">
        <v>363</v>
      </c>
      <c r="T365" s="3">
        <v>926.69823230508052</v>
      </c>
    </row>
    <row r="366" spans="19:20" x14ac:dyDescent="0.2">
      <c r="S366">
        <v>364</v>
      </c>
      <c r="T366" s="3">
        <v>818.68246288422938</v>
      </c>
    </row>
    <row r="367" spans="19:20" x14ac:dyDescent="0.2">
      <c r="S367">
        <v>365</v>
      </c>
      <c r="T367" s="3">
        <v>1288.1106505473365</v>
      </c>
    </row>
    <row r="368" spans="19:20" x14ac:dyDescent="0.2">
      <c r="S368">
        <v>366</v>
      </c>
      <c r="T368" s="3">
        <v>1545.8592748490066</v>
      </c>
    </row>
    <row r="369" spans="19:20" x14ac:dyDescent="0.2">
      <c r="S369">
        <v>367</v>
      </c>
      <c r="T369" s="3">
        <v>1237.5463385583978</v>
      </c>
    </row>
    <row r="370" spans="19:20" x14ac:dyDescent="0.2">
      <c r="S370">
        <v>368</v>
      </c>
      <c r="T370" s="3">
        <v>1085.565925666755</v>
      </c>
    </row>
    <row r="371" spans="19:20" x14ac:dyDescent="0.2">
      <c r="S371">
        <v>369</v>
      </c>
      <c r="T371" s="3">
        <v>1114.597209190551</v>
      </c>
    </row>
    <row r="372" spans="19:20" x14ac:dyDescent="0.2">
      <c r="S372">
        <v>370</v>
      </c>
      <c r="T372" s="3">
        <v>1381.4527226892428</v>
      </c>
    </row>
    <row r="373" spans="19:20" x14ac:dyDescent="0.2">
      <c r="S373">
        <v>371</v>
      </c>
      <c r="T373" s="3">
        <v>823.1037950129346</v>
      </c>
    </row>
    <row r="374" spans="19:20" x14ac:dyDescent="0.2">
      <c r="S374">
        <v>372</v>
      </c>
      <c r="T374" s="3">
        <v>714.84467262236967</v>
      </c>
    </row>
    <row r="375" spans="19:20" x14ac:dyDescent="0.2">
      <c r="S375">
        <v>373</v>
      </c>
      <c r="T375" s="3">
        <v>802.00113158632928</v>
      </c>
    </row>
    <row r="376" spans="19:20" x14ac:dyDescent="0.2">
      <c r="S376">
        <v>374</v>
      </c>
      <c r="T376" s="3">
        <v>1286.9165572683767</v>
      </c>
    </row>
    <row r="377" spans="19:20" x14ac:dyDescent="0.2">
      <c r="S377">
        <v>375</v>
      </c>
      <c r="T377" s="3">
        <v>1085.0926229517156</v>
      </c>
    </row>
    <row r="378" spans="19:20" x14ac:dyDescent="0.2">
      <c r="S378">
        <v>376</v>
      </c>
      <c r="T378" s="3">
        <v>1048.5630942810922</v>
      </c>
    </row>
    <row r="379" spans="19:20" x14ac:dyDescent="0.2">
      <c r="S379">
        <v>377</v>
      </c>
      <c r="T379" s="3">
        <v>1159.8560308462577</v>
      </c>
    </row>
    <row r="380" spans="19:20" x14ac:dyDescent="0.2">
      <c r="S380">
        <v>378</v>
      </c>
      <c r="T380" s="3">
        <v>1648.3406409393383</v>
      </c>
    </row>
    <row r="381" spans="19:20" x14ac:dyDescent="0.2">
      <c r="S381">
        <v>379</v>
      </c>
      <c r="T381" s="3">
        <v>980.79760156543273</v>
      </c>
    </row>
    <row r="382" spans="19:20" x14ac:dyDescent="0.2">
      <c r="S382">
        <v>380</v>
      </c>
      <c r="T382" s="3">
        <v>1206.2054501842745</v>
      </c>
    </row>
    <row r="383" spans="19:20" x14ac:dyDescent="0.2">
      <c r="S383">
        <v>381</v>
      </c>
      <c r="T383" s="3">
        <v>1450.4416510340188</v>
      </c>
    </row>
    <row r="384" spans="19:20" x14ac:dyDescent="0.2">
      <c r="S384">
        <v>382</v>
      </c>
      <c r="T384" s="3">
        <v>1187.8287184847857</v>
      </c>
    </row>
    <row r="385" spans="19:20" x14ac:dyDescent="0.2">
      <c r="S385">
        <v>383</v>
      </c>
      <c r="T385" s="3">
        <v>1595.440430494908</v>
      </c>
    </row>
    <row r="386" spans="19:20" x14ac:dyDescent="0.2">
      <c r="S386">
        <v>384</v>
      </c>
      <c r="T386" s="3">
        <v>1455.2694466459582</v>
      </c>
    </row>
    <row r="387" spans="19:20" x14ac:dyDescent="0.2">
      <c r="S387">
        <v>385</v>
      </c>
      <c r="T387" s="3">
        <v>919.65761312674772</v>
      </c>
    </row>
    <row r="388" spans="19:20" x14ac:dyDescent="0.2">
      <c r="S388">
        <v>386</v>
      </c>
      <c r="T388" s="3">
        <v>889.27836441984755</v>
      </c>
    </row>
    <row r="389" spans="19:20" x14ac:dyDescent="0.2">
      <c r="S389">
        <v>387</v>
      </c>
      <c r="T389" s="3">
        <v>1232.1988832222421</v>
      </c>
    </row>
    <row r="390" spans="19:20" x14ac:dyDescent="0.2">
      <c r="S390">
        <v>388</v>
      </c>
      <c r="T390" s="3">
        <v>890.28936625977724</v>
      </c>
    </row>
    <row r="391" spans="19:20" x14ac:dyDescent="0.2">
      <c r="S391">
        <v>389</v>
      </c>
      <c r="T391" s="3">
        <v>1016.6728582998563</v>
      </c>
    </row>
    <row r="392" spans="19:20" x14ac:dyDescent="0.2">
      <c r="S392">
        <v>390</v>
      </c>
      <c r="T392" s="3">
        <v>691.75594235943015</v>
      </c>
    </row>
    <row r="393" spans="19:20" x14ac:dyDescent="0.2">
      <c r="S393">
        <v>391</v>
      </c>
      <c r="T393" s="3">
        <v>1107.5824032530497</v>
      </c>
    </row>
    <row r="394" spans="19:20" x14ac:dyDescent="0.2">
      <c r="S394">
        <v>392</v>
      </c>
      <c r="T394" s="3">
        <v>1501.678206459484</v>
      </c>
    </row>
    <row r="395" spans="19:20" x14ac:dyDescent="0.2">
      <c r="S395">
        <v>393</v>
      </c>
      <c r="T395" s="3">
        <v>980.44723319837794</v>
      </c>
    </row>
    <row r="396" spans="19:20" x14ac:dyDescent="0.2">
      <c r="S396">
        <v>394</v>
      </c>
      <c r="T396" s="3">
        <v>913.95867200327234</v>
      </c>
    </row>
    <row r="397" spans="19:20" x14ac:dyDescent="0.2">
      <c r="S397">
        <v>395</v>
      </c>
      <c r="T397" s="3">
        <v>1069.2320714780046</v>
      </c>
    </row>
    <row r="398" spans="19:20" x14ac:dyDescent="0.2">
      <c r="S398">
        <v>396</v>
      </c>
      <c r="T398" s="3">
        <v>1022.5501947045595</v>
      </c>
    </row>
    <row r="399" spans="19:20" x14ac:dyDescent="0.2">
      <c r="S399">
        <v>397</v>
      </c>
      <c r="T399" s="3">
        <v>1223.4760413890895</v>
      </c>
    </row>
    <row r="400" spans="19:20" x14ac:dyDescent="0.2">
      <c r="S400">
        <v>398</v>
      </c>
      <c r="T400" s="3">
        <v>721.34626861327547</v>
      </c>
    </row>
    <row r="401" spans="19:20" x14ac:dyDescent="0.2">
      <c r="S401">
        <v>399</v>
      </c>
      <c r="T401" s="3">
        <v>956.76059833016666</v>
      </c>
    </row>
    <row r="402" spans="19:20" x14ac:dyDescent="0.2">
      <c r="S402">
        <v>400</v>
      </c>
      <c r="T402" s="3">
        <v>887.50287093293684</v>
      </c>
    </row>
    <row r="403" spans="19:20" x14ac:dyDescent="0.2">
      <c r="S403">
        <v>401</v>
      </c>
      <c r="T403" s="3">
        <v>1261.3248335911369</v>
      </c>
    </row>
    <row r="404" spans="19:20" x14ac:dyDescent="0.2">
      <c r="S404">
        <v>402</v>
      </c>
      <c r="T404" s="3">
        <v>1200.680135632537</v>
      </c>
    </row>
    <row r="405" spans="19:20" x14ac:dyDescent="0.2">
      <c r="S405">
        <v>403</v>
      </c>
      <c r="T405" s="3">
        <v>1317.1438655008656</v>
      </c>
    </row>
    <row r="406" spans="19:20" x14ac:dyDescent="0.2">
      <c r="S406">
        <v>404</v>
      </c>
      <c r="T406" s="3">
        <v>1293.78749590351</v>
      </c>
    </row>
    <row r="407" spans="19:20" x14ac:dyDescent="0.2">
      <c r="S407">
        <v>405</v>
      </c>
      <c r="T407" s="3">
        <v>1203.4896410542028</v>
      </c>
    </row>
    <row r="408" spans="19:20" x14ac:dyDescent="0.2">
      <c r="S408">
        <v>406</v>
      </c>
      <c r="T408" s="3">
        <v>880.07800476388286</v>
      </c>
    </row>
    <row r="409" spans="19:20" x14ac:dyDescent="0.2">
      <c r="S409">
        <v>407</v>
      </c>
      <c r="T409" s="3">
        <v>1091.5668124734179</v>
      </c>
    </row>
    <row r="410" spans="19:20" x14ac:dyDescent="0.2">
      <c r="S410">
        <v>408</v>
      </c>
      <c r="T410" s="3">
        <v>816.68804204770845</v>
      </c>
    </row>
    <row r="411" spans="19:20" x14ac:dyDescent="0.2">
      <c r="S411">
        <v>409</v>
      </c>
      <c r="T411" s="3">
        <v>855.88830012553467</v>
      </c>
    </row>
    <row r="412" spans="19:20" x14ac:dyDescent="0.2">
      <c r="S412">
        <v>410</v>
      </c>
      <c r="T412" s="3">
        <v>870.90424073302393</v>
      </c>
    </row>
    <row r="413" spans="19:20" x14ac:dyDescent="0.2">
      <c r="S413">
        <v>411</v>
      </c>
      <c r="T413" s="3">
        <v>1213.292219629287</v>
      </c>
    </row>
    <row r="414" spans="19:20" x14ac:dyDescent="0.2">
      <c r="S414">
        <v>412</v>
      </c>
      <c r="T414" s="3">
        <v>1271.572720963924</v>
      </c>
    </row>
    <row r="415" spans="19:20" x14ac:dyDescent="0.2">
      <c r="S415">
        <v>413</v>
      </c>
      <c r="T415" s="3">
        <v>881.46077035752012</v>
      </c>
    </row>
    <row r="416" spans="19:20" x14ac:dyDescent="0.2">
      <c r="S416">
        <v>414</v>
      </c>
      <c r="T416" s="3">
        <v>1129.4047381460359</v>
      </c>
    </row>
    <row r="417" spans="19:20" x14ac:dyDescent="0.2">
      <c r="S417">
        <v>415</v>
      </c>
      <c r="T417" s="3">
        <v>1037.6105565563234</v>
      </c>
    </row>
    <row r="418" spans="19:20" x14ac:dyDescent="0.2">
      <c r="S418">
        <v>416</v>
      </c>
      <c r="T418" s="3">
        <v>887.64614924732734</v>
      </c>
    </row>
    <row r="419" spans="19:20" x14ac:dyDescent="0.2">
      <c r="S419">
        <v>417</v>
      </c>
      <c r="T419" s="3">
        <v>1469.7154189989396</v>
      </c>
    </row>
    <row r="420" spans="19:20" x14ac:dyDescent="0.2">
      <c r="S420">
        <v>418</v>
      </c>
      <c r="T420" s="3">
        <v>887.21899819482724</v>
      </c>
    </row>
    <row r="421" spans="19:20" x14ac:dyDescent="0.2">
      <c r="S421">
        <v>419</v>
      </c>
      <c r="T421" s="3">
        <v>907.57769457470454</v>
      </c>
    </row>
    <row r="422" spans="19:20" x14ac:dyDescent="0.2">
      <c r="S422">
        <v>420</v>
      </c>
      <c r="T422" s="3">
        <v>829.64294345795736</v>
      </c>
    </row>
    <row r="423" spans="19:20" x14ac:dyDescent="0.2">
      <c r="S423">
        <v>421</v>
      </c>
      <c r="T423" s="3">
        <v>920.01811240681207</v>
      </c>
    </row>
    <row r="424" spans="19:20" x14ac:dyDescent="0.2">
      <c r="S424">
        <v>422</v>
      </c>
      <c r="T424" s="3">
        <v>952.8303259865454</v>
      </c>
    </row>
    <row r="425" spans="19:20" x14ac:dyDescent="0.2">
      <c r="S425">
        <v>423</v>
      </c>
      <c r="T425" s="3">
        <v>1144.1970932025904</v>
      </c>
    </row>
    <row r="426" spans="19:20" x14ac:dyDescent="0.2">
      <c r="S426">
        <v>424</v>
      </c>
      <c r="T426" s="3">
        <v>971.16108863950342</v>
      </c>
    </row>
    <row r="427" spans="19:20" x14ac:dyDescent="0.2">
      <c r="S427">
        <v>425</v>
      </c>
      <c r="T427" s="3">
        <v>1164.6407040388031</v>
      </c>
    </row>
    <row r="428" spans="19:20" x14ac:dyDescent="0.2">
      <c r="S428">
        <v>426</v>
      </c>
      <c r="T428" s="3">
        <v>1020.6820872848327</v>
      </c>
    </row>
    <row r="429" spans="19:20" x14ac:dyDescent="0.2">
      <c r="S429">
        <v>427</v>
      </c>
      <c r="T429" s="3">
        <v>910.91427737541824</v>
      </c>
    </row>
    <row r="430" spans="19:20" x14ac:dyDescent="0.2">
      <c r="S430">
        <v>428</v>
      </c>
      <c r="T430" s="3">
        <v>1241.625284320126</v>
      </c>
    </row>
    <row r="431" spans="19:20" x14ac:dyDescent="0.2">
      <c r="S431">
        <v>429</v>
      </c>
      <c r="T431" s="3">
        <v>757.94585523443902</v>
      </c>
    </row>
    <row r="432" spans="19:20" x14ac:dyDescent="0.2">
      <c r="S432">
        <v>430</v>
      </c>
      <c r="T432" s="3">
        <v>1259.757770661711</v>
      </c>
    </row>
    <row r="433" spans="19:20" x14ac:dyDescent="0.2">
      <c r="S433">
        <v>431</v>
      </c>
      <c r="T433" s="3">
        <v>1003.9619710366584</v>
      </c>
    </row>
    <row r="434" spans="19:20" x14ac:dyDescent="0.2">
      <c r="S434">
        <v>432</v>
      </c>
      <c r="T434" s="3">
        <v>829.29639380764308</v>
      </c>
    </row>
    <row r="435" spans="19:20" x14ac:dyDescent="0.2">
      <c r="S435">
        <v>433</v>
      </c>
      <c r="T435" s="3">
        <v>1348.8769721622295</v>
      </c>
    </row>
    <row r="436" spans="19:20" x14ac:dyDescent="0.2">
      <c r="S436">
        <v>434</v>
      </c>
      <c r="T436" s="3">
        <v>1100.3726890942739</v>
      </c>
    </row>
    <row r="437" spans="19:20" x14ac:dyDescent="0.2">
      <c r="S437">
        <v>435</v>
      </c>
      <c r="T437" s="3">
        <v>875.66161658196825</v>
      </c>
    </row>
    <row r="438" spans="19:20" x14ac:dyDescent="0.2">
      <c r="S438">
        <v>436</v>
      </c>
      <c r="T438" s="3">
        <v>692.7525713703418</v>
      </c>
    </row>
    <row r="439" spans="19:20" x14ac:dyDescent="0.2">
      <c r="S439">
        <v>437</v>
      </c>
      <c r="T439" s="3">
        <v>800.50063854113091</v>
      </c>
    </row>
    <row r="440" spans="19:20" x14ac:dyDescent="0.2">
      <c r="S440">
        <v>438</v>
      </c>
      <c r="T440" s="3">
        <v>659.7332688461214</v>
      </c>
    </row>
    <row r="441" spans="19:20" x14ac:dyDescent="0.2">
      <c r="S441">
        <v>439</v>
      </c>
      <c r="T441" s="3">
        <v>1126.3085628592501</v>
      </c>
    </row>
    <row r="442" spans="19:20" x14ac:dyDescent="0.2">
      <c r="S442">
        <v>440</v>
      </c>
      <c r="T442" s="3">
        <v>991.07485498027984</v>
      </c>
    </row>
    <row r="443" spans="19:20" x14ac:dyDescent="0.2">
      <c r="S443">
        <v>441</v>
      </c>
      <c r="T443" s="3">
        <v>931.09496251531516</v>
      </c>
    </row>
    <row r="444" spans="19:20" x14ac:dyDescent="0.2">
      <c r="S444">
        <v>442</v>
      </c>
      <c r="T444" s="3">
        <v>1017.3214283444037</v>
      </c>
    </row>
    <row r="445" spans="19:20" x14ac:dyDescent="0.2">
      <c r="S445">
        <v>443</v>
      </c>
      <c r="T445" s="3">
        <v>1217.5178398931819</v>
      </c>
    </row>
    <row r="446" spans="19:20" x14ac:dyDescent="0.2">
      <c r="S446">
        <v>444</v>
      </c>
      <c r="T446" s="3">
        <v>1166.0213210721583</v>
      </c>
    </row>
    <row r="447" spans="19:20" x14ac:dyDescent="0.2">
      <c r="S447">
        <v>445</v>
      </c>
      <c r="T447" s="3">
        <v>1455.2161725687888</v>
      </c>
    </row>
    <row r="448" spans="19:20" x14ac:dyDescent="0.2">
      <c r="S448">
        <v>446</v>
      </c>
      <c r="T448" s="3">
        <v>958.9754420956001</v>
      </c>
    </row>
    <row r="449" spans="19:20" x14ac:dyDescent="0.2">
      <c r="S449">
        <v>447</v>
      </c>
      <c r="T449" s="3">
        <v>982.26159147461397</v>
      </c>
    </row>
    <row r="450" spans="19:20" x14ac:dyDescent="0.2">
      <c r="S450">
        <v>448</v>
      </c>
      <c r="T450" s="3">
        <v>1024.6827442847061</v>
      </c>
    </row>
    <row r="451" spans="19:20" x14ac:dyDescent="0.2">
      <c r="S451">
        <v>449</v>
      </c>
      <c r="T451" s="3">
        <v>1316.5903461079256</v>
      </c>
    </row>
    <row r="452" spans="19:20" x14ac:dyDescent="0.2">
      <c r="S452">
        <v>450</v>
      </c>
      <c r="T452" s="3">
        <v>1171.7349670244184</v>
      </c>
    </row>
    <row r="453" spans="19:20" x14ac:dyDescent="0.2">
      <c r="S453">
        <v>451</v>
      </c>
      <c r="T453" s="3">
        <v>1041.6536123052028</v>
      </c>
    </row>
    <row r="454" spans="19:20" x14ac:dyDescent="0.2">
      <c r="S454">
        <v>452</v>
      </c>
      <c r="T454" s="3">
        <v>1048.5928157915903</v>
      </c>
    </row>
    <row r="455" spans="19:20" x14ac:dyDescent="0.2">
      <c r="S455">
        <v>453</v>
      </c>
      <c r="T455" s="3">
        <v>1051.4092269765815</v>
      </c>
    </row>
    <row r="456" spans="19:20" x14ac:dyDescent="0.2">
      <c r="S456">
        <v>454</v>
      </c>
      <c r="T456" s="3">
        <v>1238.4876347459181</v>
      </c>
    </row>
    <row r="457" spans="19:20" x14ac:dyDescent="0.2">
      <c r="S457">
        <v>455</v>
      </c>
      <c r="T457" s="3">
        <v>993.5893848366311</v>
      </c>
    </row>
    <row r="458" spans="19:20" x14ac:dyDescent="0.2">
      <c r="S458">
        <v>456</v>
      </c>
      <c r="T458" s="3">
        <v>935.28432962545344</v>
      </c>
    </row>
    <row r="459" spans="19:20" x14ac:dyDescent="0.2">
      <c r="S459">
        <v>457</v>
      </c>
      <c r="T459" s="3">
        <v>843.28337365107245</v>
      </c>
    </row>
    <row r="460" spans="19:20" x14ac:dyDescent="0.2">
      <c r="S460">
        <v>458</v>
      </c>
      <c r="T460" s="3">
        <v>971.85410213063744</v>
      </c>
    </row>
    <row r="461" spans="19:20" x14ac:dyDescent="0.2">
      <c r="S461">
        <v>459</v>
      </c>
      <c r="T461" s="3">
        <v>1150.6508011616854</v>
      </c>
    </row>
    <row r="462" spans="19:20" x14ac:dyDescent="0.2">
      <c r="S462">
        <v>460</v>
      </c>
      <c r="T462" s="3">
        <v>1124.0293701194564</v>
      </c>
    </row>
    <row r="463" spans="19:20" x14ac:dyDescent="0.2">
      <c r="S463">
        <v>461</v>
      </c>
      <c r="T463" s="3">
        <v>970.83964719652397</v>
      </c>
    </row>
    <row r="464" spans="19:20" x14ac:dyDescent="0.2">
      <c r="S464">
        <v>462</v>
      </c>
      <c r="T464" s="3">
        <v>802.76826119827194</v>
      </c>
    </row>
    <row r="465" spans="19:20" x14ac:dyDescent="0.2">
      <c r="S465">
        <v>463</v>
      </c>
      <c r="T465" s="3">
        <v>787.41640238666071</v>
      </c>
    </row>
    <row r="466" spans="19:20" x14ac:dyDescent="0.2">
      <c r="S466">
        <v>464</v>
      </c>
      <c r="T466" s="3">
        <v>1179.3941725524646</v>
      </c>
    </row>
    <row r="467" spans="19:20" x14ac:dyDescent="0.2">
      <c r="S467">
        <v>465</v>
      </c>
      <c r="T467" s="3">
        <v>1068.4408452374435</v>
      </c>
    </row>
    <row r="468" spans="19:20" x14ac:dyDescent="0.2">
      <c r="S468">
        <v>466</v>
      </c>
      <c r="T468" s="3">
        <v>827.8672810782225</v>
      </c>
    </row>
    <row r="469" spans="19:20" x14ac:dyDescent="0.2">
      <c r="S469">
        <v>467</v>
      </c>
      <c r="T469" s="3">
        <v>709.08720437904367</v>
      </c>
    </row>
    <row r="470" spans="19:20" x14ac:dyDescent="0.2">
      <c r="S470">
        <v>468</v>
      </c>
      <c r="T470" s="3">
        <v>1078.0010995830705</v>
      </c>
    </row>
    <row r="471" spans="19:20" x14ac:dyDescent="0.2">
      <c r="S471">
        <v>469</v>
      </c>
      <c r="T471" s="3">
        <v>916.56509224278057</v>
      </c>
    </row>
    <row r="472" spans="19:20" x14ac:dyDescent="0.2">
      <c r="S472">
        <v>470</v>
      </c>
      <c r="T472" s="3">
        <v>1023.6586611637124</v>
      </c>
    </row>
    <row r="473" spans="19:20" x14ac:dyDescent="0.2">
      <c r="S473">
        <v>471</v>
      </c>
      <c r="T473" s="3">
        <v>973.83152637056799</v>
      </c>
    </row>
    <row r="474" spans="19:20" x14ac:dyDescent="0.2">
      <c r="S474">
        <v>472</v>
      </c>
      <c r="T474" s="3">
        <v>1042.0217006765647</v>
      </c>
    </row>
    <row r="475" spans="19:20" x14ac:dyDescent="0.2">
      <c r="S475">
        <v>473</v>
      </c>
      <c r="T475" s="3">
        <v>921.32136038398028</v>
      </c>
    </row>
    <row r="476" spans="19:20" x14ac:dyDescent="0.2">
      <c r="S476">
        <v>474</v>
      </c>
      <c r="T476" s="3">
        <v>1131.7569951878111</v>
      </c>
    </row>
    <row r="477" spans="19:20" x14ac:dyDescent="0.2">
      <c r="S477">
        <v>475</v>
      </c>
      <c r="T477" s="3">
        <v>1019.896816081731</v>
      </c>
    </row>
    <row r="478" spans="19:20" x14ac:dyDescent="0.2">
      <c r="S478">
        <v>476</v>
      </c>
      <c r="T478" s="3">
        <v>772.87450579953952</v>
      </c>
    </row>
    <row r="479" spans="19:20" x14ac:dyDescent="0.2">
      <c r="S479">
        <v>477</v>
      </c>
      <c r="T479" s="3">
        <v>803.31287734506679</v>
      </c>
    </row>
    <row r="480" spans="19:20" x14ac:dyDescent="0.2">
      <c r="S480">
        <v>478</v>
      </c>
      <c r="T480" s="3">
        <v>956.29794303068206</v>
      </c>
    </row>
    <row r="481" spans="19:20" x14ac:dyDescent="0.2">
      <c r="S481">
        <v>479</v>
      </c>
      <c r="T481" s="3">
        <v>1007.4145069236569</v>
      </c>
    </row>
    <row r="482" spans="19:20" x14ac:dyDescent="0.2">
      <c r="S482">
        <v>480</v>
      </c>
      <c r="T482" s="3">
        <v>826.82451260606047</v>
      </c>
    </row>
    <row r="483" spans="19:20" x14ac:dyDescent="0.2">
      <c r="S483">
        <v>481</v>
      </c>
      <c r="T483" s="3">
        <v>895.9915708593544</v>
      </c>
    </row>
    <row r="484" spans="19:20" x14ac:dyDescent="0.2">
      <c r="S484">
        <v>482</v>
      </c>
      <c r="T484" s="3">
        <v>927.51540810955794</v>
      </c>
    </row>
    <row r="485" spans="19:20" x14ac:dyDescent="0.2">
      <c r="S485">
        <v>483</v>
      </c>
      <c r="T485" s="3">
        <v>1281.8493777729318</v>
      </c>
    </row>
    <row r="486" spans="19:20" x14ac:dyDescent="0.2">
      <c r="S486">
        <v>484</v>
      </c>
      <c r="T486" s="3">
        <v>923.35908027253367</v>
      </c>
    </row>
    <row r="487" spans="19:20" x14ac:dyDescent="0.2">
      <c r="S487">
        <v>485</v>
      </c>
      <c r="T487" s="3">
        <v>825.00370514893928</v>
      </c>
    </row>
    <row r="488" spans="19:20" x14ac:dyDescent="0.2">
      <c r="S488">
        <v>486</v>
      </c>
      <c r="T488" s="3">
        <v>1258.3519208194762</v>
      </c>
    </row>
    <row r="489" spans="19:20" x14ac:dyDescent="0.2">
      <c r="S489">
        <v>487</v>
      </c>
      <c r="T489" s="3">
        <v>1371.4812907571338</v>
      </c>
    </row>
    <row r="490" spans="19:20" x14ac:dyDescent="0.2">
      <c r="S490">
        <v>488</v>
      </c>
      <c r="T490" s="3">
        <v>1098.3065386774747</v>
      </c>
    </row>
    <row r="491" spans="19:20" x14ac:dyDescent="0.2">
      <c r="S491">
        <v>489</v>
      </c>
      <c r="T491" s="3">
        <v>874.04935908165419</v>
      </c>
    </row>
    <row r="492" spans="19:20" x14ac:dyDescent="0.2">
      <c r="S492">
        <v>490</v>
      </c>
      <c r="T492" s="3">
        <v>1008.3488515275809</v>
      </c>
    </row>
    <row r="493" spans="19:20" x14ac:dyDescent="0.2">
      <c r="S493">
        <v>491</v>
      </c>
      <c r="T493" s="3">
        <v>1238.7294023128841</v>
      </c>
    </row>
    <row r="494" spans="19:20" x14ac:dyDescent="0.2">
      <c r="S494">
        <v>492</v>
      </c>
      <c r="T494" s="3">
        <v>1339.9708794671378</v>
      </c>
    </row>
    <row r="495" spans="19:20" x14ac:dyDescent="0.2">
      <c r="S495">
        <v>493</v>
      </c>
      <c r="T495" s="3">
        <v>966.78770214513804</v>
      </c>
    </row>
    <row r="496" spans="19:20" x14ac:dyDescent="0.2">
      <c r="S496">
        <v>494</v>
      </c>
      <c r="T496" s="3">
        <v>1054.4924250908607</v>
      </c>
    </row>
    <row r="497" spans="19:20" x14ac:dyDescent="0.2">
      <c r="S497">
        <v>495</v>
      </c>
      <c r="T497" s="3">
        <v>1192.2688493302571</v>
      </c>
    </row>
    <row r="498" spans="19:20" x14ac:dyDescent="0.2">
      <c r="S498">
        <v>496</v>
      </c>
      <c r="T498" s="3">
        <v>1105.0816765845329</v>
      </c>
    </row>
    <row r="499" spans="19:20" x14ac:dyDescent="0.2">
      <c r="S499">
        <v>497</v>
      </c>
      <c r="T499" s="3">
        <v>1003.0133079164693</v>
      </c>
    </row>
    <row r="500" spans="19:20" x14ac:dyDescent="0.2">
      <c r="S500">
        <v>498</v>
      </c>
      <c r="T500" s="3">
        <v>954.46863909303704</v>
      </c>
    </row>
    <row r="501" spans="19:20" x14ac:dyDescent="0.2">
      <c r="S501">
        <v>499</v>
      </c>
      <c r="T501" s="3">
        <v>1144.3728327045051</v>
      </c>
    </row>
    <row r="502" spans="19:20" x14ac:dyDescent="0.2">
      <c r="S502">
        <v>500</v>
      </c>
      <c r="T502" s="3">
        <v>562.77080179953634</v>
      </c>
    </row>
    <row r="503" spans="19:20" x14ac:dyDescent="0.2">
      <c r="S503">
        <v>501</v>
      </c>
      <c r="T503" s="3">
        <v>1056.2419526863796</v>
      </c>
    </row>
    <row r="504" spans="19:20" x14ac:dyDescent="0.2">
      <c r="S504">
        <v>502</v>
      </c>
      <c r="T504" s="3">
        <v>839.07340862684464</v>
      </c>
    </row>
    <row r="505" spans="19:20" x14ac:dyDescent="0.2">
      <c r="S505">
        <v>503</v>
      </c>
      <c r="T505" s="3">
        <v>966.19064092953204</v>
      </c>
    </row>
    <row r="506" spans="19:20" x14ac:dyDescent="0.2">
      <c r="S506">
        <v>504</v>
      </c>
      <c r="T506" s="3">
        <v>1120.8549797081844</v>
      </c>
    </row>
    <row r="507" spans="19:20" x14ac:dyDescent="0.2">
      <c r="S507">
        <v>505</v>
      </c>
      <c r="T507" s="3">
        <v>1104.7191618241602</v>
      </c>
    </row>
    <row r="508" spans="19:20" x14ac:dyDescent="0.2">
      <c r="S508">
        <v>506</v>
      </c>
      <c r="T508" s="3">
        <v>1259.1710602836206</v>
      </c>
    </row>
    <row r="509" spans="19:20" x14ac:dyDescent="0.2">
      <c r="S509">
        <v>507</v>
      </c>
      <c r="T509" s="3">
        <v>939.63963701435841</v>
      </c>
    </row>
    <row r="510" spans="19:20" x14ac:dyDescent="0.2">
      <c r="S510">
        <v>508</v>
      </c>
      <c r="T510" s="3">
        <v>953.16031861216265</v>
      </c>
    </row>
    <row r="511" spans="19:20" x14ac:dyDescent="0.2">
      <c r="S511">
        <v>509</v>
      </c>
      <c r="T511" s="3">
        <v>1172.1809252634259</v>
      </c>
    </row>
    <row r="512" spans="19:20" x14ac:dyDescent="0.2">
      <c r="S512">
        <v>510</v>
      </c>
      <c r="T512" s="3">
        <v>1302.6916613184712</v>
      </c>
    </row>
    <row r="513" spans="19:20" x14ac:dyDescent="0.2">
      <c r="S513">
        <v>511</v>
      </c>
      <c r="T513" s="3">
        <v>753.03139907341222</v>
      </c>
    </row>
    <row r="514" spans="19:20" x14ac:dyDescent="0.2">
      <c r="S514">
        <v>512</v>
      </c>
      <c r="T514" s="3">
        <v>1045.8719490663177</v>
      </c>
    </row>
    <row r="515" spans="19:20" x14ac:dyDescent="0.2">
      <c r="S515">
        <v>513</v>
      </c>
      <c r="T515" s="3">
        <v>1543.73931575232</v>
      </c>
    </row>
    <row r="516" spans="19:20" x14ac:dyDescent="0.2">
      <c r="S516">
        <v>514</v>
      </c>
      <c r="T516" s="3">
        <v>1018.3769182552858</v>
      </c>
    </row>
    <row r="517" spans="19:20" x14ac:dyDescent="0.2">
      <c r="S517">
        <v>515</v>
      </c>
      <c r="T517" s="3">
        <v>1112.6571265933053</v>
      </c>
    </row>
    <row r="518" spans="19:20" x14ac:dyDescent="0.2">
      <c r="S518">
        <v>516</v>
      </c>
      <c r="T518" s="3">
        <v>1024.8636817508077</v>
      </c>
    </row>
    <row r="519" spans="19:20" x14ac:dyDescent="0.2">
      <c r="S519">
        <v>517</v>
      </c>
      <c r="T519" s="3">
        <v>1393.3801618577304</v>
      </c>
    </row>
    <row r="520" spans="19:20" x14ac:dyDescent="0.2">
      <c r="S520">
        <v>518</v>
      </c>
      <c r="T520" s="3">
        <v>1041.377806167523</v>
      </c>
    </row>
    <row r="521" spans="19:20" x14ac:dyDescent="0.2">
      <c r="S521">
        <v>519</v>
      </c>
      <c r="T521" s="3">
        <v>845.30927327675352</v>
      </c>
    </row>
    <row r="522" spans="19:20" x14ac:dyDescent="0.2">
      <c r="S522">
        <v>520</v>
      </c>
      <c r="T522" s="3">
        <v>1307.6231893785184</v>
      </c>
    </row>
    <row r="523" spans="19:20" x14ac:dyDescent="0.2">
      <c r="S523">
        <v>521</v>
      </c>
      <c r="T523" s="3">
        <v>1041.4513426518092</v>
      </c>
    </row>
    <row r="524" spans="19:20" x14ac:dyDescent="0.2">
      <c r="S524">
        <v>522</v>
      </c>
      <c r="T524" s="3">
        <v>1299.9583418220857</v>
      </c>
    </row>
    <row r="525" spans="19:20" x14ac:dyDescent="0.2">
      <c r="S525">
        <v>523</v>
      </c>
      <c r="T525" s="3">
        <v>937.22524780041351</v>
      </c>
    </row>
    <row r="526" spans="19:20" x14ac:dyDescent="0.2">
      <c r="S526">
        <v>524</v>
      </c>
      <c r="T526" s="3">
        <v>1117.597175371315</v>
      </c>
    </row>
    <row r="527" spans="19:20" x14ac:dyDescent="0.2">
      <c r="S527">
        <v>525</v>
      </c>
      <c r="T527" s="3">
        <v>1419.0629247034433</v>
      </c>
    </row>
    <row r="528" spans="19:20" x14ac:dyDescent="0.2">
      <c r="S528">
        <v>526</v>
      </c>
      <c r="T528" s="3">
        <v>2020.4512711101006</v>
      </c>
    </row>
    <row r="529" spans="19:20" x14ac:dyDescent="0.2">
      <c r="S529">
        <v>527</v>
      </c>
      <c r="T529" s="3">
        <v>968.51898694552517</v>
      </c>
    </row>
    <row r="530" spans="19:20" x14ac:dyDescent="0.2">
      <c r="S530">
        <v>528</v>
      </c>
      <c r="T530" s="3">
        <v>925.58369070897481</v>
      </c>
    </row>
    <row r="531" spans="19:20" x14ac:dyDescent="0.2">
      <c r="S531">
        <v>529</v>
      </c>
      <c r="T531" s="3">
        <v>931.64799842106777</v>
      </c>
    </row>
    <row r="532" spans="19:20" x14ac:dyDescent="0.2">
      <c r="S532">
        <v>530</v>
      </c>
      <c r="T532" s="3">
        <v>733.65256736257277</v>
      </c>
    </row>
    <row r="533" spans="19:20" x14ac:dyDescent="0.2">
      <c r="S533">
        <v>531</v>
      </c>
      <c r="T533" s="3">
        <v>1078.6344636567824</v>
      </c>
    </row>
    <row r="534" spans="19:20" x14ac:dyDescent="0.2">
      <c r="S534">
        <v>532</v>
      </c>
      <c r="T534" s="3">
        <v>1205.560635756477</v>
      </c>
    </row>
    <row r="535" spans="19:20" x14ac:dyDescent="0.2">
      <c r="S535">
        <v>533</v>
      </c>
      <c r="T535" s="3">
        <v>1094.7629303234635</v>
      </c>
    </row>
    <row r="536" spans="19:20" x14ac:dyDescent="0.2">
      <c r="S536">
        <v>534</v>
      </c>
      <c r="T536" s="3">
        <v>1793.2250586614707</v>
      </c>
    </row>
    <row r="537" spans="19:20" x14ac:dyDescent="0.2">
      <c r="S537">
        <v>535</v>
      </c>
      <c r="T537" s="3">
        <v>1132.9690601830096</v>
      </c>
    </row>
    <row r="538" spans="19:20" x14ac:dyDescent="0.2">
      <c r="S538">
        <v>536</v>
      </c>
      <c r="T538" s="3">
        <v>1212.5162443266152</v>
      </c>
    </row>
    <row r="539" spans="19:20" x14ac:dyDescent="0.2">
      <c r="S539">
        <v>537</v>
      </c>
      <c r="T539" s="3">
        <v>738.82785334222535</v>
      </c>
    </row>
    <row r="540" spans="19:20" x14ac:dyDescent="0.2">
      <c r="S540">
        <v>538</v>
      </c>
      <c r="T540" s="3">
        <v>1681.4630645738525</v>
      </c>
    </row>
    <row r="541" spans="19:20" x14ac:dyDescent="0.2">
      <c r="S541">
        <v>539</v>
      </c>
      <c r="T541" s="3">
        <v>1071.6737868145015</v>
      </c>
    </row>
    <row r="542" spans="19:20" x14ac:dyDescent="0.2">
      <c r="S542">
        <v>540</v>
      </c>
      <c r="T542" s="3">
        <v>1076.1818122244545</v>
      </c>
    </row>
    <row r="543" spans="19:20" x14ac:dyDescent="0.2">
      <c r="S543">
        <v>541</v>
      </c>
      <c r="T543" s="3">
        <v>1169.4375443575891</v>
      </c>
    </row>
    <row r="544" spans="19:20" x14ac:dyDescent="0.2">
      <c r="S544">
        <v>542</v>
      </c>
      <c r="T544" s="3">
        <v>1307.1992751321334</v>
      </c>
    </row>
    <row r="545" spans="19:20" x14ac:dyDescent="0.2">
      <c r="S545">
        <v>543</v>
      </c>
      <c r="T545" s="3">
        <v>839.13096734622388</v>
      </c>
    </row>
    <row r="546" spans="19:20" x14ac:dyDescent="0.2">
      <c r="S546">
        <v>544</v>
      </c>
      <c r="T546" s="3">
        <v>1234.9369133319981</v>
      </c>
    </row>
    <row r="547" spans="19:20" x14ac:dyDescent="0.2">
      <c r="S547">
        <v>545</v>
      </c>
      <c r="T547" s="3">
        <v>1003.2009230142015</v>
      </c>
    </row>
    <row r="548" spans="19:20" x14ac:dyDescent="0.2">
      <c r="S548">
        <v>546</v>
      </c>
      <c r="T548" s="3">
        <v>1060.0684888045726</v>
      </c>
    </row>
    <row r="549" spans="19:20" x14ac:dyDescent="0.2">
      <c r="S549">
        <v>547</v>
      </c>
      <c r="T549" s="3">
        <v>1331.5812653968944</v>
      </c>
    </row>
    <row r="550" spans="19:20" x14ac:dyDescent="0.2">
      <c r="S550">
        <v>548</v>
      </c>
      <c r="T550" s="3">
        <v>856.45161035519652</v>
      </c>
    </row>
    <row r="551" spans="19:20" x14ac:dyDescent="0.2">
      <c r="S551">
        <v>549</v>
      </c>
      <c r="T551" s="3">
        <v>957.26687470373429</v>
      </c>
    </row>
    <row r="552" spans="19:20" x14ac:dyDescent="0.2">
      <c r="S552">
        <v>550</v>
      </c>
      <c r="T552" s="3">
        <v>1143.6092274350196</v>
      </c>
    </row>
    <row r="553" spans="19:20" x14ac:dyDescent="0.2">
      <c r="S553">
        <v>551</v>
      </c>
      <c r="T553" s="3">
        <v>1159.1567165363749</v>
      </c>
    </row>
    <row r="554" spans="19:20" x14ac:dyDescent="0.2">
      <c r="S554">
        <v>552</v>
      </c>
      <c r="T554" s="3">
        <v>1036.6174524599103</v>
      </c>
    </row>
    <row r="555" spans="19:20" x14ac:dyDescent="0.2">
      <c r="S555">
        <v>553</v>
      </c>
      <c r="T555" s="3">
        <v>933.31754182503448</v>
      </c>
    </row>
    <row r="556" spans="19:20" x14ac:dyDescent="0.2">
      <c r="S556">
        <v>554</v>
      </c>
      <c r="T556" s="3">
        <v>948.1242579885037</v>
      </c>
    </row>
    <row r="557" spans="19:20" x14ac:dyDescent="0.2">
      <c r="S557">
        <v>555</v>
      </c>
      <c r="T557" s="3">
        <v>483.46818545978141</v>
      </c>
    </row>
    <row r="558" spans="19:20" x14ac:dyDescent="0.2">
      <c r="S558">
        <v>556</v>
      </c>
      <c r="T558" s="3">
        <v>1215.9187486238709</v>
      </c>
    </row>
    <row r="559" spans="19:20" x14ac:dyDescent="0.2">
      <c r="S559">
        <v>557</v>
      </c>
      <c r="T559" s="3">
        <v>920.70560549892093</v>
      </c>
    </row>
    <row r="560" spans="19:20" x14ac:dyDescent="0.2">
      <c r="S560">
        <v>558</v>
      </c>
      <c r="T560" s="3">
        <v>1070.2888482304397</v>
      </c>
    </row>
    <row r="561" spans="19:20" x14ac:dyDescent="0.2">
      <c r="S561">
        <v>559</v>
      </c>
      <c r="T561" s="3">
        <v>1290.6934144337192</v>
      </c>
    </row>
    <row r="562" spans="19:20" x14ac:dyDescent="0.2">
      <c r="S562">
        <v>560</v>
      </c>
      <c r="T562" s="3">
        <v>1029.9983876140145</v>
      </c>
    </row>
    <row r="563" spans="19:20" x14ac:dyDescent="0.2">
      <c r="S563">
        <v>561</v>
      </c>
      <c r="T563" s="3">
        <v>1032.9782357972383</v>
      </c>
    </row>
    <row r="564" spans="19:20" x14ac:dyDescent="0.2">
      <c r="S564">
        <v>562</v>
      </c>
      <c r="T564" s="3">
        <v>1166.8789982009685</v>
      </c>
    </row>
    <row r="565" spans="19:20" x14ac:dyDescent="0.2">
      <c r="S565">
        <v>563</v>
      </c>
      <c r="T565" s="3">
        <v>778.68809913116377</v>
      </c>
    </row>
    <row r="566" spans="19:20" x14ac:dyDescent="0.2">
      <c r="S566">
        <v>564</v>
      </c>
      <c r="T566" s="3">
        <v>867.71640168488909</v>
      </c>
    </row>
    <row r="567" spans="19:20" x14ac:dyDescent="0.2">
      <c r="S567">
        <v>565</v>
      </c>
      <c r="T567" s="3">
        <v>891.82119422034964</v>
      </c>
    </row>
    <row r="568" spans="19:20" x14ac:dyDescent="0.2">
      <c r="S568">
        <v>566</v>
      </c>
      <c r="T568" s="3">
        <v>949.27496150523461</v>
      </c>
    </row>
    <row r="569" spans="19:20" x14ac:dyDescent="0.2">
      <c r="S569">
        <v>567</v>
      </c>
      <c r="T569" s="3">
        <v>1037.6627973951161</v>
      </c>
    </row>
    <row r="570" spans="19:20" x14ac:dyDescent="0.2">
      <c r="S570">
        <v>568</v>
      </c>
      <c r="T570" s="3">
        <v>884.56423107181877</v>
      </c>
    </row>
    <row r="571" spans="19:20" x14ac:dyDescent="0.2">
      <c r="S571">
        <v>569</v>
      </c>
      <c r="T571" s="3">
        <v>714.93302283420246</v>
      </c>
    </row>
    <row r="572" spans="19:20" x14ac:dyDescent="0.2">
      <c r="S572">
        <v>570</v>
      </c>
      <c r="T572" s="3">
        <v>818.48041405707681</v>
      </c>
    </row>
    <row r="573" spans="19:20" x14ac:dyDescent="0.2">
      <c r="S573">
        <v>571</v>
      </c>
      <c r="T573" s="3">
        <v>1184.1495329908344</v>
      </c>
    </row>
    <row r="574" spans="19:20" x14ac:dyDescent="0.2">
      <c r="S574">
        <v>572</v>
      </c>
      <c r="T574" s="3">
        <v>994.48820718746492</v>
      </c>
    </row>
    <row r="575" spans="19:20" x14ac:dyDescent="0.2">
      <c r="S575">
        <v>573</v>
      </c>
      <c r="T575" s="3">
        <v>1184.2399263173329</v>
      </c>
    </row>
    <row r="576" spans="19:20" x14ac:dyDescent="0.2">
      <c r="S576">
        <v>574</v>
      </c>
      <c r="T576" s="3">
        <v>1270.3453472591098</v>
      </c>
    </row>
    <row r="577" spans="19:20" x14ac:dyDescent="0.2">
      <c r="S577">
        <v>575</v>
      </c>
      <c r="T577" s="3">
        <v>1063.9193516699163</v>
      </c>
    </row>
    <row r="578" spans="19:20" x14ac:dyDescent="0.2">
      <c r="S578">
        <v>576</v>
      </c>
      <c r="T578" s="3">
        <v>860.93641052545252</v>
      </c>
    </row>
    <row r="579" spans="19:20" x14ac:dyDescent="0.2">
      <c r="S579">
        <v>577</v>
      </c>
      <c r="T579" s="3">
        <v>1189.9543789414502</v>
      </c>
    </row>
    <row r="580" spans="19:20" x14ac:dyDescent="0.2">
      <c r="S580">
        <v>578</v>
      </c>
      <c r="T580" s="3">
        <v>948.87688837284679</v>
      </c>
    </row>
    <row r="581" spans="19:20" x14ac:dyDescent="0.2">
      <c r="S581">
        <v>579</v>
      </c>
      <c r="T581" s="3">
        <v>1278.9717116653458</v>
      </c>
    </row>
    <row r="582" spans="19:20" x14ac:dyDescent="0.2">
      <c r="S582">
        <v>580</v>
      </c>
      <c r="T582" s="3">
        <v>1107.8896327098519</v>
      </c>
    </row>
    <row r="583" spans="19:20" x14ac:dyDescent="0.2">
      <c r="S583">
        <v>581</v>
      </c>
      <c r="T583" s="3">
        <v>913.07521642465019</v>
      </c>
    </row>
    <row r="584" spans="19:20" x14ac:dyDescent="0.2">
      <c r="S584">
        <v>582</v>
      </c>
      <c r="T584" s="3">
        <v>803.33517717905431</v>
      </c>
    </row>
    <row r="585" spans="19:20" x14ac:dyDescent="0.2">
      <c r="S585">
        <v>583</v>
      </c>
      <c r="T585" s="3">
        <v>827.18813117815864</v>
      </c>
    </row>
    <row r="586" spans="19:20" x14ac:dyDescent="0.2">
      <c r="S586">
        <v>584</v>
      </c>
      <c r="T586" s="3">
        <v>1114.7651799630275</v>
      </c>
    </row>
    <row r="587" spans="19:20" x14ac:dyDescent="0.2">
      <c r="S587">
        <v>585</v>
      </c>
      <c r="T587" s="3">
        <v>1342.5842135831917</v>
      </c>
    </row>
    <row r="588" spans="19:20" x14ac:dyDescent="0.2">
      <c r="S588">
        <v>586</v>
      </c>
      <c r="T588" s="3">
        <v>1008.1818648447712</v>
      </c>
    </row>
    <row r="589" spans="19:20" x14ac:dyDescent="0.2">
      <c r="S589">
        <v>587</v>
      </c>
      <c r="T589" s="3">
        <v>762.5476256887888</v>
      </c>
    </row>
    <row r="590" spans="19:20" x14ac:dyDescent="0.2">
      <c r="S590">
        <v>588</v>
      </c>
      <c r="T590" s="3">
        <v>1000.3521929429356</v>
      </c>
    </row>
    <row r="591" spans="19:20" x14ac:dyDescent="0.2">
      <c r="S591">
        <v>589</v>
      </c>
      <c r="T591" s="3">
        <v>1062.5794445332408</v>
      </c>
    </row>
    <row r="592" spans="19:20" x14ac:dyDescent="0.2">
      <c r="S592">
        <v>590</v>
      </c>
      <c r="T592" s="3">
        <v>901.71574418610851</v>
      </c>
    </row>
    <row r="593" spans="19:20" x14ac:dyDescent="0.2">
      <c r="S593">
        <v>591</v>
      </c>
      <c r="T593" s="3">
        <v>806.82944432136514</v>
      </c>
    </row>
    <row r="594" spans="19:20" x14ac:dyDescent="0.2">
      <c r="S594">
        <v>592</v>
      </c>
      <c r="T594" s="3">
        <v>736.33343592563824</v>
      </c>
    </row>
    <row r="595" spans="19:20" x14ac:dyDescent="0.2">
      <c r="S595">
        <v>593</v>
      </c>
      <c r="T595" s="3">
        <v>888.06851122404271</v>
      </c>
    </row>
    <row r="596" spans="19:20" x14ac:dyDescent="0.2">
      <c r="S596">
        <v>594</v>
      </c>
      <c r="T596" s="3">
        <v>908.33201147928276</v>
      </c>
    </row>
    <row r="597" spans="19:20" x14ac:dyDescent="0.2">
      <c r="S597">
        <v>595</v>
      </c>
      <c r="T597" s="3">
        <v>966.9824676952295</v>
      </c>
    </row>
    <row r="598" spans="19:20" x14ac:dyDescent="0.2">
      <c r="S598">
        <v>596</v>
      </c>
      <c r="T598" s="3">
        <v>801.96629976581494</v>
      </c>
    </row>
    <row r="599" spans="19:20" x14ac:dyDescent="0.2">
      <c r="S599">
        <v>597</v>
      </c>
      <c r="T599" s="3">
        <v>867.4782218650073</v>
      </c>
    </row>
    <row r="600" spans="19:20" x14ac:dyDescent="0.2">
      <c r="S600">
        <v>598</v>
      </c>
      <c r="T600" s="3">
        <v>1055.7166675516949</v>
      </c>
    </row>
    <row r="601" spans="19:20" x14ac:dyDescent="0.2">
      <c r="S601">
        <v>599</v>
      </c>
      <c r="T601" s="3">
        <v>631.56213095901239</v>
      </c>
    </row>
    <row r="602" spans="19:20" x14ac:dyDescent="0.2">
      <c r="S602">
        <v>600</v>
      </c>
      <c r="T602" s="3">
        <v>908.04842916812072</v>
      </c>
    </row>
    <row r="603" spans="19:20" x14ac:dyDescent="0.2">
      <c r="S603">
        <v>601</v>
      </c>
      <c r="T603" s="3">
        <v>1005.5469649628828</v>
      </c>
    </row>
    <row r="604" spans="19:20" x14ac:dyDescent="0.2">
      <c r="S604">
        <v>602</v>
      </c>
      <c r="T604" s="3">
        <v>1450.6244953593798</v>
      </c>
    </row>
    <row r="605" spans="19:20" x14ac:dyDescent="0.2">
      <c r="S605">
        <v>603</v>
      </c>
      <c r="T605" s="3">
        <v>987.96812942270276</v>
      </c>
    </row>
    <row r="606" spans="19:20" x14ac:dyDescent="0.2">
      <c r="S606">
        <v>604</v>
      </c>
      <c r="T606" s="3">
        <v>1087.3684810666887</v>
      </c>
    </row>
    <row r="607" spans="19:20" x14ac:dyDescent="0.2">
      <c r="S607">
        <v>605</v>
      </c>
      <c r="T607" s="3">
        <v>1553.4471099714112</v>
      </c>
    </row>
    <row r="608" spans="19:20" x14ac:dyDescent="0.2">
      <c r="S608">
        <v>606</v>
      </c>
      <c r="T608" s="3">
        <v>1229.6388946171496</v>
      </c>
    </row>
    <row r="609" spans="19:20" x14ac:dyDescent="0.2">
      <c r="S609">
        <v>607</v>
      </c>
      <c r="T609" s="3">
        <v>759.86455841040811</v>
      </c>
    </row>
    <row r="610" spans="19:20" x14ac:dyDescent="0.2">
      <c r="S610">
        <v>608</v>
      </c>
      <c r="T610" s="3">
        <v>944.0301327024805</v>
      </c>
    </row>
    <row r="611" spans="19:20" x14ac:dyDescent="0.2">
      <c r="S611">
        <v>609</v>
      </c>
      <c r="T611" s="3">
        <v>500.80846801786885</v>
      </c>
    </row>
    <row r="612" spans="19:20" x14ac:dyDescent="0.2">
      <c r="S612">
        <v>610</v>
      </c>
      <c r="T612" s="3">
        <v>1151.6407441934218</v>
      </c>
    </row>
    <row r="613" spans="19:20" x14ac:dyDescent="0.2">
      <c r="S613">
        <v>611</v>
      </c>
      <c r="T613" s="3">
        <v>1231.1702400203278</v>
      </c>
    </row>
    <row r="614" spans="19:20" x14ac:dyDescent="0.2">
      <c r="S614">
        <v>612</v>
      </c>
      <c r="T614" s="3">
        <v>981.07938435693666</v>
      </c>
    </row>
    <row r="615" spans="19:20" x14ac:dyDescent="0.2">
      <c r="S615">
        <v>613</v>
      </c>
      <c r="T615" s="3">
        <v>1112.3463605211534</v>
      </c>
    </row>
    <row r="616" spans="19:20" x14ac:dyDescent="0.2">
      <c r="S616">
        <v>614</v>
      </c>
      <c r="T616" s="3">
        <v>692.4544036013956</v>
      </c>
    </row>
    <row r="617" spans="19:20" x14ac:dyDescent="0.2">
      <c r="S617">
        <v>615</v>
      </c>
      <c r="T617" s="3">
        <v>841.01120728567093</v>
      </c>
    </row>
    <row r="618" spans="19:20" x14ac:dyDescent="0.2">
      <c r="S618">
        <v>616</v>
      </c>
      <c r="T618" s="3">
        <v>740.26351444272177</v>
      </c>
    </row>
    <row r="619" spans="19:20" x14ac:dyDescent="0.2">
      <c r="S619">
        <v>617</v>
      </c>
      <c r="T619" s="3">
        <v>849.12113785337908</v>
      </c>
    </row>
    <row r="620" spans="19:20" x14ac:dyDescent="0.2">
      <c r="S620">
        <v>618</v>
      </c>
      <c r="T620" s="3">
        <v>945.79128628308865</v>
      </c>
    </row>
    <row r="621" spans="19:20" x14ac:dyDescent="0.2">
      <c r="S621">
        <v>619</v>
      </c>
      <c r="T621" s="3">
        <v>832.03941681749245</v>
      </c>
    </row>
    <row r="622" spans="19:20" x14ac:dyDescent="0.2">
      <c r="S622">
        <v>620</v>
      </c>
      <c r="T622" s="3">
        <v>1119.1876134105069</v>
      </c>
    </row>
    <row r="623" spans="19:20" x14ac:dyDescent="0.2">
      <c r="S623">
        <v>621</v>
      </c>
      <c r="T623" s="3">
        <v>994.45116607533066</v>
      </c>
    </row>
    <row r="624" spans="19:20" x14ac:dyDescent="0.2">
      <c r="S624">
        <v>622</v>
      </c>
      <c r="T624" s="3">
        <v>1185.4150129436591</v>
      </c>
    </row>
    <row r="625" spans="19:20" x14ac:dyDescent="0.2">
      <c r="S625">
        <v>623</v>
      </c>
      <c r="T625" s="3">
        <v>696.49492339336075</v>
      </c>
    </row>
    <row r="626" spans="19:20" x14ac:dyDescent="0.2">
      <c r="S626">
        <v>624</v>
      </c>
      <c r="T626" s="3">
        <v>886.00009961603746</v>
      </c>
    </row>
    <row r="627" spans="19:20" x14ac:dyDescent="0.2">
      <c r="S627">
        <v>625</v>
      </c>
      <c r="T627" s="3">
        <v>1076.9320513605055</v>
      </c>
    </row>
    <row r="628" spans="19:20" x14ac:dyDescent="0.2">
      <c r="S628">
        <v>626</v>
      </c>
      <c r="T628" s="3">
        <v>841.28498071543254</v>
      </c>
    </row>
    <row r="629" spans="19:20" x14ac:dyDescent="0.2">
      <c r="S629">
        <v>627</v>
      </c>
      <c r="T629" s="3">
        <v>1185.2513492736475</v>
      </c>
    </row>
    <row r="630" spans="19:20" x14ac:dyDescent="0.2">
      <c r="S630">
        <v>628</v>
      </c>
      <c r="T630" s="3">
        <v>1814.7027737492008</v>
      </c>
    </row>
    <row r="631" spans="19:20" x14ac:dyDescent="0.2">
      <c r="S631">
        <v>629</v>
      </c>
      <c r="T631" s="3">
        <v>1049.4732521953329</v>
      </c>
    </row>
    <row r="632" spans="19:20" x14ac:dyDescent="0.2">
      <c r="S632">
        <v>630</v>
      </c>
      <c r="T632" s="3">
        <v>1072.6049036057832</v>
      </c>
    </row>
    <row r="633" spans="19:20" x14ac:dyDescent="0.2">
      <c r="S633">
        <v>631</v>
      </c>
      <c r="T633" s="3">
        <v>960.22681785196164</v>
      </c>
    </row>
    <row r="634" spans="19:20" x14ac:dyDescent="0.2">
      <c r="S634">
        <v>632</v>
      </c>
      <c r="T634" s="3">
        <v>700.22271481864061</v>
      </c>
    </row>
    <row r="635" spans="19:20" x14ac:dyDescent="0.2">
      <c r="S635">
        <v>633</v>
      </c>
      <c r="T635" s="3">
        <v>1082.0398858975702</v>
      </c>
    </row>
    <row r="636" spans="19:20" x14ac:dyDescent="0.2">
      <c r="S636">
        <v>634</v>
      </c>
      <c r="T636" s="3">
        <v>894.84681521325763</v>
      </c>
    </row>
    <row r="637" spans="19:20" x14ac:dyDescent="0.2">
      <c r="S637">
        <v>635</v>
      </c>
      <c r="T637" s="3">
        <v>1040.25991168877</v>
      </c>
    </row>
    <row r="638" spans="19:20" x14ac:dyDescent="0.2">
      <c r="S638">
        <v>636</v>
      </c>
      <c r="T638" s="3">
        <v>983.79565502389835</v>
      </c>
    </row>
    <row r="639" spans="19:20" x14ac:dyDescent="0.2">
      <c r="S639">
        <v>637</v>
      </c>
      <c r="T639" s="3">
        <v>1220.8083914675399</v>
      </c>
    </row>
    <row r="640" spans="19:20" x14ac:dyDescent="0.2">
      <c r="S640">
        <v>638</v>
      </c>
      <c r="T640" s="3">
        <v>709.07479382230713</v>
      </c>
    </row>
    <row r="641" spans="19:20" x14ac:dyDescent="0.2">
      <c r="S641">
        <v>639</v>
      </c>
      <c r="T641" s="3">
        <v>1240.1157017637779</v>
      </c>
    </row>
    <row r="642" spans="19:20" x14ac:dyDescent="0.2">
      <c r="S642">
        <v>640</v>
      </c>
      <c r="T642" s="3">
        <v>780.14387183180918</v>
      </c>
    </row>
    <row r="643" spans="19:20" x14ac:dyDescent="0.2">
      <c r="S643">
        <v>641</v>
      </c>
      <c r="T643" s="3">
        <v>1087.4550435737999</v>
      </c>
    </row>
    <row r="644" spans="19:20" x14ac:dyDescent="0.2">
      <c r="S644">
        <v>642</v>
      </c>
      <c r="T644" s="3">
        <v>970.41737084716237</v>
      </c>
    </row>
    <row r="645" spans="19:20" x14ac:dyDescent="0.2">
      <c r="S645">
        <v>643</v>
      </c>
      <c r="T645" s="3">
        <v>827.37575332001688</v>
      </c>
    </row>
    <row r="646" spans="19:20" x14ac:dyDescent="0.2">
      <c r="S646">
        <v>644</v>
      </c>
      <c r="T646" s="3">
        <v>1627.9386201694203</v>
      </c>
    </row>
    <row r="647" spans="19:20" x14ac:dyDescent="0.2">
      <c r="S647">
        <v>645</v>
      </c>
      <c r="T647" s="3">
        <v>2115.3221931888224</v>
      </c>
    </row>
    <row r="648" spans="19:20" x14ac:dyDescent="0.2">
      <c r="S648">
        <v>646</v>
      </c>
      <c r="T648" s="3">
        <v>946.88005303730279</v>
      </c>
    </row>
    <row r="649" spans="19:20" x14ac:dyDescent="0.2">
      <c r="S649">
        <v>647</v>
      </c>
      <c r="T649" s="3">
        <v>1003.9030429521616</v>
      </c>
    </row>
    <row r="650" spans="19:20" x14ac:dyDescent="0.2">
      <c r="S650">
        <v>648</v>
      </c>
      <c r="T650" s="3">
        <v>875.02487246719124</v>
      </c>
    </row>
    <row r="651" spans="19:20" x14ac:dyDescent="0.2">
      <c r="S651">
        <v>649</v>
      </c>
      <c r="T651" s="3">
        <v>1379.4911553758686</v>
      </c>
    </row>
    <row r="652" spans="19:20" x14ac:dyDescent="0.2">
      <c r="S652">
        <v>650</v>
      </c>
      <c r="T652" s="3">
        <v>1462.5260119481707</v>
      </c>
    </row>
    <row r="653" spans="19:20" x14ac:dyDescent="0.2">
      <c r="S653">
        <v>651</v>
      </c>
      <c r="T653" s="3">
        <v>880.36537679534547</v>
      </c>
    </row>
    <row r="654" spans="19:20" x14ac:dyDescent="0.2">
      <c r="S654">
        <v>652</v>
      </c>
      <c r="T654" s="3">
        <v>863.65178472537571</v>
      </c>
    </row>
    <row r="655" spans="19:20" x14ac:dyDescent="0.2">
      <c r="S655">
        <v>653</v>
      </c>
      <c r="T655" s="3">
        <v>937.47238706586438</v>
      </c>
    </row>
    <row r="656" spans="19:20" x14ac:dyDescent="0.2">
      <c r="S656">
        <v>654</v>
      </c>
      <c r="T656" s="3">
        <v>888.53950668734899</v>
      </c>
    </row>
    <row r="657" spans="19:20" x14ac:dyDescent="0.2">
      <c r="S657">
        <v>655</v>
      </c>
      <c r="T657" s="3">
        <v>1049.1906092272582</v>
      </c>
    </row>
    <row r="658" spans="19:20" x14ac:dyDescent="0.2">
      <c r="S658">
        <v>656</v>
      </c>
      <c r="T658" s="3">
        <v>1004.4978704449086</v>
      </c>
    </row>
    <row r="659" spans="19:20" x14ac:dyDescent="0.2">
      <c r="S659">
        <v>657</v>
      </c>
      <c r="T659" s="3">
        <v>1047.3270855248118</v>
      </c>
    </row>
    <row r="660" spans="19:20" x14ac:dyDescent="0.2">
      <c r="S660">
        <v>658</v>
      </c>
      <c r="T660" s="3">
        <v>1430.0069657363131</v>
      </c>
    </row>
    <row r="661" spans="19:20" x14ac:dyDescent="0.2">
      <c r="S661">
        <v>659</v>
      </c>
      <c r="T661" s="3">
        <v>811.25751261697201</v>
      </c>
    </row>
    <row r="662" spans="19:20" x14ac:dyDescent="0.2">
      <c r="S662">
        <v>660</v>
      </c>
      <c r="T662" s="3">
        <v>912.8387563204144</v>
      </c>
    </row>
    <row r="663" spans="19:20" x14ac:dyDescent="0.2">
      <c r="S663">
        <v>661</v>
      </c>
      <c r="T663" s="3">
        <v>1389.5617763572232</v>
      </c>
    </row>
    <row r="664" spans="19:20" x14ac:dyDescent="0.2">
      <c r="S664">
        <v>662</v>
      </c>
      <c r="T664" s="3">
        <v>813.74562566111445</v>
      </c>
    </row>
    <row r="665" spans="19:20" x14ac:dyDescent="0.2">
      <c r="S665">
        <v>663</v>
      </c>
      <c r="T665" s="3">
        <v>786.88428991022818</v>
      </c>
    </row>
    <row r="666" spans="19:20" x14ac:dyDescent="0.2">
      <c r="S666">
        <v>664</v>
      </c>
      <c r="T666" s="3">
        <v>690.78696032942651</v>
      </c>
    </row>
    <row r="667" spans="19:20" x14ac:dyDescent="0.2">
      <c r="S667">
        <v>665</v>
      </c>
      <c r="T667" s="3">
        <v>1229.1828268179008</v>
      </c>
    </row>
    <row r="668" spans="19:20" x14ac:dyDescent="0.2">
      <c r="S668">
        <v>666</v>
      </c>
      <c r="T668" s="3">
        <v>1676.6858917817076</v>
      </c>
    </row>
    <row r="669" spans="19:20" x14ac:dyDescent="0.2">
      <c r="S669">
        <v>667</v>
      </c>
      <c r="T669" s="3">
        <v>1466.9120750664188</v>
      </c>
    </row>
    <row r="670" spans="19:20" x14ac:dyDescent="0.2">
      <c r="S670">
        <v>668</v>
      </c>
      <c r="T670" s="3">
        <v>940.28790482473175</v>
      </c>
    </row>
    <row r="671" spans="19:20" x14ac:dyDescent="0.2">
      <c r="S671">
        <v>669</v>
      </c>
      <c r="T671" s="3">
        <v>839.11859964375753</v>
      </c>
    </row>
    <row r="672" spans="19:20" x14ac:dyDescent="0.2">
      <c r="S672">
        <v>670</v>
      </c>
      <c r="T672" s="3">
        <v>1270.4222118019404</v>
      </c>
    </row>
    <row r="673" spans="19:20" x14ac:dyDescent="0.2">
      <c r="S673">
        <v>671</v>
      </c>
      <c r="T673" s="3">
        <v>1007.8817672015003</v>
      </c>
    </row>
    <row r="674" spans="19:20" x14ac:dyDescent="0.2">
      <c r="S674">
        <v>672</v>
      </c>
      <c r="T674" s="3">
        <v>1294.3961810465232</v>
      </c>
    </row>
    <row r="675" spans="19:20" x14ac:dyDescent="0.2">
      <c r="S675">
        <v>673</v>
      </c>
      <c r="T675" s="3">
        <v>1341.6134447070472</v>
      </c>
    </row>
    <row r="676" spans="19:20" x14ac:dyDescent="0.2">
      <c r="S676">
        <v>674</v>
      </c>
      <c r="T676" s="3">
        <v>848.00025564089174</v>
      </c>
    </row>
    <row r="677" spans="19:20" x14ac:dyDescent="0.2">
      <c r="S677">
        <v>675</v>
      </c>
      <c r="T677" s="3">
        <v>1012.341789082528</v>
      </c>
    </row>
    <row r="678" spans="19:20" x14ac:dyDescent="0.2">
      <c r="S678">
        <v>676</v>
      </c>
      <c r="T678" s="3">
        <v>831.12558591467882</v>
      </c>
    </row>
    <row r="679" spans="19:20" x14ac:dyDescent="0.2">
      <c r="S679">
        <v>677</v>
      </c>
      <c r="T679" s="3">
        <v>1016.2962797397126</v>
      </c>
    </row>
    <row r="680" spans="19:20" x14ac:dyDescent="0.2">
      <c r="S680">
        <v>678</v>
      </c>
      <c r="T680" s="3">
        <v>835.20303990491436</v>
      </c>
    </row>
    <row r="681" spans="19:20" x14ac:dyDescent="0.2">
      <c r="S681">
        <v>679</v>
      </c>
      <c r="T681" s="3">
        <v>1344.0668587593775</v>
      </c>
    </row>
    <row r="682" spans="19:20" x14ac:dyDescent="0.2">
      <c r="S682">
        <v>680</v>
      </c>
      <c r="T682" s="3">
        <v>806.78979899002479</v>
      </c>
    </row>
    <row r="683" spans="19:20" x14ac:dyDescent="0.2">
      <c r="S683">
        <v>681</v>
      </c>
      <c r="T683" s="3">
        <v>949.94005534173141</v>
      </c>
    </row>
    <row r="684" spans="19:20" x14ac:dyDescent="0.2">
      <c r="S684">
        <v>682</v>
      </c>
      <c r="T684" s="3">
        <v>1397.4249082082254</v>
      </c>
    </row>
    <row r="685" spans="19:20" x14ac:dyDescent="0.2">
      <c r="S685">
        <v>683</v>
      </c>
      <c r="T685" s="3">
        <v>1174.4128594691538</v>
      </c>
    </row>
    <row r="686" spans="19:20" x14ac:dyDescent="0.2">
      <c r="S686">
        <v>684</v>
      </c>
      <c r="T686" s="3">
        <v>1225.6040687863785</v>
      </c>
    </row>
    <row r="687" spans="19:20" x14ac:dyDescent="0.2">
      <c r="S687">
        <v>685</v>
      </c>
      <c r="T687" s="3">
        <v>1075.1280454215753</v>
      </c>
    </row>
    <row r="688" spans="19:20" x14ac:dyDescent="0.2">
      <c r="S688">
        <v>686</v>
      </c>
      <c r="T688" s="3">
        <v>894.43720372663165</v>
      </c>
    </row>
    <row r="689" spans="19:20" x14ac:dyDescent="0.2">
      <c r="S689">
        <v>687</v>
      </c>
      <c r="T689" s="3">
        <v>909.23006353878623</v>
      </c>
    </row>
    <row r="690" spans="19:20" x14ac:dyDescent="0.2">
      <c r="S690">
        <v>688</v>
      </c>
      <c r="T690" s="3">
        <v>831.95112308769637</v>
      </c>
    </row>
    <row r="691" spans="19:20" x14ac:dyDescent="0.2">
      <c r="S691">
        <v>689</v>
      </c>
      <c r="T691" s="3">
        <v>1119.6877458831184</v>
      </c>
    </row>
    <row r="692" spans="19:20" x14ac:dyDescent="0.2">
      <c r="S692">
        <v>690</v>
      </c>
      <c r="T692" s="3">
        <v>889.7536376136203</v>
      </c>
    </row>
    <row r="693" spans="19:20" x14ac:dyDescent="0.2">
      <c r="S693">
        <v>691</v>
      </c>
      <c r="T693" s="3">
        <v>1259.3246398134695</v>
      </c>
    </row>
    <row r="694" spans="19:20" x14ac:dyDescent="0.2">
      <c r="S694">
        <v>692</v>
      </c>
      <c r="T694" s="3">
        <v>1334.1697598893318</v>
      </c>
    </row>
    <row r="695" spans="19:20" x14ac:dyDescent="0.2">
      <c r="S695">
        <v>693</v>
      </c>
      <c r="T695" s="3">
        <v>779.15791960883553</v>
      </c>
    </row>
    <row r="696" spans="19:20" x14ac:dyDescent="0.2">
      <c r="S696">
        <v>694</v>
      </c>
      <c r="T696" s="3">
        <v>756.46925817393719</v>
      </c>
    </row>
    <row r="697" spans="19:20" x14ac:dyDescent="0.2">
      <c r="S697">
        <v>695</v>
      </c>
      <c r="T697" s="3">
        <v>987.08139272989808</v>
      </c>
    </row>
    <row r="698" spans="19:20" x14ac:dyDescent="0.2">
      <c r="S698">
        <v>696</v>
      </c>
      <c r="T698" s="3">
        <v>657.464302113131</v>
      </c>
    </row>
    <row r="699" spans="19:20" x14ac:dyDescent="0.2">
      <c r="S699">
        <v>697</v>
      </c>
      <c r="T699" s="3">
        <v>949.11057715509537</v>
      </c>
    </row>
    <row r="700" spans="19:20" x14ac:dyDescent="0.2">
      <c r="S700">
        <v>698</v>
      </c>
      <c r="T700" s="3">
        <v>1289.7078882649689</v>
      </c>
    </row>
    <row r="701" spans="19:20" x14ac:dyDescent="0.2">
      <c r="S701">
        <v>699</v>
      </c>
      <c r="T701" s="3">
        <v>1152.7217415902919</v>
      </c>
    </row>
    <row r="702" spans="19:20" x14ac:dyDescent="0.2">
      <c r="S702">
        <v>700</v>
      </c>
      <c r="T702" s="3">
        <v>887.66044037049357</v>
      </c>
    </row>
    <row r="703" spans="19:20" x14ac:dyDescent="0.2">
      <c r="S703">
        <v>701</v>
      </c>
      <c r="T703" s="3">
        <v>1124.5253843804899</v>
      </c>
    </row>
    <row r="704" spans="19:20" x14ac:dyDescent="0.2">
      <c r="S704">
        <v>702</v>
      </c>
      <c r="T704" s="3">
        <v>1185.0781125515723</v>
      </c>
    </row>
    <row r="705" spans="19:20" x14ac:dyDescent="0.2">
      <c r="S705">
        <v>703</v>
      </c>
      <c r="T705" s="3">
        <v>1116.3674725067174</v>
      </c>
    </row>
    <row r="706" spans="19:20" x14ac:dyDescent="0.2">
      <c r="S706">
        <v>704</v>
      </c>
      <c r="T706" s="3">
        <v>1235.962396558567</v>
      </c>
    </row>
    <row r="707" spans="19:20" x14ac:dyDescent="0.2">
      <c r="S707">
        <v>705</v>
      </c>
      <c r="T707" s="3">
        <v>1147.5602215905012</v>
      </c>
    </row>
    <row r="708" spans="19:20" x14ac:dyDescent="0.2">
      <c r="S708">
        <v>706</v>
      </c>
      <c r="T708" s="3">
        <v>1168.2662667982772</v>
      </c>
    </row>
    <row r="709" spans="19:20" x14ac:dyDescent="0.2">
      <c r="S709">
        <v>707</v>
      </c>
      <c r="T709" s="3">
        <v>1126.588351885662</v>
      </c>
    </row>
    <row r="710" spans="19:20" x14ac:dyDescent="0.2">
      <c r="S710">
        <v>708</v>
      </c>
      <c r="T710" s="3">
        <v>1324.8528284494423</v>
      </c>
    </row>
    <row r="711" spans="19:20" x14ac:dyDescent="0.2">
      <c r="S711">
        <v>709</v>
      </c>
      <c r="T711" s="3">
        <v>930.74236484242158</v>
      </c>
    </row>
    <row r="712" spans="19:20" x14ac:dyDescent="0.2">
      <c r="S712">
        <v>710</v>
      </c>
      <c r="T712" s="3">
        <v>750.06563523737066</v>
      </c>
    </row>
    <row r="713" spans="19:20" x14ac:dyDescent="0.2">
      <c r="S713">
        <v>711</v>
      </c>
      <c r="T713" s="3">
        <v>1080.8774918781662</v>
      </c>
    </row>
    <row r="714" spans="19:20" x14ac:dyDescent="0.2">
      <c r="S714">
        <v>712</v>
      </c>
      <c r="T714" s="3">
        <v>1325.4580331347627</v>
      </c>
    </row>
    <row r="715" spans="19:20" x14ac:dyDescent="0.2">
      <c r="S715">
        <v>713</v>
      </c>
      <c r="T715" s="3">
        <v>856.91083107007989</v>
      </c>
    </row>
    <row r="716" spans="19:20" x14ac:dyDescent="0.2">
      <c r="S716">
        <v>714</v>
      </c>
      <c r="T716" s="3">
        <v>1693.0835275371624</v>
      </c>
    </row>
    <row r="717" spans="19:20" x14ac:dyDescent="0.2">
      <c r="S717">
        <v>715</v>
      </c>
      <c r="T717" s="3">
        <v>1013.3088698891902</v>
      </c>
    </row>
    <row r="718" spans="19:20" x14ac:dyDescent="0.2">
      <c r="S718">
        <v>716</v>
      </c>
      <c r="T718" s="3">
        <v>1241.3075365955858</v>
      </c>
    </row>
    <row r="719" spans="19:20" x14ac:dyDescent="0.2">
      <c r="S719">
        <v>717</v>
      </c>
      <c r="T719" s="3">
        <v>1287.0119003034354</v>
      </c>
    </row>
    <row r="720" spans="19:20" x14ac:dyDescent="0.2">
      <c r="S720">
        <v>718</v>
      </c>
      <c r="T720" s="3">
        <v>1046.9064198779904</v>
      </c>
    </row>
    <row r="721" spans="19:20" x14ac:dyDescent="0.2">
      <c r="S721">
        <v>719</v>
      </c>
      <c r="T721" s="3">
        <v>901.98425417872897</v>
      </c>
    </row>
    <row r="722" spans="19:20" x14ac:dyDescent="0.2">
      <c r="S722">
        <v>720</v>
      </c>
      <c r="T722" s="3">
        <v>797.26490686511397</v>
      </c>
    </row>
    <row r="723" spans="19:20" x14ac:dyDescent="0.2">
      <c r="S723">
        <v>721</v>
      </c>
      <c r="T723" s="3">
        <v>815.28576259496651</v>
      </c>
    </row>
    <row r="724" spans="19:20" x14ac:dyDescent="0.2">
      <c r="S724">
        <v>722</v>
      </c>
      <c r="T724" s="3">
        <v>971.80321397500177</v>
      </c>
    </row>
    <row r="725" spans="19:20" x14ac:dyDescent="0.2">
      <c r="S725">
        <v>723</v>
      </c>
      <c r="T725" s="3">
        <v>669.32240263108247</v>
      </c>
    </row>
    <row r="726" spans="19:20" x14ac:dyDescent="0.2">
      <c r="S726">
        <v>724</v>
      </c>
      <c r="T726" s="3">
        <v>826.45720337874536</v>
      </c>
    </row>
    <row r="727" spans="19:20" x14ac:dyDescent="0.2">
      <c r="S727">
        <v>725</v>
      </c>
      <c r="T727" s="3">
        <v>1108.7206798141224</v>
      </c>
    </row>
    <row r="728" spans="19:20" x14ac:dyDescent="0.2">
      <c r="S728">
        <v>726</v>
      </c>
      <c r="T728" s="3">
        <v>1245.0258729299051</v>
      </c>
    </row>
    <row r="729" spans="19:20" x14ac:dyDescent="0.2">
      <c r="S729">
        <v>727</v>
      </c>
      <c r="T729" s="3">
        <v>820.64159798457615</v>
      </c>
    </row>
    <row r="730" spans="19:20" x14ac:dyDescent="0.2">
      <c r="S730">
        <v>728</v>
      </c>
      <c r="T730" s="3">
        <v>1234.2768842558698</v>
      </c>
    </row>
    <row r="731" spans="19:20" x14ac:dyDescent="0.2">
      <c r="S731">
        <v>729</v>
      </c>
      <c r="T731" s="3">
        <v>1029.2876299889424</v>
      </c>
    </row>
    <row r="732" spans="19:20" x14ac:dyDescent="0.2">
      <c r="S732">
        <v>730</v>
      </c>
      <c r="T732" s="3">
        <v>1239.2255428115748</v>
      </c>
    </row>
    <row r="733" spans="19:20" x14ac:dyDescent="0.2">
      <c r="S733">
        <v>731</v>
      </c>
      <c r="T733" s="3">
        <v>828.8082120770132</v>
      </c>
    </row>
    <row r="734" spans="19:20" x14ac:dyDescent="0.2">
      <c r="S734">
        <v>732</v>
      </c>
      <c r="T734" s="3">
        <v>1045.2436139731565</v>
      </c>
    </row>
    <row r="735" spans="19:20" x14ac:dyDescent="0.2">
      <c r="S735">
        <v>733</v>
      </c>
      <c r="T735" s="3">
        <v>827.84878940837996</v>
      </c>
    </row>
    <row r="736" spans="19:20" x14ac:dyDescent="0.2">
      <c r="S736">
        <v>734</v>
      </c>
      <c r="T736" s="3">
        <v>1783.1615498314657</v>
      </c>
    </row>
    <row r="737" spans="19:20" x14ac:dyDescent="0.2">
      <c r="S737">
        <v>735</v>
      </c>
      <c r="T737" s="3">
        <v>1232.4959045366184</v>
      </c>
    </row>
    <row r="738" spans="19:20" x14ac:dyDescent="0.2">
      <c r="S738">
        <v>736</v>
      </c>
      <c r="T738" s="3">
        <v>1169.1038248989789</v>
      </c>
    </row>
    <row r="739" spans="19:20" x14ac:dyDescent="0.2">
      <c r="S739">
        <v>737</v>
      </c>
      <c r="T739" s="3">
        <v>1100.2357508675909</v>
      </c>
    </row>
    <row r="740" spans="19:20" x14ac:dyDescent="0.2">
      <c r="S740">
        <v>738</v>
      </c>
      <c r="T740" s="3">
        <v>853.85055559647287</v>
      </c>
    </row>
    <row r="741" spans="19:20" x14ac:dyDescent="0.2">
      <c r="S741">
        <v>739</v>
      </c>
      <c r="T741" s="3">
        <v>1024.5709827498631</v>
      </c>
    </row>
    <row r="742" spans="19:20" x14ac:dyDescent="0.2">
      <c r="S742">
        <v>740</v>
      </c>
      <c r="T742" s="3">
        <v>739.25450830719547</v>
      </c>
    </row>
    <row r="743" spans="19:20" x14ac:dyDescent="0.2">
      <c r="S743">
        <v>741</v>
      </c>
      <c r="T743" s="3">
        <v>1100.2631268120958</v>
      </c>
    </row>
    <row r="744" spans="19:20" x14ac:dyDescent="0.2">
      <c r="S744">
        <v>742</v>
      </c>
      <c r="T744" s="3">
        <v>996.56792858334381</v>
      </c>
    </row>
    <row r="745" spans="19:20" x14ac:dyDescent="0.2">
      <c r="S745">
        <v>743</v>
      </c>
      <c r="T745" s="3">
        <v>675.92861906229132</v>
      </c>
    </row>
    <row r="746" spans="19:20" x14ac:dyDescent="0.2">
      <c r="S746">
        <v>744</v>
      </c>
      <c r="T746" s="3">
        <v>1571.8810762766889</v>
      </c>
    </row>
    <row r="747" spans="19:20" x14ac:dyDescent="0.2">
      <c r="S747">
        <v>745</v>
      </c>
      <c r="T747" s="3">
        <v>856.562698287839</v>
      </c>
    </row>
    <row r="748" spans="19:20" x14ac:dyDescent="0.2">
      <c r="S748">
        <v>746</v>
      </c>
      <c r="T748" s="3">
        <v>1149.2315892212898</v>
      </c>
    </row>
    <row r="749" spans="19:20" x14ac:dyDescent="0.2">
      <c r="S749">
        <v>747</v>
      </c>
      <c r="T749" s="3">
        <v>1275.5521472538849</v>
      </c>
    </row>
    <row r="750" spans="19:20" x14ac:dyDescent="0.2">
      <c r="S750">
        <v>748</v>
      </c>
      <c r="T750" s="3">
        <v>1163.1821400030101</v>
      </c>
    </row>
    <row r="751" spans="19:20" x14ac:dyDescent="0.2">
      <c r="S751">
        <v>749</v>
      </c>
      <c r="T751" s="3">
        <v>1708.4860674802067</v>
      </c>
    </row>
    <row r="752" spans="19:20" x14ac:dyDescent="0.2">
      <c r="S752">
        <v>750</v>
      </c>
      <c r="T752" s="3">
        <v>828.99514360684293</v>
      </c>
    </row>
    <row r="753" spans="19:20" x14ac:dyDescent="0.2">
      <c r="S753">
        <v>751</v>
      </c>
      <c r="T753" s="3">
        <v>1027.7989753321076</v>
      </c>
    </row>
    <row r="754" spans="19:20" x14ac:dyDescent="0.2">
      <c r="S754">
        <v>752</v>
      </c>
      <c r="T754" s="3">
        <v>1347.9746579569296</v>
      </c>
    </row>
    <row r="755" spans="19:20" x14ac:dyDescent="0.2">
      <c r="S755">
        <v>753</v>
      </c>
      <c r="T755" s="3">
        <v>1120.1512442922337</v>
      </c>
    </row>
    <row r="756" spans="19:20" x14ac:dyDescent="0.2">
      <c r="S756">
        <v>754</v>
      </c>
      <c r="T756" s="3">
        <v>810.5660165472982</v>
      </c>
    </row>
    <row r="757" spans="19:20" x14ac:dyDescent="0.2">
      <c r="S757">
        <v>755</v>
      </c>
      <c r="T757" s="3">
        <v>1146.6101632903549</v>
      </c>
    </row>
    <row r="758" spans="19:20" x14ac:dyDescent="0.2">
      <c r="S758">
        <v>756</v>
      </c>
      <c r="T758" s="3">
        <v>1215.6083848784667</v>
      </c>
    </row>
    <row r="759" spans="19:20" x14ac:dyDescent="0.2">
      <c r="S759">
        <v>757</v>
      </c>
      <c r="T759" s="3">
        <v>1151.524005381995</v>
      </c>
    </row>
    <row r="760" spans="19:20" x14ac:dyDescent="0.2">
      <c r="S760">
        <v>758</v>
      </c>
      <c r="T760" s="3">
        <v>986.57368963107899</v>
      </c>
    </row>
    <row r="761" spans="19:20" x14ac:dyDescent="0.2">
      <c r="S761">
        <v>759</v>
      </c>
      <c r="T761" s="3">
        <v>728.53962368437601</v>
      </c>
    </row>
    <row r="762" spans="19:20" x14ac:dyDescent="0.2">
      <c r="S762">
        <v>760</v>
      </c>
      <c r="T762" s="3">
        <v>814.91189160290492</v>
      </c>
    </row>
    <row r="763" spans="19:20" x14ac:dyDescent="0.2">
      <c r="S763">
        <v>761</v>
      </c>
      <c r="T763" s="3">
        <v>1484.6935471286668</v>
      </c>
    </row>
    <row r="764" spans="19:20" x14ac:dyDescent="0.2">
      <c r="S764">
        <v>762</v>
      </c>
      <c r="T764" s="3">
        <v>1261.5694426283824</v>
      </c>
    </row>
    <row r="765" spans="19:20" x14ac:dyDescent="0.2">
      <c r="S765">
        <v>763</v>
      </c>
      <c r="T765" s="3">
        <v>803.82933036729855</v>
      </c>
    </row>
    <row r="766" spans="19:20" x14ac:dyDescent="0.2">
      <c r="S766">
        <v>764</v>
      </c>
      <c r="T766" s="3">
        <v>1038.3063020124969</v>
      </c>
    </row>
    <row r="767" spans="19:20" x14ac:dyDescent="0.2">
      <c r="S767">
        <v>765</v>
      </c>
      <c r="T767" s="3">
        <v>903.65805835211938</v>
      </c>
    </row>
    <row r="768" spans="19:20" x14ac:dyDescent="0.2">
      <c r="S768">
        <v>766</v>
      </c>
      <c r="T768" s="3">
        <v>765.60266127210105</v>
      </c>
    </row>
    <row r="769" spans="19:20" x14ac:dyDescent="0.2">
      <c r="S769">
        <v>767</v>
      </c>
      <c r="T769" s="3">
        <v>1053.5355368116841</v>
      </c>
    </row>
    <row r="770" spans="19:20" x14ac:dyDescent="0.2">
      <c r="S770">
        <v>768</v>
      </c>
      <c r="T770" s="3">
        <v>1263.1060200121231</v>
      </c>
    </row>
    <row r="771" spans="19:20" x14ac:dyDescent="0.2">
      <c r="S771">
        <v>769</v>
      </c>
      <c r="T771" s="3">
        <v>933.7495133945805</v>
      </c>
    </row>
    <row r="772" spans="19:20" x14ac:dyDescent="0.2">
      <c r="S772">
        <v>770</v>
      </c>
      <c r="T772" s="3">
        <v>998.02722425999946</v>
      </c>
    </row>
    <row r="773" spans="19:20" x14ac:dyDescent="0.2">
      <c r="S773">
        <v>771</v>
      </c>
      <c r="T773" s="3">
        <v>1194.025958583562</v>
      </c>
    </row>
    <row r="774" spans="19:20" x14ac:dyDescent="0.2">
      <c r="S774">
        <v>772</v>
      </c>
      <c r="T774" s="3">
        <v>875.4753102898286</v>
      </c>
    </row>
    <row r="775" spans="19:20" x14ac:dyDescent="0.2">
      <c r="S775">
        <v>773</v>
      </c>
      <c r="T775" s="3">
        <v>852.89893355485333</v>
      </c>
    </row>
    <row r="776" spans="19:20" x14ac:dyDescent="0.2">
      <c r="S776">
        <v>774</v>
      </c>
      <c r="T776" s="3">
        <v>832.26139206092239</v>
      </c>
    </row>
    <row r="777" spans="19:20" x14ac:dyDescent="0.2">
      <c r="S777">
        <v>775</v>
      </c>
      <c r="T777" s="3">
        <v>913.05964647497728</v>
      </c>
    </row>
    <row r="778" spans="19:20" x14ac:dyDescent="0.2">
      <c r="S778">
        <v>776</v>
      </c>
      <c r="T778" s="3">
        <v>910.33036021681289</v>
      </c>
    </row>
    <row r="779" spans="19:20" x14ac:dyDescent="0.2">
      <c r="S779">
        <v>777</v>
      </c>
      <c r="T779" s="3">
        <v>986.67600828742638</v>
      </c>
    </row>
    <row r="780" spans="19:20" x14ac:dyDescent="0.2">
      <c r="S780">
        <v>778</v>
      </c>
      <c r="T780" s="3">
        <v>1050.0111589349845</v>
      </c>
    </row>
    <row r="781" spans="19:20" x14ac:dyDescent="0.2">
      <c r="S781">
        <v>779</v>
      </c>
      <c r="T781" s="3">
        <v>1129.6206380816168</v>
      </c>
    </row>
    <row r="782" spans="19:20" x14ac:dyDescent="0.2">
      <c r="S782">
        <v>780</v>
      </c>
      <c r="T782" s="3">
        <v>1001.101033000224</v>
      </c>
    </row>
    <row r="783" spans="19:20" x14ac:dyDescent="0.2">
      <c r="S783">
        <v>781</v>
      </c>
      <c r="T783" s="3">
        <v>957.71170523742205</v>
      </c>
    </row>
    <row r="784" spans="19:20" x14ac:dyDescent="0.2">
      <c r="S784">
        <v>782</v>
      </c>
      <c r="T784" s="3">
        <v>1000.5620558300506</v>
      </c>
    </row>
    <row r="785" spans="19:20" x14ac:dyDescent="0.2">
      <c r="S785">
        <v>783</v>
      </c>
      <c r="T785" s="3">
        <v>985.52504161769832</v>
      </c>
    </row>
    <row r="786" spans="19:20" x14ac:dyDescent="0.2">
      <c r="S786">
        <v>784</v>
      </c>
      <c r="T786" s="3">
        <v>1073.3276042597308</v>
      </c>
    </row>
    <row r="787" spans="19:20" x14ac:dyDescent="0.2">
      <c r="S787">
        <v>785</v>
      </c>
      <c r="T787" s="3">
        <v>811.75183924879354</v>
      </c>
    </row>
    <row r="788" spans="19:20" x14ac:dyDescent="0.2">
      <c r="S788">
        <v>786</v>
      </c>
      <c r="T788" s="3">
        <v>787.78769900819941</v>
      </c>
    </row>
    <row r="789" spans="19:20" x14ac:dyDescent="0.2">
      <c r="S789">
        <v>787</v>
      </c>
      <c r="T789" s="3">
        <v>1155.1560981924372</v>
      </c>
    </row>
    <row r="790" spans="19:20" x14ac:dyDescent="0.2">
      <c r="S790">
        <v>788</v>
      </c>
      <c r="T790" s="3">
        <v>693.21673057055102</v>
      </c>
    </row>
    <row r="791" spans="19:20" x14ac:dyDescent="0.2">
      <c r="S791">
        <v>789</v>
      </c>
      <c r="T791" s="3">
        <v>975.00352107430319</v>
      </c>
    </row>
    <row r="792" spans="19:20" x14ac:dyDescent="0.2">
      <c r="S792">
        <v>790</v>
      </c>
      <c r="T792" s="3">
        <v>934.38098020953259</v>
      </c>
    </row>
    <row r="793" spans="19:20" x14ac:dyDescent="0.2">
      <c r="S793">
        <v>791</v>
      </c>
      <c r="T793" s="3">
        <v>839.69537525771045</v>
      </c>
    </row>
    <row r="794" spans="19:20" x14ac:dyDescent="0.2">
      <c r="S794">
        <v>792</v>
      </c>
      <c r="T794" s="3">
        <v>1049.3572998555967</v>
      </c>
    </row>
    <row r="795" spans="19:20" x14ac:dyDescent="0.2">
      <c r="S795">
        <v>793</v>
      </c>
      <c r="T795" s="3">
        <v>1083.4234944157067</v>
      </c>
    </row>
    <row r="796" spans="19:20" x14ac:dyDescent="0.2">
      <c r="S796">
        <v>794</v>
      </c>
      <c r="T796" s="3">
        <v>946.06667056938761</v>
      </c>
    </row>
    <row r="797" spans="19:20" x14ac:dyDescent="0.2">
      <c r="S797">
        <v>795</v>
      </c>
      <c r="T797" s="3">
        <v>1390.4826630615626</v>
      </c>
    </row>
    <row r="798" spans="19:20" x14ac:dyDescent="0.2">
      <c r="S798">
        <v>796</v>
      </c>
      <c r="T798" s="3">
        <v>986.44435681930429</v>
      </c>
    </row>
    <row r="799" spans="19:20" x14ac:dyDescent="0.2">
      <c r="S799">
        <v>797</v>
      </c>
      <c r="T799" s="3">
        <v>1174.8173842439785</v>
      </c>
    </row>
    <row r="800" spans="19:20" x14ac:dyDescent="0.2">
      <c r="S800">
        <v>798</v>
      </c>
      <c r="T800" s="3">
        <v>850.51144512056453</v>
      </c>
    </row>
    <row r="801" spans="19:20" x14ac:dyDescent="0.2">
      <c r="S801">
        <v>799</v>
      </c>
      <c r="T801" s="3">
        <v>1109.7705107757845</v>
      </c>
    </row>
    <row r="802" spans="19:20" x14ac:dyDescent="0.2">
      <c r="S802">
        <v>800</v>
      </c>
      <c r="T802" s="3">
        <v>1090.4700269471427</v>
      </c>
    </row>
    <row r="803" spans="19:20" x14ac:dyDescent="0.2">
      <c r="S803">
        <v>801</v>
      </c>
      <c r="T803" s="3">
        <v>1096.660889065615</v>
      </c>
    </row>
    <row r="804" spans="19:20" x14ac:dyDescent="0.2">
      <c r="S804">
        <v>802</v>
      </c>
      <c r="T804" s="3">
        <v>1161.327112924138</v>
      </c>
    </row>
    <row r="805" spans="19:20" x14ac:dyDescent="0.2">
      <c r="S805">
        <v>803</v>
      </c>
      <c r="T805" s="3">
        <v>1187.6533443975377</v>
      </c>
    </row>
    <row r="806" spans="19:20" x14ac:dyDescent="0.2">
      <c r="S806">
        <v>804</v>
      </c>
      <c r="T806" s="3">
        <v>1227.4840301112783</v>
      </c>
    </row>
    <row r="807" spans="19:20" x14ac:dyDescent="0.2">
      <c r="S807">
        <v>805</v>
      </c>
      <c r="T807" s="3">
        <v>822.69897436438521</v>
      </c>
    </row>
    <row r="808" spans="19:20" x14ac:dyDescent="0.2">
      <c r="S808">
        <v>806</v>
      </c>
      <c r="T808" s="3">
        <v>804.3472137244438</v>
      </c>
    </row>
    <row r="809" spans="19:20" x14ac:dyDescent="0.2">
      <c r="S809">
        <v>807</v>
      </c>
      <c r="T809" s="3">
        <v>809.18518451267323</v>
      </c>
    </row>
    <row r="810" spans="19:20" x14ac:dyDescent="0.2">
      <c r="S810">
        <v>808</v>
      </c>
      <c r="T810" s="3">
        <v>915.70820186472679</v>
      </c>
    </row>
    <row r="811" spans="19:20" x14ac:dyDescent="0.2">
      <c r="S811">
        <v>809</v>
      </c>
      <c r="T811" s="3">
        <v>855.21885210999869</v>
      </c>
    </row>
    <row r="812" spans="19:20" x14ac:dyDescent="0.2">
      <c r="S812">
        <v>810</v>
      </c>
      <c r="T812" s="3">
        <v>1094.0968587215064</v>
      </c>
    </row>
    <row r="813" spans="19:20" x14ac:dyDescent="0.2">
      <c r="S813">
        <v>811</v>
      </c>
      <c r="T813" s="3">
        <v>849.59550647291087</v>
      </c>
    </row>
    <row r="814" spans="19:20" x14ac:dyDescent="0.2">
      <c r="S814">
        <v>812</v>
      </c>
      <c r="T814" s="3">
        <v>1202.3084192290992</v>
      </c>
    </row>
    <row r="815" spans="19:20" x14ac:dyDescent="0.2">
      <c r="S815">
        <v>813</v>
      </c>
      <c r="T815" s="3">
        <v>886.47129241917912</v>
      </c>
    </row>
    <row r="816" spans="19:20" x14ac:dyDescent="0.2">
      <c r="S816">
        <v>814</v>
      </c>
      <c r="T816" s="3">
        <v>822.72344492532557</v>
      </c>
    </row>
    <row r="817" spans="19:20" x14ac:dyDescent="0.2">
      <c r="S817">
        <v>815</v>
      </c>
      <c r="T817" s="3">
        <v>905.57313256880536</v>
      </c>
    </row>
    <row r="818" spans="19:20" x14ac:dyDescent="0.2">
      <c r="S818">
        <v>816</v>
      </c>
      <c r="T818" s="3">
        <v>639.24860397720045</v>
      </c>
    </row>
    <row r="819" spans="19:20" x14ac:dyDescent="0.2">
      <c r="S819">
        <v>817</v>
      </c>
      <c r="T819" s="3">
        <v>1191.6611669488209</v>
      </c>
    </row>
    <row r="820" spans="19:20" x14ac:dyDescent="0.2">
      <c r="S820">
        <v>818</v>
      </c>
      <c r="T820" s="3">
        <v>1321.216767827035</v>
      </c>
    </row>
    <row r="821" spans="19:20" x14ac:dyDescent="0.2">
      <c r="S821">
        <v>819</v>
      </c>
      <c r="T821" s="3">
        <v>636.8201164468054</v>
      </c>
    </row>
    <row r="822" spans="19:20" x14ac:dyDescent="0.2">
      <c r="S822">
        <v>820</v>
      </c>
      <c r="T822" s="3">
        <v>887.24464784172869</v>
      </c>
    </row>
    <row r="823" spans="19:20" x14ac:dyDescent="0.2">
      <c r="S823">
        <v>821</v>
      </c>
      <c r="T823" s="3">
        <v>895.3642969933145</v>
      </c>
    </row>
    <row r="824" spans="19:20" x14ac:dyDescent="0.2">
      <c r="S824">
        <v>822</v>
      </c>
      <c r="T824" s="3">
        <v>790.16149732347742</v>
      </c>
    </row>
    <row r="825" spans="19:20" x14ac:dyDescent="0.2">
      <c r="S825">
        <v>823</v>
      </c>
      <c r="T825" s="3">
        <v>1330.4306592698558</v>
      </c>
    </row>
    <row r="826" spans="19:20" x14ac:dyDescent="0.2">
      <c r="S826">
        <v>824</v>
      </c>
      <c r="T826" s="3">
        <v>1088.9224186482961</v>
      </c>
    </row>
    <row r="827" spans="19:20" x14ac:dyDescent="0.2">
      <c r="S827">
        <v>825</v>
      </c>
      <c r="T827" s="3">
        <v>1018.4849922519753</v>
      </c>
    </row>
    <row r="828" spans="19:20" x14ac:dyDescent="0.2">
      <c r="S828">
        <v>826</v>
      </c>
      <c r="T828" s="3">
        <v>1201.5268552587288</v>
      </c>
    </row>
    <row r="829" spans="19:20" x14ac:dyDescent="0.2">
      <c r="S829">
        <v>827</v>
      </c>
      <c r="T829" s="3">
        <v>682.84284523311919</v>
      </c>
    </row>
    <row r="830" spans="19:20" x14ac:dyDescent="0.2">
      <c r="S830">
        <v>828</v>
      </c>
      <c r="T830" s="3">
        <v>1246.5954654382895</v>
      </c>
    </row>
    <row r="831" spans="19:20" x14ac:dyDescent="0.2">
      <c r="S831">
        <v>829</v>
      </c>
      <c r="T831" s="3">
        <v>1174.5424349313673</v>
      </c>
    </row>
    <row r="832" spans="19:20" x14ac:dyDescent="0.2">
      <c r="S832">
        <v>830</v>
      </c>
      <c r="T832" s="3">
        <v>870.26578674145537</v>
      </c>
    </row>
    <row r="833" spans="19:20" x14ac:dyDescent="0.2">
      <c r="S833">
        <v>831</v>
      </c>
      <c r="T833" s="3">
        <v>1847.9386994042577</v>
      </c>
    </row>
    <row r="834" spans="19:20" x14ac:dyDescent="0.2">
      <c r="S834">
        <v>832</v>
      </c>
      <c r="T834" s="3">
        <v>1139.5395290312567</v>
      </c>
    </row>
    <row r="835" spans="19:20" x14ac:dyDescent="0.2">
      <c r="S835">
        <v>833</v>
      </c>
      <c r="T835" s="3">
        <v>903.27167284773122</v>
      </c>
    </row>
    <row r="836" spans="19:20" x14ac:dyDescent="0.2">
      <c r="S836">
        <v>834</v>
      </c>
      <c r="T836" s="3">
        <v>1383.4327553977423</v>
      </c>
    </row>
    <row r="837" spans="19:20" x14ac:dyDescent="0.2">
      <c r="S837">
        <v>835</v>
      </c>
      <c r="T837" s="3">
        <v>801.27280570159212</v>
      </c>
    </row>
    <row r="838" spans="19:20" x14ac:dyDescent="0.2">
      <c r="S838">
        <v>836</v>
      </c>
      <c r="T838" s="3">
        <v>1077.4795505525128</v>
      </c>
    </row>
    <row r="839" spans="19:20" x14ac:dyDescent="0.2">
      <c r="S839">
        <v>837</v>
      </c>
      <c r="T839" s="3">
        <v>913.2263462373395</v>
      </c>
    </row>
    <row r="840" spans="19:20" x14ac:dyDescent="0.2">
      <c r="S840">
        <v>838</v>
      </c>
      <c r="T840" s="3">
        <v>1083.3472621944802</v>
      </c>
    </row>
    <row r="841" spans="19:20" x14ac:dyDescent="0.2">
      <c r="S841">
        <v>839</v>
      </c>
      <c r="T841" s="3">
        <v>1111.7300469961162</v>
      </c>
    </row>
    <row r="842" spans="19:20" x14ac:dyDescent="0.2">
      <c r="S842">
        <v>840</v>
      </c>
      <c r="T842" s="3">
        <v>570.77722656533604</v>
      </c>
    </row>
    <row r="843" spans="19:20" x14ac:dyDescent="0.2">
      <c r="S843">
        <v>841</v>
      </c>
      <c r="T843" s="3">
        <v>834.84146421926687</v>
      </c>
    </row>
    <row r="844" spans="19:20" x14ac:dyDescent="0.2">
      <c r="S844">
        <v>842</v>
      </c>
      <c r="T844" s="3">
        <v>1087.2156945920556</v>
      </c>
    </row>
    <row r="845" spans="19:20" x14ac:dyDescent="0.2">
      <c r="S845">
        <v>843</v>
      </c>
      <c r="T845" s="3">
        <v>1142.191721878954</v>
      </c>
    </row>
    <row r="846" spans="19:20" x14ac:dyDescent="0.2">
      <c r="S846">
        <v>844</v>
      </c>
      <c r="T846" s="3">
        <v>756.42563717953806</v>
      </c>
    </row>
    <row r="847" spans="19:20" x14ac:dyDescent="0.2">
      <c r="S847">
        <v>845</v>
      </c>
      <c r="T847" s="3">
        <v>1286.0618587214678</v>
      </c>
    </row>
    <row r="848" spans="19:20" x14ac:dyDescent="0.2">
      <c r="S848">
        <v>846</v>
      </c>
      <c r="T848" s="3">
        <v>951.88174461025392</v>
      </c>
    </row>
    <row r="849" spans="19:20" x14ac:dyDescent="0.2">
      <c r="S849">
        <v>847</v>
      </c>
      <c r="T849" s="3">
        <v>740.36387213818284</v>
      </c>
    </row>
    <row r="850" spans="19:20" x14ac:dyDescent="0.2">
      <c r="S850">
        <v>848</v>
      </c>
      <c r="T850" s="3">
        <v>784.79440908145591</v>
      </c>
    </row>
    <row r="851" spans="19:20" x14ac:dyDescent="0.2">
      <c r="S851">
        <v>849</v>
      </c>
      <c r="T851" s="3">
        <v>916.76971512599653</v>
      </c>
    </row>
    <row r="852" spans="19:20" x14ac:dyDescent="0.2">
      <c r="S852">
        <v>850</v>
      </c>
      <c r="T852" s="3">
        <v>941.33747933452457</v>
      </c>
    </row>
    <row r="853" spans="19:20" x14ac:dyDescent="0.2">
      <c r="S853">
        <v>851</v>
      </c>
      <c r="T853" s="3">
        <v>1076.8003571601469</v>
      </c>
    </row>
    <row r="854" spans="19:20" x14ac:dyDescent="0.2">
      <c r="S854">
        <v>852</v>
      </c>
      <c r="T854" s="3">
        <v>1607.4659548694983</v>
      </c>
    </row>
    <row r="855" spans="19:20" x14ac:dyDescent="0.2">
      <c r="S855">
        <v>853</v>
      </c>
      <c r="T855" s="3">
        <v>1202.9190851139087</v>
      </c>
    </row>
    <row r="856" spans="19:20" x14ac:dyDescent="0.2">
      <c r="S856">
        <v>854</v>
      </c>
      <c r="T856" s="3">
        <v>1231.3442255347593</v>
      </c>
    </row>
    <row r="857" spans="19:20" x14ac:dyDescent="0.2">
      <c r="S857">
        <v>855</v>
      </c>
      <c r="T857" s="3">
        <v>794.56145281012937</v>
      </c>
    </row>
    <row r="858" spans="19:20" x14ac:dyDescent="0.2">
      <c r="S858">
        <v>856</v>
      </c>
      <c r="T858" s="3">
        <v>1227.0788263033855</v>
      </c>
    </row>
    <row r="859" spans="19:20" x14ac:dyDescent="0.2">
      <c r="S859">
        <v>857</v>
      </c>
      <c r="T859" s="3">
        <v>741.87428889830619</v>
      </c>
    </row>
    <row r="860" spans="19:20" x14ac:dyDescent="0.2">
      <c r="S860">
        <v>858</v>
      </c>
      <c r="T860" s="3">
        <v>626.43465187167976</v>
      </c>
    </row>
    <row r="861" spans="19:20" x14ac:dyDescent="0.2">
      <c r="S861">
        <v>859</v>
      </c>
      <c r="T861" s="3">
        <v>1076.1691288002141</v>
      </c>
    </row>
    <row r="862" spans="19:20" x14ac:dyDescent="0.2">
      <c r="S862">
        <v>860</v>
      </c>
      <c r="T862" s="3">
        <v>1187.5801902573085</v>
      </c>
    </row>
    <row r="863" spans="19:20" x14ac:dyDescent="0.2">
      <c r="S863">
        <v>861</v>
      </c>
      <c r="T863" s="3">
        <v>1125.0628313456116</v>
      </c>
    </row>
    <row r="864" spans="19:20" x14ac:dyDescent="0.2">
      <c r="S864">
        <v>862</v>
      </c>
      <c r="T864" s="3">
        <v>744.49093723934038</v>
      </c>
    </row>
    <row r="865" spans="19:20" x14ac:dyDescent="0.2">
      <c r="S865">
        <v>863</v>
      </c>
      <c r="T865" s="3">
        <v>760.90988285789422</v>
      </c>
    </row>
    <row r="866" spans="19:20" x14ac:dyDescent="0.2">
      <c r="S866">
        <v>864</v>
      </c>
      <c r="T866" s="3">
        <v>1212.628542400706</v>
      </c>
    </row>
    <row r="867" spans="19:20" x14ac:dyDescent="0.2">
      <c r="S867">
        <v>865</v>
      </c>
      <c r="T867" s="3">
        <v>1470.927613138859</v>
      </c>
    </row>
    <row r="868" spans="19:20" x14ac:dyDescent="0.2">
      <c r="S868">
        <v>866</v>
      </c>
      <c r="T868" s="3">
        <v>533.52104442712039</v>
      </c>
    </row>
    <row r="869" spans="19:20" x14ac:dyDescent="0.2">
      <c r="S869">
        <v>867</v>
      </c>
      <c r="T869" s="3">
        <v>687.86343842374185</v>
      </c>
    </row>
    <row r="870" spans="19:20" x14ac:dyDescent="0.2">
      <c r="S870">
        <v>868</v>
      </c>
      <c r="T870" s="3">
        <v>823.22870268708334</v>
      </c>
    </row>
    <row r="871" spans="19:20" x14ac:dyDescent="0.2">
      <c r="S871">
        <v>869</v>
      </c>
      <c r="T871" s="3">
        <v>1264.7025851387318</v>
      </c>
    </row>
    <row r="872" spans="19:20" x14ac:dyDescent="0.2">
      <c r="S872">
        <v>870</v>
      </c>
      <c r="T872" s="3">
        <v>1051.7242586912557</v>
      </c>
    </row>
    <row r="873" spans="19:20" x14ac:dyDescent="0.2">
      <c r="S873">
        <v>871</v>
      </c>
      <c r="T873" s="3">
        <v>770.05307659909124</v>
      </c>
    </row>
    <row r="874" spans="19:20" x14ac:dyDescent="0.2">
      <c r="S874">
        <v>872</v>
      </c>
      <c r="T874" s="3">
        <v>951.70850843557776</v>
      </c>
    </row>
    <row r="875" spans="19:20" x14ac:dyDescent="0.2">
      <c r="S875">
        <v>873</v>
      </c>
      <c r="T875" s="3">
        <v>1569.7828773265203</v>
      </c>
    </row>
    <row r="876" spans="19:20" x14ac:dyDescent="0.2">
      <c r="S876">
        <v>874</v>
      </c>
      <c r="T876" s="3">
        <v>996.71121184673484</v>
      </c>
    </row>
    <row r="877" spans="19:20" x14ac:dyDescent="0.2">
      <c r="S877">
        <v>875</v>
      </c>
      <c r="T877" s="3">
        <v>1620.7545390692219</v>
      </c>
    </row>
    <row r="878" spans="19:20" x14ac:dyDescent="0.2">
      <c r="S878">
        <v>876</v>
      </c>
      <c r="T878" s="3">
        <v>1033.2252811144613</v>
      </c>
    </row>
    <row r="879" spans="19:20" x14ac:dyDescent="0.2">
      <c r="S879">
        <v>877</v>
      </c>
      <c r="T879" s="3">
        <v>974.01144292958361</v>
      </c>
    </row>
    <row r="880" spans="19:20" x14ac:dyDescent="0.2">
      <c r="S880">
        <v>878</v>
      </c>
      <c r="T880" s="3">
        <v>704.79684211489939</v>
      </c>
    </row>
    <row r="881" spans="19:20" x14ac:dyDescent="0.2">
      <c r="S881">
        <v>879</v>
      </c>
      <c r="T881" s="3">
        <v>1181.8592147138766</v>
      </c>
    </row>
    <row r="882" spans="19:20" x14ac:dyDescent="0.2">
      <c r="S882">
        <v>880</v>
      </c>
      <c r="T882" s="3">
        <v>759.18058894858996</v>
      </c>
    </row>
    <row r="883" spans="19:20" x14ac:dyDescent="0.2">
      <c r="S883">
        <v>881</v>
      </c>
      <c r="T883" s="3">
        <v>1311.145591896953</v>
      </c>
    </row>
    <row r="884" spans="19:20" x14ac:dyDescent="0.2">
      <c r="S884">
        <v>882</v>
      </c>
      <c r="T884" s="3">
        <v>1004.829898802853</v>
      </c>
    </row>
    <row r="885" spans="19:20" x14ac:dyDescent="0.2">
      <c r="S885">
        <v>883</v>
      </c>
      <c r="T885" s="3">
        <v>1016.1414398647222</v>
      </c>
    </row>
    <row r="886" spans="19:20" x14ac:dyDescent="0.2">
      <c r="S886">
        <v>884</v>
      </c>
      <c r="T886" s="3">
        <v>1303.0216758046274</v>
      </c>
    </row>
    <row r="887" spans="19:20" x14ac:dyDescent="0.2">
      <c r="S887">
        <v>885</v>
      </c>
      <c r="T887" s="3">
        <v>1021.4617191866715</v>
      </c>
    </row>
    <row r="888" spans="19:20" x14ac:dyDescent="0.2">
      <c r="S888">
        <v>886</v>
      </c>
      <c r="T888" s="3">
        <v>594.54650729610796</v>
      </c>
    </row>
    <row r="889" spans="19:20" x14ac:dyDescent="0.2">
      <c r="S889">
        <v>887</v>
      </c>
      <c r="T889" s="3">
        <v>1127.9939250190519</v>
      </c>
    </row>
    <row r="890" spans="19:20" x14ac:dyDescent="0.2">
      <c r="S890">
        <v>888</v>
      </c>
      <c r="T890" s="3">
        <v>1226.3017345129904</v>
      </c>
    </row>
    <row r="891" spans="19:20" x14ac:dyDescent="0.2">
      <c r="S891">
        <v>889</v>
      </c>
      <c r="T891" s="3">
        <v>785.65907886780064</v>
      </c>
    </row>
    <row r="892" spans="19:20" x14ac:dyDescent="0.2">
      <c r="S892">
        <v>890</v>
      </c>
      <c r="T892" s="3">
        <v>1011.5690037813284</v>
      </c>
    </row>
    <row r="893" spans="19:20" x14ac:dyDescent="0.2">
      <c r="S893">
        <v>891</v>
      </c>
      <c r="T893" s="3">
        <v>950.39064989661495</v>
      </c>
    </row>
    <row r="894" spans="19:20" x14ac:dyDescent="0.2">
      <c r="S894">
        <v>892</v>
      </c>
      <c r="T894" s="3">
        <v>1286.059271291316</v>
      </c>
    </row>
    <row r="895" spans="19:20" x14ac:dyDescent="0.2">
      <c r="S895">
        <v>893</v>
      </c>
      <c r="T895" s="3">
        <v>936.08017280605429</v>
      </c>
    </row>
    <row r="896" spans="19:20" x14ac:dyDescent="0.2">
      <c r="S896">
        <v>894</v>
      </c>
      <c r="T896" s="3">
        <v>1211.9511567078323</v>
      </c>
    </row>
    <row r="897" spans="19:20" x14ac:dyDescent="0.2">
      <c r="S897">
        <v>895</v>
      </c>
      <c r="T897" s="3">
        <v>1015.871341785238</v>
      </c>
    </row>
    <row r="898" spans="19:20" x14ac:dyDescent="0.2">
      <c r="S898">
        <v>896</v>
      </c>
      <c r="T898" s="3">
        <v>1565.461777642304</v>
      </c>
    </row>
    <row r="899" spans="19:20" x14ac:dyDescent="0.2">
      <c r="S899">
        <v>897</v>
      </c>
      <c r="T899" s="3">
        <v>1301.3183816027836</v>
      </c>
    </row>
    <row r="900" spans="19:20" x14ac:dyDescent="0.2">
      <c r="S900">
        <v>898</v>
      </c>
      <c r="T900" s="3">
        <v>1273.427503386783</v>
      </c>
    </row>
    <row r="901" spans="19:20" x14ac:dyDescent="0.2">
      <c r="S901">
        <v>899</v>
      </c>
      <c r="T901" s="3">
        <v>1034.9240880296943</v>
      </c>
    </row>
    <row r="902" spans="19:20" x14ac:dyDescent="0.2">
      <c r="S902">
        <v>900</v>
      </c>
      <c r="T902" s="3">
        <v>1114.249660060186</v>
      </c>
    </row>
    <row r="903" spans="19:20" x14ac:dyDescent="0.2">
      <c r="S903">
        <v>901</v>
      </c>
      <c r="T903" s="3">
        <v>1165.4683864030271</v>
      </c>
    </row>
    <row r="904" spans="19:20" x14ac:dyDescent="0.2">
      <c r="S904">
        <v>902</v>
      </c>
      <c r="T904" s="3">
        <v>925.79573404119481</v>
      </c>
    </row>
    <row r="905" spans="19:20" x14ac:dyDescent="0.2">
      <c r="S905">
        <v>903</v>
      </c>
      <c r="T905" s="3">
        <v>804.20338834318738</v>
      </c>
    </row>
    <row r="906" spans="19:20" x14ac:dyDescent="0.2">
      <c r="S906">
        <v>904</v>
      </c>
      <c r="T906" s="3">
        <v>901.58549495586465</v>
      </c>
    </row>
    <row r="907" spans="19:20" x14ac:dyDescent="0.2">
      <c r="S907">
        <v>905</v>
      </c>
      <c r="T907" s="3">
        <v>953.32409080666821</v>
      </c>
    </row>
    <row r="908" spans="19:20" x14ac:dyDescent="0.2">
      <c r="S908">
        <v>906</v>
      </c>
      <c r="T908" s="3">
        <v>903.62087245547787</v>
      </c>
    </row>
    <row r="909" spans="19:20" x14ac:dyDescent="0.2">
      <c r="S909">
        <v>907</v>
      </c>
      <c r="T909" s="3">
        <v>1068.0389885158277</v>
      </c>
    </row>
    <row r="910" spans="19:20" x14ac:dyDescent="0.2">
      <c r="S910">
        <v>908</v>
      </c>
      <c r="T910" s="3">
        <v>862.96373536557223</v>
      </c>
    </row>
    <row r="911" spans="19:20" x14ac:dyDescent="0.2">
      <c r="S911">
        <v>909</v>
      </c>
      <c r="T911" s="3">
        <v>1289.1404281996331</v>
      </c>
    </row>
    <row r="912" spans="19:20" x14ac:dyDescent="0.2">
      <c r="S912">
        <v>910</v>
      </c>
      <c r="T912" s="3">
        <v>872.15873809260938</v>
      </c>
    </row>
    <row r="913" spans="19:20" x14ac:dyDescent="0.2">
      <c r="S913">
        <v>911</v>
      </c>
      <c r="T913" s="3">
        <v>912.44950599055778</v>
      </c>
    </row>
    <row r="914" spans="19:20" x14ac:dyDescent="0.2">
      <c r="S914">
        <v>912</v>
      </c>
      <c r="T914" s="3">
        <v>877.95731615329169</v>
      </c>
    </row>
    <row r="915" spans="19:20" x14ac:dyDescent="0.2">
      <c r="S915">
        <v>913</v>
      </c>
      <c r="T915" s="3">
        <v>1220.7709333063128</v>
      </c>
    </row>
    <row r="916" spans="19:20" x14ac:dyDescent="0.2">
      <c r="S916">
        <v>914</v>
      </c>
      <c r="T916" s="3">
        <v>910.70337188657311</v>
      </c>
    </row>
    <row r="917" spans="19:20" x14ac:dyDescent="0.2">
      <c r="S917">
        <v>915</v>
      </c>
      <c r="T917" s="3">
        <v>1099.898149239034</v>
      </c>
    </row>
    <row r="918" spans="19:20" x14ac:dyDescent="0.2">
      <c r="S918">
        <v>916</v>
      </c>
      <c r="T918" s="3">
        <v>848.77712685544157</v>
      </c>
    </row>
    <row r="919" spans="19:20" x14ac:dyDescent="0.2">
      <c r="S919">
        <v>917</v>
      </c>
      <c r="T919" s="3">
        <v>1067.8861381508475</v>
      </c>
    </row>
    <row r="920" spans="19:20" x14ac:dyDescent="0.2">
      <c r="S920">
        <v>918</v>
      </c>
      <c r="T920" s="3">
        <v>970.91758629697256</v>
      </c>
    </row>
    <row r="921" spans="19:20" x14ac:dyDescent="0.2">
      <c r="S921">
        <v>919</v>
      </c>
      <c r="T921" s="3">
        <v>975.09638260169038</v>
      </c>
    </row>
    <row r="922" spans="19:20" x14ac:dyDescent="0.2">
      <c r="S922">
        <v>920</v>
      </c>
      <c r="T922" s="3">
        <v>947.42073154494244</v>
      </c>
    </row>
    <row r="923" spans="19:20" x14ac:dyDescent="0.2">
      <c r="S923">
        <v>921</v>
      </c>
      <c r="T923" s="3">
        <v>1108.8778752096905</v>
      </c>
    </row>
    <row r="924" spans="19:20" x14ac:dyDescent="0.2">
      <c r="S924">
        <v>922</v>
      </c>
      <c r="T924" s="3">
        <v>929.18997609065832</v>
      </c>
    </row>
    <row r="925" spans="19:20" x14ac:dyDescent="0.2">
      <c r="S925">
        <v>923</v>
      </c>
      <c r="T925" s="3">
        <v>954.49381746273684</v>
      </c>
    </row>
    <row r="926" spans="19:20" x14ac:dyDescent="0.2">
      <c r="S926">
        <v>924</v>
      </c>
      <c r="T926" s="3">
        <v>775.42208357594029</v>
      </c>
    </row>
    <row r="927" spans="19:20" x14ac:dyDescent="0.2">
      <c r="S927">
        <v>925</v>
      </c>
      <c r="T927" s="3">
        <v>1296.1352815554503</v>
      </c>
    </row>
    <row r="928" spans="19:20" x14ac:dyDescent="0.2">
      <c r="S928">
        <v>926</v>
      </c>
      <c r="T928" s="3">
        <v>887.3800275838322</v>
      </c>
    </row>
    <row r="929" spans="19:20" x14ac:dyDescent="0.2">
      <c r="S929">
        <v>927</v>
      </c>
      <c r="T929" s="3">
        <v>976.31189254508934</v>
      </c>
    </row>
    <row r="930" spans="19:20" x14ac:dyDescent="0.2">
      <c r="S930">
        <v>928</v>
      </c>
      <c r="T930" s="3">
        <v>1012.79438750482</v>
      </c>
    </row>
    <row r="931" spans="19:20" x14ac:dyDescent="0.2">
      <c r="S931">
        <v>929</v>
      </c>
      <c r="T931" s="3">
        <v>695.60820695385644</v>
      </c>
    </row>
    <row r="932" spans="19:20" x14ac:dyDescent="0.2">
      <c r="S932">
        <v>930</v>
      </c>
      <c r="T932" s="3">
        <v>1017.9442575760083</v>
      </c>
    </row>
    <row r="933" spans="19:20" x14ac:dyDescent="0.2">
      <c r="S933">
        <v>931</v>
      </c>
      <c r="T933" s="3">
        <v>1147.9375251545478</v>
      </c>
    </row>
    <row r="934" spans="19:20" x14ac:dyDescent="0.2">
      <c r="S934">
        <v>932</v>
      </c>
      <c r="T934" s="3">
        <v>1121.8864683577528</v>
      </c>
    </row>
    <row r="935" spans="19:20" x14ac:dyDescent="0.2">
      <c r="S935">
        <v>933</v>
      </c>
      <c r="T935" s="3">
        <v>622.75326605212126</v>
      </c>
    </row>
    <row r="936" spans="19:20" x14ac:dyDescent="0.2">
      <c r="S936">
        <v>934</v>
      </c>
      <c r="T936" s="3">
        <v>1002.0125024121468</v>
      </c>
    </row>
    <row r="937" spans="19:20" x14ac:dyDescent="0.2">
      <c r="S937">
        <v>935</v>
      </c>
      <c r="T937" s="3">
        <v>1279.7975401955912</v>
      </c>
    </row>
    <row r="938" spans="19:20" x14ac:dyDescent="0.2">
      <c r="S938">
        <v>936</v>
      </c>
      <c r="T938" s="3">
        <v>1104.3953069272479</v>
      </c>
    </row>
    <row r="939" spans="19:20" x14ac:dyDescent="0.2">
      <c r="S939">
        <v>937</v>
      </c>
      <c r="T939" s="3">
        <v>974.48958098563833</v>
      </c>
    </row>
    <row r="940" spans="19:20" x14ac:dyDescent="0.2">
      <c r="S940">
        <v>938</v>
      </c>
      <c r="T940" s="3">
        <v>1359.6587380936337</v>
      </c>
    </row>
    <row r="941" spans="19:20" x14ac:dyDescent="0.2">
      <c r="S941">
        <v>939</v>
      </c>
      <c r="T941" s="3">
        <v>1115.6447678345307</v>
      </c>
    </row>
    <row r="942" spans="19:20" x14ac:dyDescent="0.2">
      <c r="S942">
        <v>940</v>
      </c>
      <c r="T942" s="3">
        <v>734.94817458425041</v>
      </c>
    </row>
    <row r="943" spans="19:20" x14ac:dyDescent="0.2">
      <c r="S943">
        <v>941</v>
      </c>
      <c r="T943" s="3">
        <v>1022.5340426403907</v>
      </c>
    </row>
    <row r="944" spans="19:20" x14ac:dyDescent="0.2">
      <c r="S944">
        <v>942</v>
      </c>
      <c r="T944" s="3">
        <v>1065.029967398837</v>
      </c>
    </row>
    <row r="945" spans="19:20" x14ac:dyDescent="0.2">
      <c r="S945">
        <v>943</v>
      </c>
      <c r="T945" s="3">
        <v>816.96617828582919</v>
      </c>
    </row>
    <row r="946" spans="19:20" x14ac:dyDescent="0.2">
      <c r="S946">
        <v>944</v>
      </c>
      <c r="T946" s="3">
        <v>1241.9368112586058</v>
      </c>
    </row>
    <row r="947" spans="19:20" x14ac:dyDescent="0.2">
      <c r="S947">
        <v>945</v>
      </c>
      <c r="T947" s="3">
        <v>968.40139873069097</v>
      </c>
    </row>
    <row r="948" spans="19:20" x14ac:dyDescent="0.2">
      <c r="S948">
        <v>946</v>
      </c>
      <c r="T948" s="3">
        <v>1108.3674260026264</v>
      </c>
    </row>
    <row r="949" spans="19:20" x14ac:dyDescent="0.2">
      <c r="S949">
        <v>947</v>
      </c>
      <c r="T949" s="3">
        <v>1067.2083886759747</v>
      </c>
    </row>
    <row r="950" spans="19:20" x14ac:dyDescent="0.2">
      <c r="S950">
        <v>948</v>
      </c>
      <c r="T950" s="3">
        <v>1117.0012171727258</v>
      </c>
    </row>
    <row r="951" spans="19:20" x14ac:dyDescent="0.2">
      <c r="S951">
        <v>949</v>
      </c>
      <c r="T951" s="3">
        <v>906.17013259703742</v>
      </c>
    </row>
    <row r="952" spans="19:20" x14ac:dyDescent="0.2">
      <c r="S952">
        <v>950</v>
      </c>
      <c r="T952" s="3">
        <v>888.0383851828276</v>
      </c>
    </row>
    <row r="953" spans="19:20" x14ac:dyDescent="0.2">
      <c r="S953">
        <v>951</v>
      </c>
      <c r="T953" s="3">
        <v>909.6185227744038</v>
      </c>
    </row>
    <row r="954" spans="19:20" x14ac:dyDescent="0.2">
      <c r="S954">
        <v>952</v>
      </c>
      <c r="T954" s="3">
        <v>1079.798962061052</v>
      </c>
    </row>
    <row r="955" spans="19:20" x14ac:dyDescent="0.2">
      <c r="S955">
        <v>953</v>
      </c>
      <c r="T955" s="3">
        <v>871.13550176741478</v>
      </c>
    </row>
    <row r="956" spans="19:20" x14ac:dyDescent="0.2">
      <c r="S956">
        <v>954</v>
      </c>
      <c r="T956" s="3">
        <v>1104.0222196784464</v>
      </c>
    </row>
    <row r="957" spans="19:20" x14ac:dyDescent="0.2">
      <c r="S957">
        <v>955</v>
      </c>
      <c r="T957" s="3">
        <v>1550.7893374035775</v>
      </c>
    </row>
    <row r="958" spans="19:20" x14ac:dyDescent="0.2">
      <c r="S958">
        <v>956</v>
      </c>
      <c r="T958" s="3">
        <v>1355.7495600948198</v>
      </c>
    </row>
    <row r="959" spans="19:20" x14ac:dyDescent="0.2">
      <c r="S959">
        <v>957</v>
      </c>
      <c r="T959" s="3">
        <v>983.6086940327898</v>
      </c>
    </row>
    <row r="960" spans="19:20" x14ac:dyDescent="0.2">
      <c r="S960">
        <v>958</v>
      </c>
      <c r="T960" s="3">
        <v>1172.6949428939672</v>
      </c>
    </row>
    <row r="961" spans="19:20" x14ac:dyDescent="0.2">
      <c r="S961">
        <v>959</v>
      </c>
      <c r="T961" s="3">
        <v>1357.3068442744275</v>
      </c>
    </row>
    <row r="962" spans="19:20" x14ac:dyDescent="0.2">
      <c r="S962">
        <v>960</v>
      </c>
      <c r="T962" s="3">
        <v>1207.8313351144525</v>
      </c>
    </row>
    <row r="963" spans="19:20" x14ac:dyDescent="0.2">
      <c r="S963">
        <v>961</v>
      </c>
      <c r="T963" s="3">
        <v>1060.8959274882884</v>
      </c>
    </row>
    <row r="964" spans="19:20" x14ac:dyDescent="0.2">
      <c r="S964">
        <v>962</v>
      </c>
      <c r="T964" s="3">
        <v>1152.0374990462799</v>
      </c>
    </row>
    <row r="965" spans="19:20" x14ac:dyDescent="0.2">
      <c r="S965">
        <v>963</v>
      </c>
      <c r="T965" s="3">
        <v>822.89483750265867</v>
      </c>
    </row>
    <row r="966" spans="19:20" x14ac:dyDescent="0.2">
      <c r="S966">
        <v>964</v>
      </c>
      <c r="T966" s="3">
        <v>1201.7030360671783</v>
      </c>
    </row>
    <row r="967" spans="19:20" x14ac:dyDescent="0.2">
      <c r="S967">
        <v>965</v>
      </c>
      <c r="T967" s="3">
        <v>953.87610633748784</v>
      </c>
    </row>
    <row r="968" spans="19:20" x14ac:dyDescent="0.2">
      <c r="S968">
        <v>966</v>
      </c>
      <c r="T968" s="3">
        <v>626.32023473417314</v>
      </c>
    </row>
    <row r="969" spans="19:20" x14ac:dyDescent="0.2">
      <c r="S969">
        <v>967</v>
      </c>
      <c r="T969" s="3">
        <v>1051.0260599023982</v>
      </c>
    </row>
    <row r="970" spans="19:20" x14ac:dyDescent="0.2">
      <c r="S970">
        <v>968</v>
      </c>
      <c r="T970" s="3">
        <v>919.45096854737312</v>
      </c>
    </row>
    <row r="971" spans="19:20" x14ac:dyDescent="0.2">
      <c r="S971">
        <v>969</v>
      </c>
      <c r="T971" s="3">
        <v>1032.9233198801303</v>
      </c>
    </row>
    <row r="972" spans="19:20" x14ac:dyDescent="0.2">
      <c r="S972">
        <v>970</v>
      </c>
      <c r="T972" s="3">
        <v>737.52379692147656</v>
      </c>
    </row>
    <row r="973" spans="19:20" x14ac:dyDescent="0.2">
      <c r="S973">
        <v>971</v>
      </c>
      <c r="T973" s="3">
        <v>1431.9570792800364</v>
      </c>
    </row>
    <row r="974" spans="19:20" x14ac:dyDescent="0.2">
      <c r="S974">
        <v>972</v>
      </c>
      <c r="T974" s="3">
        <v>992.71243473167294</v>
      </c>
    </row>
    <row r="975" spans="19:20" x14ac:dyDescent="0.2">
      <c r="S975">
        <v>973</v>
      </c>
      <c r="T975" s="3">
        <v>1122.5523308552595</v>
      </c>
    </row>
    <row r="976" spans="19:20" x14ac:dyDescent="0.2">
      <c r="S976">
        <v>974</v>
      </c>
      <c r="T976" s="3">
        <v>1307.7236206334542</v>
      </c>
    </row>
    <row r="977" spans="19:20" x14ac:dyDescent="0.2">
      <c r="S977">
        <v>975</v>
      </c>
      <c r="T977" s="3">
        <v>1167.3162608350442</v>
      </c>
    </row>
    <row r="978" spans="19:20" x14ac:dyDescent="0.2">
      <c r="S978">
        <v>976</v>
      </c>
      <c r="T978" s="3">
        <v>959.51922180065424</v>
      </c>
    </row>
    <row r="979" spans="19:20" x14ac:dyDescent="0.2">
      <c r="S979">
        <v>977</v>
      </c>
      <c r="T979" s="3">
        <v>800.09670797989384</v>
      </c>
    </row>
    <row r="980" spans="19:20" x14ac:dyDescent="0.2">
      <c r="S980">
        <v>978</v>
      </c>
      <c r="T980" s="3">
        <v>922.52615141454964</v>
      </c>
    </row>
    <row r="981" spans="19:20" x14ac:dyDescent="0.2">
      <c r="S981">
        <v>979</v>
      </c>
      <c r="T981" s="3">
        <v>1137.1461430974459</v>
      </c>
    </row>
    <row r="982" spans="19:20" x14ac:dyDescent="0.2">
      <c r="S982">
        <v>980</v>
      </c>
      <c r="T982" s="3">
        <v>950.57051497556211</v>
      </c>
    </row>
    <row r="983" spans="19:20" x14ac:dyDescent="0.2">
      <c r="S983">
        <v>981</v>
      </c>
      <c r="T983" s="3">
        <v>1186.4836529282327</v>
      </c>
    </row>
    <row r="984" spans="19:20" x14ac:dyDescent="0.2">
      <c r="S984">
        <v>982</v>
      </c>
      <c r="T984" s="3">
        <v>756.68324673336997</v>
      </c>
    </row>
    <row r="985" spans="19:20" x14ac:dyDescent="0.2">
      <c r="S985">
        <v>983</v>
      </c>
      <c r="T985" s="3">
        <v>1074.7257172206305</v>
      </c>
    </row>
    <row r="986" spans="19:20" x14ac:dyDescent="0.2">
      <c r="S986">
        <v>984</v>
      </c>
      <c r="T986" s="3">
        <v>1094.912301301566</v>
      </c>
    </row>
    <row r="987" spans="19:20" x14ac:dyDescent="0.2">
      <c r="S987">
        <v>985</v>
      </c>
      <c r="T987" s="3">
        <v>812.35083718714293</v>
      </c>
    </row>
    <row r="988" spans="19:20" x14ac:dyDescent="0.2">
      <c r="S988">
        <v>986</v>
      </c>
      <c r="T988" s="3">
        <v>835.47852024920314</v>
      </c>
    </row>
    <row r="989" spans="19:20" x14ac:dyDescent="0.2">
      <c r="S989">
        <v>987</v>
      </c>
      <c r="T989" s="3">
        <v>1443.1519088377179</v>
      </c>
    </row>
    <row r="990" spans="19:20" x14ac:dyDescent="0.2">
      <c r="S990">
        <v>988</v>
      </c>
      <c r="T990" s="3">
        <v>1396.0655508874722</v>
      </c>
    </row>
    <row r="991" spans="19:20" x14ac:dyDescent="0.2">
      <c r="S991">
        <v>989</v>
      </c>
      <c r="T991" s="3">
        <v>946.8310995904211</v>
      </c>
    </row>
    <row r="992" spans="19:20" x14ac:dyDescent="0.2">
      <c r="S992">
        <v>990</v>
      </c>
      <c r="T992" s="3">
        <v>1115.3652747971544</v>
      </c>
    </row>
    <row r="993" spans="19:20" x14ac:dyDescent="0.2">
      <c r="S993">
        <v>991</v>
      </c>
      <c r="T993" s="3">
        <v>1311.2489015760234</v>
      </c>
    </row>
    <row r="994" spans="19:20" x14ac:dyDescent="0.2">
      <c r="S994">
        <v>992</v>
      </c>
      <c r="T994" s="3">
        <v>1216.2469319721631</v>
      </c>
    </row>
    <row r="995" spans="19:20" x14ac:dyDescent="0.2">
      <c r="S995">
        <v>993</v>
      </c>
      <c r="T995" s="3">
        <v>616.69695093802477</v>
      </c>
    </row>
    <row r="996" spans="19:20" x14ac:dyDescent="0.2">
      <c r="S996">
        <v>994</v>
      </c>
      <c r="T996" s="3">
        <v>1235.769435792186</v>
      </c>
    </row>
    <row r="997" spans="19:20" x14ac:dyDescent="0.2">
      <c r="S997">
        <v>995</v>
      </c>
      <c r="T997" s="3">
        <v>832.21327829741358</v>
      </c>
    </row>
    <row r="998" spans="19:20" x14ac:dyDescent="0.2">
      <c r="S998">
        <v>996</v>
      </c>
      <c r="T998" s="3">
        <v>1191.7691052828488</v>
      </c>
    </row>
    <row r="999" spans="19:20" x14ac:dyDescent="0.2">
      <c r="S999">
        <v>997</v>
      </c>
      <c r="T999" s="3">
        <v>680.99211106142536</v>
      </c>
    </row>
    <row r="1000" spans="19:20" x14ac:dyDescent="0.2">
      <c r="S1000">
        <v>998</v>
      </c>
      <c r="T1000" s="3">
        <v>1605.1415081340049</v>
      </c>
    </row>
    <row r="1001" spans="19:20" x14ac:dyDescent="0.2">
      <c r="S1001">
        <v>999</v>
      </c>
      <c r="T1001" s="3">
        <v>1038.3557865863879</v>
      </c>
    </row>
    <row r="1002" spans="19:20" x14ac:dyDescent="0.2">
      <c r="S1002">
        <v>1000</v>
      </c>
      <c r="T1002" s="3">
        <v>1093.0201225995263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8679-AFB9-104D-8015-093C3AE21183}">
  <dimension ref="A1:AB1002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0" width="16.1640625" customWidth="1"/>
    <col min="11" max="11" width="25.1640625" bestFit="1" customWidth="1"/>
    <col min="12" max="12" width="3" customWidth="1"/>
    <col min="13" max="13" width="20.33203125" bestFit="1" customWidth="1"/>
    <col min="14" max="14" width="14" bestFit="1" customWidth="1"/>
    <col min="16" max="16" width="3.1640625" bestFit="1" customWidth="1"/>
    <col min="19" max="19" width="5.1640625" bestFit="1" customWidth="1"/>
    <col min="20" max="20" width="10.83203125" style="3"/>
    <col min="22" max="22" width="20.83203125" customWidth="1"/>
    <col min="24" max="24" width="11.1640625" bestFit="1" customWidth="1"/>
  </cols>
  <sheetData>
    <row r="1" spans="1:28" ht="17" thickBot="1" x14ac:dyDescent="0.25">
      <c r="A1" s="29" t="s">
        <v>34</v>
      </c>
      <c r="B1" s="30"/>
      <c r="C1" s="30"/>
      <c r="D1" s="31"/>
      <c r="E1" s="31"/>
      <c r="F1" s="31"/>
      <c r="G1" s="32"/>
      <c r="H1" s="32"/>
      <c r="I1" s="32"/>
      <c r="J1" s="32"/>
      <c r="K1" s="33">
        <v>1.1818</v>
      </c>
    </row>
    <row r="2" spans="1:28" ht="17" thickBot="1" x14ac:dyDescent="0.25">
      <c r="A2" s="34" t="s">
        <v>15</v>
      </c>
      <c r="B2" s="35">
        <v>44470</v>
      </c>
      <c r="C2" s="35">
        <v>44653</v>
      </c>
      <c r="D2" s="34"/>
      <c r="E2" s="34"/>
      <c r="F2" s="34"/>
      <c r="G2" s="36"/>
      <c r="H2" s="36"/>
      <c r="I2" s="36"/>
      <c r="J2" s="36"/>
      <c r="K2" s="36">
        <v>0.1</v>
      </c>
      <c r="T2" s="3">
        <f ca="1">Q33</f>
        <v>169.68989778674072</v>
      </c>
    </row>
    <row r="3" spans="1:28" ht="17" thickBot="1" x14ac:dyDescent="0.25">
      <c r="A3" s="37" t="s">
        <v>26</v>
      </c>
      <c r="B3" s="37" t="s">
        <v>27</v>
      </c>
      <c r="C3" s="37" t="s">
        <v>28</v>
      </c>
      <c r="D3" s="37" t="s">
        <v>29</v>
      </c>
      <c r="E3" s="37" t="s">
        <v>30</v>
      </c>
      <c r="F3" s="37" t="s">
        <v>31</v>
      </c>
      <c r="G3" s="38" t="s">
        <v>6</v>
      </c>
      <c r="H3" s="38" t="s">
        <v>7</v>
      </c>
      <c r="I3" s="38" t="s">
        <v>8</v>
      </c>
      <c r="J3" s="38" t="s">
        <v>12</v>
      </c>
      <c r="K3" s="38" t="s">
        <v>13</v>
      </c>
      <c r="M3" s="1" t="s">
        <v>1</v>
      </c>
      <c r="N3" s="3">
        <f>AVERAGE(E4:E66)</f>
        <v>157.72698412698415</v>
      </c>
      <c r="P3">
        <v>1</v>
      </c>
      <c r="Q3" s="3">
        <f ca="1">E66*(1+_xlfn.NORM.INV(RAND(),0,N7))</f>
        <v>177.10340035638964</v>
      </c>
      <c r="S3">
        <v>1</v>
      </c>
      <c r="T3" s="3">
        <f t="dataTable" ref="T3:T1002" dt2D="0" dtr="0" r1="V4" ca="1"/>
        <v>161.7141500316838</v>
      </c>
      <c r="V3" s="1" t="s">
        <v>9</v>
      </c>
      <c r="W3" s="4">
        <f>AVERAGE(T3:T1002)</f>
        <v>177.58272763836362</v>
      </c>
    </row>
    <row r="4" spans="1:28" x14ac:dyDescent="0.2">
      <c r="A4" s="11" vm="2">
        <v>44470</v>
      </c>
      <c r="B4" s="11" vm="1377">
        <v>141.9</v>
      </c>
      <c r="C4" s="11" vm="1378">
        <v>142.91999999999999</v>
      </c>
      <c r="D4" s="11" vm="1379">
        <v>139.11009999999999</v>
      </c>
      <c r="E4" s="11" vm="1380">
        <v>142.65</v>
      </c>
      <c r="F4" s="11" vm="1381">
        <v>94639581</v>
      </c>
      <c r="G4" s="15"/>
      <c r="H4" s="13">
        <v>15.076984126984144</v>
      </c>
      <c r="I4" s="13">
        <v>227.31545036533183</v>
      </c>
      <c r="J4" s="13">
        <v>142.65</v>
      </c>
      <c r="K4" s="13"/>
      <c r="M4" s="1" t="s">
        <v>2</v>
      </c>
      <c r="N4" s="4">
        <f>SUM(I4:I66)</f>
        <v>10017.41912698413</v>
      </c>
      <c r="P4">
        <v>2</v>
      </c>
      <c r="Q4" s="3">
        <f ca="1">Q3*(1+_xlfn.NORM.INV(RAND(),0,$N$7))</f>
        <v>177.244263828659</v>
      </c>
      <c r="S4">
        <v>2</v>
      </c>
      <c r="T4" s="3">
        <v>169.09778842410557</v>
      </c>
      <c r="V4" s="1" t="s">
        <v>10</v>
      </c>
      <c r="W4" s="4">
        <f>MEDIAN(T3:T1002)</f>
        <v>176.56750969922075</v>
      </c>
      <c r="Z4" s="6" t="e" cm="1" vm="8">
        <f t="array" ref="Z4">_FV(A1,"Price")</f>
        <v>#VALUE!</v>
      </c>
      <c r="AA4" s="7" t="e" vm="1">
        <f>AB4/Z4</f>
        <v>#VALUE!</v>
      </c>
      <c r="AB4">
        <f>'Stocks -&gt;'!D10</f>
        <v>2000</v>
      </c>
    </row>
    <row r="5" spans="1:28" x14ac:dyDescent="0.2">
      <c r="A5" s="11" vm="9">
        <v>44473</v>
      </c>
      <c r="B5" s="11" vm="1382">
        <v>141.76</v>
      </c>
      <c r="C5" s="11" vm="1383">
        <v>142.21</v>
      </c>
      <c r="D5" s="11" vm="1384">
        <v>138.27000000000001</v>
      </c>
      <c r="E5" s="11" vm="1385">
        <v>139.13999999999999</v>
      </c>
      <c r="F5" s="11" vm="1386">
        <v>98322008</v>
      </c>
      <c r="G5" s="12">
        <v>-2.4605678233438621E-2</v>
      </c>
      <c r="H5" s="13">
        <v>18.586984126984163</v>
      </c>
      <c r="I5" s="13">
        <v>345.47597893676124</v>
      </c>
      <c r="J5" s="13">
        <v>140.89499999999998</v>
      </c>
      <c r="K5" s="13">
        <v>141.07049999999998</v>
      </c>
      <c r="M5" s="1" t="s">
        <v>3</v>
      </c>
      <c r="N5" s="3">
        <f>N4/COUNT(I4:I66)</f>
        <v>159.00665280927191</v>
      </c>
      <c r="P5">
        <v>3</v>
      </c>
      <c r="Q5" s="3">
        <f t="shared" ref="Q5:Q33" ca="1" si="0">Q4*(1+_xlfn.NORM.INV(RAND(),0,$N$7))</f>
        <v>175.94435138843039</v>
      </c>
      <c r="S5">
        <v>3</v>
      </c>
      <c r="T5" s="3">
        <v>185.95899523160958</v>
      </c>
      <c r="V5" s="1" t="s">
        <v>11</v>
      </c>
      <c r="W5" s="3">
        <f>_xlfn.STDEV.S(T3:T1002)</f>
        <v>14.390298249974521</v>
      </c>
    </row>
    <row r="6" spans="1:28" x14ac:dyDescent="0.2">
      <c r="A6" s="11" vm="15">
        <v>44474</v>
      </c>
      <c r="B6" s="11" vm="1387">
        <v>139.49</v>
      </c>
      <c r="C6" s="11" vm="1388">
        <v>142.24</v>
      </c>
      <c r="D6" s="11" vm="1389">
        <v>139.36000000000001</v>
      </c>
      <c r="E6" s="11" vm="1390">
        <v>141.11000000000001</v>
      </c>
      <c r="F6" s="11" vm="1391">
        <v>80861062</v>
      </c>
      <c r="G6" s="12">
        <v>1.4158401609889518E-2</v>
      </c>
      <c r="H6" s="13">
        <v>16.616984126984136</v>
      </c>
      <c r="I6" s="13">
        <v>276.12416147644274</v>
      </c>
      <c r="J6" s="13">
        <v>140.96666666666667</v>
      </c>
      <c r="K6" s="13">
        <v>140.78399999999999</v>
      </c>
      <c r="M6" s="1" t="s">
        <v>4</v>
      </c>
      <c r="N6" s="3">
        <f>SQRT(N5)</f>
        <v>12.609784011206216</v>
      </c>
      <c r="P6">
        <v>4</v>
      </c>
      <c r="Q6" s="3">
        <f t="shared" ca="1" si="0"/>
        <v>176.57084324547614</v>
      </c>
      <c r="S6">
        <v>4</v>
      </c>
      <c r="T6" s="3">
        <v>187.98857819955396</v>
      </c>
    </row>
    <row r="7" spans="1:28" x14ac:dyDescent="0.2">
      <c r="A7" s="11" vm="20">
        <v>44475</v>
      </c>
      <c r="B7" s="11" vm="1392">
        <v>139.47</v>
      </c>
      <c r="C7" s="11" vm="1393">
        <v>142.15</v>
      </c>
      <c r="D7" s="11" vm="1394">
        <v>138.37</v>
      </c>
      <c r="E7" s="11" vm="1395">
        <v>142</v>
      </c>
      <c r="F7" s="11" vm="1396">
        <v>83221119</v>
      </c>
      <c r="G7" s="12">
        <v>6.3071362766634982E-3</v>
      </c>
      <c r="H7" s="13">
        <v>15.726984126984149</v>
      </c>
      <c r="I7" s="13">
        <v>247.33802973041139</v>
      </c>
      <c r="J7" s="13">
        <v>141.22499999999999</v>
      </c>
      <c r="K7" s="13">
        <v>141.21349999999998</v>
      </c>
      <c r="M7" s="1" t="s">
        <v>5</v>
      </c>
      <c r="N7" s="2">
        <f>STDEVA(G5:G66)</f>
        <v>1.5235056158696697E-2</v>
      </c>
      <c r="P7">
        <v>5</v>
      </c>
      <c r="Q7" s="3">
        <f t="shared" ca="1" si="0"/>
        <v>174.6393542696006</v>
      </c>
      <c r="S7">
        <v>5</v>
      </c>
      <c r="T7" s="3">
        <v>176.28940677117535</v>
      </c>
      <c r="V7" s="1"/>
    </row>
    <row r="8" spans="1:28" x14ac:dyDescent="0.2">
      <c r="A8" s="11" vm="26">
        <v>44476</v>
      </c>
      <c r="B8" s="11" vm="1397">
        <v>143.06</v>
      </c>
      <c r="C8" s="11" vm="1398">
        <v>144.215</v>
      </c>
      <c r="D8" s="11" vm="1399">
        <v>142.72</v>
      </c>
      <c r="E8" s="11" vm="1400">
        <v>143.29</v>
      </c>
      <c r="F8" s="11" vm="1401">
        <v>61732656</v>
      </c>
      <c r="G8" s="12">
        <v>9.084507042253465E-3</v>
      </c>
      <c r="H8" s="13">
        <v>14.436984126984157</v>
      </c>
      <c r="I8" s="13">
        <v>208.4265106827925</v>
      </c>
      <c r="J8" s="13">
        <v>141.63799999999998</v>
      </c>
      <c r="K8" s="13">
        <v>141.67419999999998</v>
      </c>
      <c r="P8">
        <v>6</v>
      </c>
      <c r="Q8" s="3">
        <f t="shared" ca="1" si="0"/>
        <v>173.70610044365168</v>
      </c>
      <c r="S8">
        <v>6</v>
      </c>
      <c r="T8" s="3">
        <v>173.38488512126918</v>
      </c>
      <c r="V8" s="5">
        <v>0.05</v>
      </c>
      <c r="W8" s="3">
        <f>_xlfn.PERCENTILE.EXC(T$3:T$1002,V8)</f>
        <v>154.99632870207225</v>
      </c>
      <c r="X8" s="3" t="e" vm="1">
        <f>(W8*AA$4)-(AB$4)</f>
        <v>#VALUE!</v>
      </c>
    </row>
    <row r="9" spans="1:28" x14ac:dyDescent="0.2">
      <c r="A9" s="11" vm="32">
        <v>44477</v>
      </c>
      <c r="B9" s="11" vm="1402">
        <v>144.03</v>
      </c>
      <c r="C9" s="11" vm="1403">
        <v>144.1781</v>
      </c>
      <c r="D9" s="11" vm="1404">
        <v>142.56</v>
      </c>
      <c r="E9" s="11" vm="1405">
        <v>142.9</v>
      </c>
      <c r="F9" s="11" vm="1406">
        <v>58773155</v>
      </c>
      <c r="G9" s="12">
        <v>-2.7217530881428319E-3</v>
      </c>
      <c r="H9" s="13">
        <v>14.826984126984144</v>
      </c>
      <c r="I9" s="13">
        <v>219.83945830183976</v>
      </c>
      <c r="J9" s="13">
        <v>141.84833333333333</v>
      </c>
      <c r="K9" s="13">
        <v>141.99250000000001</v>
      </c>
      <c r="P9">
        <v>7</v>
      </c>
      <c r="Q9" s="3">
        <f t="shared" ca="1" si="0"/>
        <v>175.30587630459996</v>
      </c>
      <c r="S9">
        <v>7</v>
      </c>
      <c r="T9" s="3">
        <v>181.16150332941808</v>
      </c>
      <c r="V9" s="5">
        <v>0.25</v>
      </c>
      <c r="W9" s="3">
        <f>_xlfn.PERCENTILE.EXC(T$3:T$1002,V9)</f>
        <v>167.50739931482485</v>
      </c>
      <c r="X9" s="3" t="e" vm="1">
        <f t="shared" ref="X9:X10" si="1">(W9*AA$4)-(AB$4)</f>
        <v>#VALUE!</v>
      </c>
    </row>
    <row r="10" spans="1:28" x14ac:dyDescent="0.2">
      <c r="A10" s="11" vm="37">
        <v>44480</v>
      </c>
      <c r="B10" s="11" vm="1407">
        <v>142.27000000000001</v>
      </c>
      <c r="C10" s="11" vm="1408">
        <v>144.81</v>
      </c>
      <c r="D10" s="11" vm="1409">
        <v>141.81</v>
      </c>
      <c r="E10" s="11" vm="1410">
        <v>142.81</v>
      </c>
      <c r="F10" s="11" vm="1411">
        <v>64452219</v>
      </c>
      <c r="G10" s="12">
        <v>-6.2981105668301893E-4</v>
      </c>
      <c r="H10" s="13">
        <v>14.916984126984147</v>
      </c>
      <c r="I10" s="13">
        <v>222.516415444697</v>
      </c>
      <c r="J10" s="13">
        <v>141.98571428571427</v>
      </c>
      <c r="K10" s="13">
        <v>142.07714285714283</v>
      </c>
      <c r="P10">
        <v>8</v>
      </c>
      <c r="Q10" s="3">
        <f t="shared" ca="1" si="0"/>
        <v>171.29042606201651</v>
      </c>
      <c r="S10">
        <v>8</v>
      </c>
      <c r="T10" s="3">
        <v>165.87931424379579</v>
      </c>
      <c r="V10" s="5">
        <v>0.75</v>
      </c>
      <c r="W10" s="3">
        <f>_xlfn.PERCENTILE.EXC(T$3:T$1002,V10)</f>
        <v>187.031363209809</v>
      </c>
      <c r="X10" s="3" t="e" vm="1">
        <f t="shared" si="1"/>
        <v>#VALUE!</v>
      </c>
    </row>
    <row r="11" spans="1:28" x14ac:dyDescent="0.2">
      <c r="A11" s="11" vm="43">
        <v>44481</v>
      </c>
      <c r="B11" s="11" vm="1412">
        <v>143.22999999999999</v>
      </c>
      <c r="C11" s="11" vm="1413">
        <v>143.25</v>
      </c>
      <c r="D11" s="11" vm="1414">
        <v>141.0401</v>
      </c>
      <c r="E11" s="11" vm="1415">
        <v>141.51</v>
      </c>
      <c r="F11" s="11" vm="1416">
        <v>73035859</v>
      </c>
      <c r="G11" s="12">
        <v>-9.1030039913172142E-3</v>
      </c>
      <c r="H11" s="13">
        <v>16.216984126984158</v>
      </c>
      <c r="I11" s="13">
        <v>262.99057417485614</v>
      </c>
      <c r="J11" s="13">
        <v>141.92624999999998</v>
      </c>
      <c r="K11" s="13">
        <v>142.014625</v>
      </c>
      <c r="P11">
        <v>9</v>
      </c>
      <c r="Q11" s="3">
        <f t="shared" ca="1" si="0"/>
        <v>174.3932448722185</v>
      </c>
      <c r="S11">
        <v>9</v>
      </c>
      <c r="T11" s="3">
        <v>170.31900039996847</v>
      </c>
      <c r="V11" s="5">
        <v>0.95</v>
      </c>
      <c r="W11" s="3">
        <f>_xlfn.PERCENTILE.EXC(T$3:T$1002,V11)</f>
        <v>202.17463830642455</v>
      </c>
      <c r="X11" s="3" t="e" vm="1">
        <f>(W11*AA$4)-(AB$4)</f>
        <v>#VALUE!</v>
      </c>
    </row>
    <row r="12" spans="1:28" x14ac:dyDescent="0.2">
      <c r="A12" s="11" vm="49">
        <v>44482</v>
      </c>
      <c r="B12" s="11" vm="1417">
        <v>141.23500000000001</v>
      </c>
      <c r="C12" s="11" vm="1418">
        <v>141.4</v>
      </c>
      <c r="D12" s="11" vm="1419">
        <v>139.19999999999999</v>
      </c>
      <c r="E12" s="11" vm="1420">
        <v>140.91</v>
      </c>
      <c r="F12" s="11" vm="1421">
        <v>78762721</v>
      </c>
      <c r="G12" s="12">
        <v>-4.2399830400677999E-3</v>
      </c>
      <c r="H12" s="13">
        <v>16.816984126984153</v>
      </c>
      <c r="I12" s="13">
        <v>282.81095512723692</v>
      </c>
      <c r="J12" s="13">
        <v>141.81333333333333</v>
      </c>
      <c r="K12" s="13">
        <v>141.78300000000002</v>
      </c>
      <c r="M12" s="14"/>
      <c r="P12">
        <v>10</v>
      </c>
      <c r="Q12" s="3">
        <f t="shared" ca="1" si="0"/>
        <v>176.32528429031851</v>
      </c>
      <c r="S12">
        <v>10</v>
      </c>
      <c r="T12" s="3">
        <v>164.70138016792131</v>
      </c>
    </row>
    <row r="13" spans="1:28" x14ac:dyDescent="0.2">
      <c r="A13" s="11" vm="55">
        <v>44483</v>
      </c>
      <c r="B13" s="11" vm="1422">
        <v>142.11000000000001</v>
      </c>
      <c r="C13" s="11" vm="1423">
        <v>143.88</v>
      </c>
      <c r="D13" s="11" vm="1415">
        <v>141.51</v>
      </c>
      <c r="E13" s="11" vm="1424">
        <v>143.76</v>
      </c>
      <c r="F13" s="11" vm="1425">
        <v>69907100</v>
      </c>
      <c r="G13" s="12">
        <v>2.0225675963380842E-2</v>
      </c>
      <c r="H13" s="13">
        <v>13.966984126984158</v>
      </c>
      <c r="I13" s="13">
        <v>195.07664560342744</v>
      </c>
      <c r="J13" s="13">
        <v>142.00799999999998</v>
      </c>
      <c r="K13" s="13">
        <v>141.89819999999997</v>
      </c>
      <c r="P13">
        <v>11</v>
      </c>
      <c r="Q13" s="3">
        <f t="shared" ca="1" si="0"/>
        <v>177.01745012757502</v>
      </c>
      <c r="S13">
        <v>11</v>
      </c>
      <c r="T13" s="3">
        <v>181.41983830349218</v>
      </c>
    </row>
    <row r="14" spans="1:28" x14ac:dyDescent="0.2">
      <c r="A14" s="11" vm="61">
        <v>44484</v>
      </c>
      <c r="B14" s="11" vm="1426">
        <v>143.77000000000001</v>
      </c>
      <c r="C14" s="11" vm="1427">
        <v>144.89500000000001</v>
      </c>
      <c r="D14" s="11" vm="1428">
        <v>143.51</v>
      </c>
      <c r="E14" s="11" vm="1429">
        <v>144.84</v>
      </c>
      <c r="F14" s="11" vm="1430">
        <v>67940334</v>
      </c>
      <c r="G14" s="12">
        <v>7.5125208681136096E-3</v>
      </c>
      <c r="H14" s="13">
        <v>12.886984126984146</v>
      </c>
      <c r="I14" s="13">
        <v>166.07435988914133</v>
      </c>
      <c r="J14" s="13">
        <v>142.26545454545453</v>
      </c>
      <c r="K14" s="13">
        <v>142.41490909090908</v>
      </c>
      <c r="P14">
        <v>12</v>
      </c>
      <c r="Q14" s="3">
        <f t="shared" ca="1" si="0"/>
        <v>180.44340127087966</v>
      </c>
      <c r="S14">
        <v>12</v>
      </c>
      <c r="T14" s="3">
        <v>162.90332634425278</v>
      </c>
    </row>
    <row r="15" spans="1:28" x14ac:dyDescent="0.2">
      <c r="A15" s="11" vm="67">
        <v>44487</v>
      </c>
      <c r="B15" s="11" vm="1431">
        <v>143.44499999999999</v>
      </c>
      <c r="C15" s="11" vm="1432">
        <v>146.84</v>
      </c>
      <c r="D15" s="11" vm="1433">
        <v>143.16</v>
      </c>
      <c r="E15" s="11" vm="1434">
        <v>146.55000000000001</v>
      </c>
      <c r="F15" s="11" vm="1435">
        <v>85589175</v>
      </c>
      <c r="G15" s="12">
        <v>1.1806130903065506E-2</v>
      </c>
      <c r="H15" s="13">
        <v>11.176984126984138</v>
      </c>
      <c r="I15" s="13">
        <v>124.92497417485536</v>
      </c>
      <c r="J15" s="13">
        <v>142.62249999999997</v>
      </c>
      <c r="K15" s="13">
        <v>142.84424999999999</v>
      </c>
      <c r="P15">
        <v>13</v>
      </c>
      <c r="Q15" s="3">
        <f t="shared" ca="1" si="0"/>
        <v>173.86771988644193</v>
      </c>
      <c r="S15">
        <v>13</v>
      </c>
      <c r="T15" s="3">
        <v>175.63098213418166</v>
      </c>
    </row>
    <row r="16" spans="1:28" x14ac:dyDescent="0.2">
      <c r="A16" s="11" vm="73">
        <v>44488</v>
      </c>
      <c r="B16" s="11" vm="1436">
        <v>147.01</v>
      </c>
      <c r="C16" s="11" vm="1437">
        <v>149.16999999999999</v>
      </c>
      <c r="D16" s="11" vm="1434">
        <v>146.55000000000001</v>
      </c>
      <c r="E16" s="11" vm="1438">
        <v>148.76</v>
      </c>
      <c r="F16" s="11" vm="1439">
        <v>76378894</v>
      </c>
      <c r="G16" s="12">
        <v>1.5080177413851786E-2</v>
      </c>
      <c r="H16" s="13">
        <v>8.9669841269841584</v>
      </c>
      <c r="I16" s="13">
        <v>80.406804333585853</v>
      </c>
      <c r="J16" s="13">
        <v>143.09461538461537</v>
      </c>
      <c r="K16" s="13">
        <v>143.44015384615383</v>
      </c>
      <c r="P16">
        <v>14</v>
      </c>
      <c r="Q16" s="3">
        <f t="shared" ca="1" si="0"/>
        <v>172.29497177170163</v>
      </c>
      <c r="S16">
        <v>14</v>
      </c>
      <c r="T16" s="3">
        <v>196.82425813097683</v>
      </c>
    </row>
    <row r="17" spans="1:20" x14ac:dyDescent="0.2">
      <c r="A17" s="11" vm="79">
        <v>44489</v>
      </c>
      <c r="B17" s="11" vm="1440">
        <v>148.69999999999999</v>
      </c>
      <c r="C17" s="11" vm="1441">
        <v>149.75389999999999</v>
      </c>
      <c r="D17" s="11" vm="1442">
        <v>148.12</v>
      </c>
      <c r="E17" s="11" vm="1443">
        <v>149.26</v>
      </c>
      <c r="F17" s="11" vm="1444">
        <v>58418788</v>
      </c>
      <c r="G17" s="12">
        <v>3.3611185802635119E-3</v>
      </c>
      <c r="H17" s="13">
        <v>8.4669841269841584</v>
      </c>
      <c r="I17" s="13">
        <v>71.689820206601695</v>
      </c>
      <c r="J17" s="13">
        <v>143.535</v>
      </c>
      <c r="K17" s="13">
        <v>144.0575</v>
      </c>
      <c r="P17">
        <v>15</v>
      </c>
      <c r="Q17" s="3">
        <f t="shared" ca="1" si="0"/>
        <v>171.28828809632574</v>
      </c>
      <c r="S17">
        <v>15</v>
      </c>
      <c r="T17" s="3">
        <v>197.8926050488985</v>
      </c>
    </row>
    <row r="18" spans="1:20" x14ac:dyDescent="0.2">
      <c r="A18" s="11" vm="85">
        <v>44490</v>
      </c>
      <c r="B18" s="11" vm="1445">
        <v>148.81</v>
      </c>
      <c r="C18" s="11" vm="1446">
        <v>149.63999999999999</v>
      </c>
      <c r="D18" s="11" vm="1447">
        <v>147.87</v>
      </c>
      <c r="E18" s="11" vm="1448">
        <v>149.47999999999999</v>
      </c>
      <c r="F18" s="11" vm="1449">
        <v>61420990</v>
      </c>
      <c r="G18" s="12">
        <v>1.4739380946000192E-3</v>
      </c>
      <c r="H18" s="13">
        <v>8.2469841269841595</v>
      </c>
      <c r="I18" s="13">
        <v>68.012747190728675</v>
      </c>
      <c r="J18" s="13">
        <v>143.93133333333333</v>
      </c>
      <c r="K18" s="13">
        <v>144.46419999999998</v>
      </c>
      <c r="P18">
        <v>16</v>
      </c>
      <c r="Q18" s="3">
        <f t="shared" ca="1" si="0"/>
        <v>168.63175432308932</v>
      </c>
      <c r="S18">
        <v>16</v>
      </c>
      <c r="T18" s="3">
        <v>178.60068456457222</v>
      </c>
    </row>
    <row r="19" spans="1:20" x14ac:dyDescent="0.2">
      <c r="A19" s="11" vm="91">
        <v>44491</v>
      </c>
      <c r="B19" s="11" vm="1450">
        <v>149.69</v>
      </c>
      <c r="C19" s="11" vm="1451">
        <v>150.18</v>
      </c>
      <c r="D19" s="11" vm="1452">
        <v>148.63999999999999</v>
      </c>
      <c r="E19" s="11" vm="1453">
        <v>148.69</v>
      </c>
      <c r="F19" s="11" vm="1454">
        <v>58883443</v>
      </c>
      <c r="G19" s="12">
        <v>-5.2849879582552318E-3</v>
      </c>
      <c r="H19" s="13">
        <v>9.0369841269841515</v>
      </c>
      <c r="I19" s="13">
        <v>81.667082111363513</v>
      </c>
      <c r="J19" s="13">
        <v>144.22874999999999</v>
      </c>
      <c r="K19" s="13">
        <v>144.75387499999999</v>
      </c>
      <c r="P19">
        <v>17</v>
      </c>
      <c r="Q19" s="3">
        <f t="shared" ca="1" si="0"/>
        <v>171.72060156512808</v>
      </c>
      <c r="S19">
        <v>17</v>
      </c>
      <c r="T19" s="3">
        <v>183.5481184255444</v>
      </c>
    </row>
    <row r="20" spans="1:20" x14ac:dyDescent="0.2">
      <c r="A20" s="11" vm="97">
        <v>44494</v>
      </c>
      <c r="B20" s="11" vm="1455">
        <v>148.68</v>
      </c>
      <c r="C20" s="11" vm="1456">
        <v>149.37</v>
      </c>
      <c r="D20" s="11" vm="1457">
        <v>147.62110000000001</v>
      </c>
      <c r="E20" s="11" vm="1452">
        <v>148.63999999999999</v>
      </c>
      <c r="F20" s="11" vm="1458">
        <v>50720556</v>
      </c>
      <c r="G20" s="12">
        <v>-3.3627009213808173E-4</v>
      </c>
      <c r="H20" s="13">
        <v>9.0869841269841629</v>
      </c>
      <c r="I20" s="13">
        <v>82.573280524062127</v>
      </c>
      <c r="J20" s="13">
        <v>144.48823529411763</v>
      </c>
      <c r="K20" s="13">
        <v>144.90841176470587</v>
      </c>
      <c r="P20">
        <v>18</v>
      </c>
      <c r="Q20" s="3">
        <f t="shared" ca="1" si="0"/>
        <v>173.83794545750277</v>
      </c>
      <c r="S20">
        <v>18</v>
      </c>
      <c r="T20" s="3">
        <v>181.81465326581255</v>
      </c>
    </row>
    <row r="21" spans="1:20" x14ac:dyDescent="0.2">
      <c r="A21" s="11" vm="103">
        <v>44495</v>
      </c>
      <c r="B21" s="11" vm="1459">
        <v>149.33000000000001</v>
      </c>
      <c r="C21" s="11" vm="1460">
        <v>150.84</v>
      </c>
      <c r="D21" s="11" vm="1461">
        <v>149.01009999999999</v>
      </c>
      <c r="E21" s="11" vm="1462">
        <v>149.32</v>
      </c>
      <c r="F21" s="11" vm="1463">
        <v>60893395</v>
      </c>
      <c r="G21" s="12">
        <v>4.5748116254037061E-3</v>
      </c>
      <c r="H21" s="13">
        <v>8.4069841269841561</v>
      </c>
      <c r="I21" s="13">
        <v>70.677382111363556</v>
      </c>
      <c r="J21" s="13">
        <v>144.75666666666666</v>
      </c>
      <c r="K21" s="13">
        <v>145.14500000000001</v>
      </c>
      <c r="P21">
        <v>19</v>
      </c>
      <c r="Q21" s="3">
        <f t="shared" ca="1" si="0"/>
        <v>175.27057883987013</v>
      </c>
      <c r="S21">
        <v>19</v>
      </c>
      <c r="T21" s="3">
        <v>161.97914564536029</v>
      </c>
    </row>
    <row r="22" spans="1:20" x14ac:dyDescent="0.2">
      <c r="A22" s="11" vm="109">
        <v>44496</v>
      </c>
      <c r="B22" s="11" vm="1464">
        <v>149.36000000000001</v>
      </c>
      <c r="C22" s="11" vm="1465">
        <v>149.72999999999999</v>
      </c>
      <c r="D22" s="11" vm="1466">
        <v>148.49</v>
      </c>
      <c r="E22" s="11" vm="1467">
        <v>148.85</v>
      </c>
      <c r="F22" s="11" vm="1468">
        <v>56094929</v>
      </c>
      <c r="G22" s="12">
        <v>-3.1476024645057518E-3</v>
      </c>
      <c r="H22" s="13">
        <v>8.876984126984155</v>
      </c>
      <c r="I22" s="13">
        <v>78.800847190728646</v>
      </c>
      <c r="J22" s="13">
        <v>144.97210526315789</v>
      </c>
      <c r="K22" s="13">
        <v>145.40689473684208</v>
      </c>
      <c r="P22">
        <v>20</v>
      </c>
      <c r="Q22" s="3">
        <f t="shared" ca="1" si="0"/>
        <v>174.20136419899703</v>
      </c>
      <c r="S22">
        <v>20</v>
      </c>
      <c r="T22" s="3">
        <v>168.21440173501981</v>
      </c>
    </row>
    <row r="23" spans="1:20" x14ac:dyDescent="0.2">
      <c r="A23" s="11" vm="114">
        <v>44497</v>
      </c>
      <c r="B23" s="11" vm="1469">
        <v>149.82</v>
      </c>
      <c r="C23" s="11" vm="1470">
        <v>153.16499999999999</v>
      </c>
      <c r="D23" s="11" vm="1471">
        <v>149.72</v>
      </c>
      <c r="E23" s="11" vm="1472">
        <v>152.57</v>
      </c>
      <c r="F23" s="11" vm="1473">
        <v>100077888</v>
      </c>
      <c r="G23" s="12">
        <v>2.4991602284178696E-2</v>
      </c>
      <c r="H23" s="13">
        <v>5.1569841269841561</v>
      </c>
      <c r="I23" s="13">
        <v>26.594485285966538</v>
      </c>
      <c r="J23" s="13">
        <v>145.352</v>
      </c>
      <c r="K23" s="13">
        <v>145.70179999999999</v>
      </c>
      <c r="P23">
        <v>21</v>
      </c>
      <c r="Q23" s="3">
        <f t="shared" ca="1" si="0"/>
        <v>175.99114606898164</v>
      </c>
      <c r="S23">
        <v>21</v>
      </c>
      <c r="T23" s="3">
        <v>162.23477482326072</v>
      </c>
    </row>
    <row r="24" spans="1:20" x14ac:dyDescent="0.2">
      <c r="A24" s="11" vm="120">
        <v>44498</v>
      </c>
      <c r="B24" s="11" vm="1474">
        <v>147.215</v>
      </c>
      <c r="C24" s="11" vm="1475">
        <v>149.94</v>
      </c>
      <c r="D24" s="11" vm="1476">
        <v>146.4128</v>
      </c>
      <c r="E24" s="11" vm="1477">
        <v>149.80000000000001</v>
      </c>
      <c r="F24" s="11" vm="1478">
        <v>124953168</v>
      </c>
      <c r="G24" s="12">
        <v>-1.8155600707871679E-2</v>
      </c>
      <c r="H24" s="13">
        <v>7.9269841269841379</v>
      </c>
      <c r="I24" s="13">
        <v>62.837077349458475</v>
      </c>
      <c r="J24" s="13">
        <v>145.56380952380954</v>
      </c>
      <c r="K24" s="13">
        <v>146.2644285714286</v>
      </c>
      <c r="P24">
        <v>22</v>
      </c>
      <c r="Q24" s="3">
        <f t="shared" ca="1" si="0"/>
        <v>176.40454927357996</v>
      </c>
      <c r="S24">
        <v>22</v>
      </c>
      <c r="T24" s="3">
        <v>158.63940567907861</v>
      </c>
    </row>
    <row r="25" spans="1:20" x14ac:dyDescent="0.2">
      <c r="A25" s="11" vm="126">
        <v>44501</v>
      </c>
      <c r="B25" s="11" vm="1479">
        <v>148.98500000000001</v>
      </c>
      <c r="C25" s="11" vm="1480">
        <v>149.69999999999999</v>
      </c>
      <c r="D25" s="11" vm="1481">
        <v>147.80000000000001</v>
      </c>
      <c r="E25" s="11" vm="1482">
        <v>148.96</v>
      </c>
      <c r="F25" s="11" vm="1483">
        <v>74588258</v>
      </c>
      <c r="G25" s="12">
        <v>-5.6074766355140408E-3</v>
      </c>
      <c r="H25" s="13">
        <v>8.7669841269841413</v>
      </c>
      <c r="I25" s="13">
        <v>76.860010682791881</v>
      </c>
      <c r="J25" s="13">
        <v>145.71818181818182</v>
      </c>
      <c r="K25" s="13">
        <v>146.12636363636364</v>
      </c>
      <c r="P25">
        <v>23</v>
      </c>
      <c r="Q25" s="3">
        <f t="shared" ca="1" si="0"/>
        <v>173.43214593054563</v>
      </c>
      <c r="S25">
        <v>23</v>
      </c>
      <c r="T25" s="3">
        <v>213.98987320460472</v>
      </c>
    </row>
    <row r="26" spans="1:20" x14ac:dyDescent="0.2">
      <c r="A26" s="11" vm="132">
        <v>44502</v>
      </c>
      <c r="B26" s="11" vm="1484">
        <v>148.66</v>
      </c>
      <c r="C26" s="11" vm="1485">
        <v>151.57</v>
      </c>
      <c r="D26" s="11" vm="1486">
        <v>148.65</v>
      </c>
      <c r="E26" s="11" vm="1487">
        <v>150.02000000000001</v>
      </c>
      <c r="F26" s="11" vm="1488">
        <v>69121987</v>
      </c>
      <c r="G26" s="12">
        <v>7.1160042964554387E-3</v>
      </c>
      <c r="H26" s="13">
        <v>7.706984126984139</v>
      </c>
      <c r="I26" s="13">
        <v>59.39760433358547</v>
      </c>
      <c r="J26" s="13">
        <v>145.90521739130435</v>
      </c>
      <c r="K26" s="13">
        <v>146.21069565217391</v>
      </c>
      <c r="P26">
        <v>24</v>
      </c>
      <c r="Q26" s="3">
        <f t="shared" ca="1" si="0"/>
        <v>171.35281672831701</v>
      </c>
      <c r="S26">
        <v>24</v>
      </c>
      <c r="T26" s="3">
        <v>167.87606166466418</v>
      </c>
    </row>
    <row r="27" spans="1:20" x14ac:dyDescent="0.2">
      <c r="A27" s="11" vm="138">
        <v>44503</v>
      </c>
      <c r="B27" s="11" vm="1489">
        <v>150.38999999999999</v>
      </c>
      <c r="C27" s="11" vm="1490">
        <v>151.97</v>
      </c>
      <c r="D27" s="11" vm="1469">
        <v>149.82</v>
      </c>
      <c r="E27" s="11" vm="1491">
        <v>151.49</v>
      </c>
      <c r="F27" s="11" vm="1492">
        <v>54511534</v>
      </c>
      <c r="G27" s="12">
        <v>9.7986935075323207E-3</v>
      </c>
      <c r="H27" s="13">
        <v>6.2369841269841402</v>
      </c>
      <c r="I27" s="13">
        <v>38.899971000252116</v>
      </c>
      <c r="J27" s="13">
        <v>146.13791666666668</v>
      </c>
      <c r="K27" s="13">
        <v>146.52612500000004</v>
      </c>
      <c r="P27">
        <v>25</v>
      </c>
      <c r="Q27" s="3">
        <f t="shared" ca="1" si="0"/>
        <v>173.72415666403464</v>
      </c>
      <c r="S27">
        <v>25</v>
      </c>
      <c r="T27" s="3">
        <v>156.90183499811948</v>
      </c>
    </row>
    <row r="28" spans="1:20" x14ac:dyDescent="0.2">
      <c r="A28" s="11" vm="144">
        <v>44504</v>
      </c>
      <c r="B28" s="11" vm="1493">
        <v>151.58000000000001</v>
      </c>
      <c r="C28" s="11" vm="1494">
        <v>152.43</v>
      </c>
      <c r="D28" s="11" vm="1495">
        <v>150.63999999999999</v>
      </c>
      <c r="E28" s="11" vm="1496">
        <v>150.96</v>
      </c>
      <c r="F28" s="11" vm="1497">
        <v>60394616</v>
      </c>
      <c r="G28" s="12">
        <v>-3.4985807644068987E-3</v>
      </c>
      <c r="H28" s="13">
        <v>6.7669841269841413</v>
      </c>
      <c r="I28" s="13">
        <v>45.792074174855323</v>
      </c>
      <c r="J28" s="13">
        <v>146.33080000000001</v>
      </c>
      <c r="K28" s="13">
        <v>146.84672</v>
      </c>
      <c r="P28">
        <v>26</v>
      </c>
      <c r="Q28" s="3">
        <f t="shared" ca="1" si="0"/>
        <v>173.51185595734168</v>
      </c>
      <c r="S28">
        <v>26</v>
      </c>
      <c r="T28" s="3">
        <v>181.320898686025</v>
      </c>
    </row>
    <row r="29" spans="1:20" x14ac:dyDescent="0.2">
      <c r="A29" s="11" vm="150">
        <v>44505</v>
      </c>
      <c r="B29" s="11" vm="1498">
        <v>151.88999999999999</v>
      </c>
      <c r="C29" s="11" vm="1499">
        <v>152.19999999999999</v>
      </c>
      <c r="D29" s="11" vm="1500">
        <v>150.06</v>
      </c>
      <c r="E29" s="11" vm="1501">
        <v>151.28</v>
      </c>
      <c r="F29" s="11" vm="1502">
        <v>65463883</v>
      </c>
      <c r="G29" s="12">
        <v>2.1197668256491332E-3</v>
      </c>
      <c r="H29" s="13">
        <v>6.4469841269841481</v>
      </c>
      <c r="I29" s="13">
        <v>41.563604333585559</v>
      </c>
      <c r="J29" s="13">
        <v>146.52115384615388</v>
      </c>
      <c r="K29" s="13">
        <v>146.96503846153851</v>
      </c>
      <c r="P29">
        <v>27</v>
      </c>
      <c r="Q29" s="3">
        <f t="shared" ca="1" si="0"/>
        <v>171.29764798462051</v>
      </c>
      <c r="S29">
        <v>27</v>
      </c>
      <c r="T29" s="3">
        <v>183.86115119589033</v>
      </c>
    </row>
    <row r="30" spans="1:20" x14ac:dyDescent="0.2">
      <c r="A30" s="11" vm="156">
        <v>44508</v>
      </c>
      <c r="B30" s="11" vm="1503">
        <v>151.41</v>
      </c>
      <c r="C30" s="11" vm="1485">
        <v>151.57</v>
      </c>
      <c r="D30" s="11" vm="1504">
        <v>150.16</v>
      </c>
      <c r="E30" s="11" vm="1505">
        <v>150.44</v>
      </c>
      <c r="F30" s="11" vm="1506">
        <v>55020868</v>
      </c>
      <c r="G30" s="12">
        <v>-5.5526176626123965E-3</v>
      </c>
      <c r="H30" s="13">
        <v>7.2869841269841515</v>
      </c>
      <c r="I30" s="13">
        <v>53.100137666918975</v>
      </c>
      <c r="J30" s="13">
        <v>146.66629629629631</v>
      </c>
      <c r="K30" s="13">
        <v>147.1276666666667</v>
      </c>
      <c r="P30">
        <v>28</v>
      </c>
      <c r="Q30" s="3">
        <f t="shared" ca="1" si="0"/>
        <v>172.85363157275532</v>
      </c>
      <c r="S30">
        <v>28</v>
      </c>
      <c r="T30" s="3">
        <v>163.10561611872654</v>
      </c>
    </row>
    <row r="31" spans="1:20" x14ac:dyDescent="0.2">
      <c r="A31" s="11" vm="162">
        <v>44509</v>
      </c>
      <c r="B31" s="11" vm="1507">
        <v>150.19999999999999</v>
      </c>
      <c r="C31" s="11" vm="1508">
        <v>151.428</v>
      </c>
      <c r="D31" s="11" vm="1509">
        <v>150.06010000000001</v>
      </c>
      <c r="E31" s="11" vm="1510">
        <v>150.81</v>
      </c>
      <c r="F31" s="11" vm="1511">
        <v>56787930</v>
      </c>
      <c r="G31" s="12">
        <v>2.4594522733315909E-3</v>
      </c>
      <c r="H31" s="13">
        <v>6.916984126984147</v>
      </c>
      <c r="I31" s="13">
        <v>47.844669412950644</v>
      </c>
      <c r="J31" s="13">
        <v>146.81428571428575</v>
      </c>
      <c r="K31" s="13">
        <v>147.17685714285719</v>
      </c>
      <c r="P31">
        <v>29</v>
      </c>
      <c r="Q31" s="3">
        <f t="shared" ca="1" si="0"/>
        <v>170.77882995894052</v>
      </c>
      <c r="S31">
        <v>29</v>
      </c>
      <c r="T31" s="3">
        <v>160.5298259583746</v>
      </c>
    </row>
    <row r="32" spans="1:20" x14ac:dyDescent="0.2">
      <c r="A32" s="11" vm="168">
        <v>44510</v>
      </c>
      <c r="B32" s="11" vm="1487">
        <v>150.02000000000001</v>
      </c>
      <c r="C32" s="11" vm="1512">
        <v>150.13</v>
      </c>
      <c r="D32" s="11" vm="1513">
        <v>147.85</v>
      </c>
      <c r="E32" s="11" vm="1514">
        <v>147.91999999999999</v>
      </c>
      <c r="F32" s="11" vm="1515">
        <v>65187092</v>
      </c>
      <c r="G32" s="12">
        <v>-1.9163185465154928E-2</v>
      </c>
      <c r="H32" s="13">
        <v>9.8069841269841618</v>
      </c>
      <c r="I32" s="13">
        <v>96.176937666919301</v>
      </c>
      <c r="J32" s="13">
        <v>146.85241379310349</v>
      </c>
      <c r="K32" s="13">
        <v>147.24817241379313</v>
      </c>
      <c r="P32">
        <v>30</v>
      </c>
      <c r="Q32" s="3">
        <f t="shared" ca="1" si="0"/>
        <v>172.09510210754325</v>
      </c>
      <c r="S32">
        <v>30</v>
      </c>
      <c r="T32" s="3">
        <v>156.03235677108316</v>
      </c>
    </row>
    <row r="33" spans="1:20" x14ac:dyDescent="0.2">
      <c r="A33" s="11" vm="174">
        <v>44511</v>
      </c>
      <c r="B33" s="11" vm="1482">
        <v>148.96</v>
      </c>
      <c r="C33" s="11" vm="1516">
        <v>149.43</v>
      </c>
      <c r="D33" s="11" vm="1517">
        <v>147.68100000000001</v>
      </c>
      <c r="E33" s="11" vm="1447">
        <v>147.87</v>
      </c>
      <c r="F33" s="11" vm="1518">
        <v>40999950</v>
      </c>
      <c r="G33" s="12">
        <v>-3.3802055164942505E-4</v>
      </c>
      <c r="H33" s="13">
        <v>9.8569841269841447</v>
      </c>
      <c r="I33" s="13">
        <v>97.160136079617388</v>
      </c>
      <c r="J33" s="13">
        <v>146.88633333333337</v>
      </c>
      <c r="K33" s="13">
        <v>146.98970000000003</v>
      </c>
      <c r="P33">
        <v>31</v>
      </c>
      <c r="Q33" s="3">
        <f t="shared" ca="1" si="0"/>
        <v>169.68989778674072</v>
      </c>
      <c r="S33">
        <v>31</v>
      </c>
      <c r="T33" s="3">
        <v>184.5596298703156</v>
      </c>
    </row>
    <row r="34" spans="1:20" x14ac:dyDescent="0.2">
      <c r="A34" s="11" vm="180">
        <v>44512</v>
      </c>
      <c r="B34" s="11" vm="1519">
        <v>148.43</v>
      </c>
      <c r="C34" s="11" vm="1520">
        <v>150.4</v>
      </c>
      <c r="D34" s="11" vm="1521">
        <v>147.47999999999999</v>
      </c>
      <c r="E34" s="11" vm="1522">
        <v>149.99</v>
      </c>
      <c r="F34" s="11" vm="1523">
        <v>63804008</v>
      </c>
      <c r="G34" s="12">
        <v>1.4336917562724044E-2</v>
      </c>
      <c r="H34" s="13">
        <v>7.7369841269841402</v>
      </c>
      <c r="I34" s="13">
        <v>59.860923381204536</v>
      </c>
      <c r="J34" s="13">
        <v>146.98645161290327</v>
      </c>
      <c r="K34" s="13">
        <v>147.07480645161294</v>
      </c>
      <c r="S34">
        <v>32</v>
      </c>
      <c r="T34" s="3">
        <v>177.3809511786331</v>
      </c>
    </row>
    <row r="35" spans="1:20" x14ac:dyDescent="0.2">
      <c r="A35" s="11" vm="186">
        <v>44515</v>
      </c>
      <c r="B35" s="11" vm="1524">
        <v>150.37</v>
      </c>
      <c r="C35" s="11" vm="1525">
        <v>151.88</v>
      </c>
      <c r="D35" s="11" vm="1516">
        <v>149.43</v>
      </c>
      <c r="E35" s="11" vm="1526">
        <v>150</v>
      </c>
      <c r="F35" s="11" vm="1527">
        <v>59222803</v>
      </c>
      <c r="G35" s="12">
        <v>6.6671111407366526E-5</v>
      </c>
      <c r="H35" s="13">
        <v>7.7269841269841493</v>
      </c>
      <c r="I35" s="13">
        <v>59.706283698664997</v>
      </c>
      <c r="J35" s="13">
        <v>147.08062500000003</v>
      </c>
      <c r="K35" s="13">
        <v>147.37156250000001</v>
      </c>
      <c r="S35">
        <v>33</v>
      </c>
      <c r="T35" s="3">
        <v>183.06387427821758</v>
      </c>
    </row>
    <row r="36" spans="1:20" x14ac:dyDescent="0.2">
      <c r="A36" s="11" vm="192">
        <v>44516</v>
      </c>
      <c r="B36" s="11" vm="1475">
        <v>149.94</v>
      </c>
      <c r="C36" s="11" vm="1528">
        <v>151.488</v>
      </c>
      <c r="D36" s="11" vm="1529">
        <v>149.34</v>
      </c>
      <c r="E36" s="11" vm="1530">
        <v>151</v>
      </c>
      <c r="F36" s="11" vm="1531">
        <v>59256210</v>
      </c>
      <c r="G36" s="12">
        <v>6.6666666666666671E-3</v>
      </c>
      <c r="H36" s="13">
        <v>6.7269841269841493</v>
      </c>
      <c r="I36" s="13">
        <v>45.252315444696698</v>
      </c>
      <c r="J36" s="13">
        <v>147.19939393939396</v>
      </c>
      <c r="K36" s="13">
        <v>147.47945454545456</v>
      </c>
      <c r="S36">
        <v>34</v>
      </c>
      <c r="T36" s="3">
        <v>182.52654410961188</v>
      </c>
    </row>
    <row r="37" spans="1:20" x14ac:dyDescent="0.2">
      <c r="A37" s="11" vm="198">
        <v>44517</v>
      </c>
      <c r="B37" s="11" vm="1532">
        <v>150.995</v>
      </c>
      <c r="C37" s="11" vm="1533">
        <v>155</v>
      </c>
      <c r="D37" s="11" vm="1534">
        <v>150.99</v>
      </c>
      <c r="E37" s="11" vm="1535">
        <v>153.49</v>
      </c>
      <c r="F37" s="11" vm="1536">
        <v>88807000</v>
      </c>
      <c r="G37" s="12">
        <v>1.6490066225165623E-2</v>
      </c>
      <c r="H37" s="13">
        <v>4.2369841269841402</v>
      </c>
      <c r="I37" s="13">
        <v>17.952034492315555</v>
      </c>
      <c r="J37" s="13">
        <v>147.3844117647059</v>
      </c>
      <c r="K37" s="13">
        <v>147.74597058823531</v>
      </c>
      <c r="S37">
        <v>35</v>
      </c>
      <c r="T37" s="3">
        <v>177.30670395542344</v>
      </c>
    </row>
    <row r="38" spans="1:20" x14ac:dyDescent="0.2">
      <c r="A38" s="11" vm="204">
        <v>44518</v>
      </c>
      <c r="B38" s="11" vm="1537">
        <v>153.71</v>
      </c>
      <c r="C38" s="11" vm="1538">
        <v>158.66999999999999</v>
      </c>
      <c r="D38" s="11" vm="1539">
        <v>153.05000000000001</v>
      </c>
      <c r="E38" s="11" vm="1540">
        <v>157.87</v>
      </c>
      <c r="F38" s="11" vm="1541">
        <v>137827673</v>
      </c>
      <c r="G38" s="12">
        <v>2.8536060981171382E-2</v>
      </c>
      <c r="H38" s="13">
        <v>-0.14301587301585528</v>
      </c>
      <c r="I38" s="13">
        <v>2.0453539934487241E-2</v>
      </c>
      <c r="J38" s="13">
        <v>147.68400000000003</v>
      </c>
      <c r="K38" s="13">
        <v>148.26460000000003</v>
      </c>
      <c r="S38">
        <v>36</v>
      </c>
      <c r="T38" s="3">
        <v>181.60912500638588</v>
      </c>
    </row>
    <row r="39" spans="1:20" x14ac:dyDescent="0.2">
      <c r="A39" s="11" vm="210">
        <v>44519</v>
      </c>
      <c r="B39" s="11" vm="1542">
        <v>157.65</v>
      </c>
      <c r="C39" s="11" vm="1543">
        <v>161.02000000000001</v>
      </c>
      <c r="D39" s="11" vm="1544">
        <v>156.53280000000001</v>
      </c>
      <c r="E39" s="11" vm="1545">
        <v>160.55000000000001</v>
      </c>
      <c r="F39" s="11" vm="1546">
        <v>117305597</v>
      </c>
      <c r="G39" s="12">
        <v>1.6975992905555248E-2</v>
      </c>
      <c r="H39" s="13">
        <v>-2.8230158730158621</v>
      </c>
      <c r="I39" s="13">
        <v>7.9694186192995105</v>
      </c>
      <c r="J39" s="13">
        <v>148.04138888888892</v>
      </c>
      <c r="K39" s="13">
        <v>149.02425000000002</v>
      </c>
      <c r="S39">
        <v>37</v>
      </c>
      <c r="T39" s="3">
        <v>180.70143233247339</v>
      </c>
    </row>
    <row r="40" spans="1:20" x14ac:dyDescent="0.2">
      <c r="A40" s="11" vm="216">
        <v>44522</v>
      </c>
      <c r="B40" s="11" vm="1547">
        <v>161.68</v>
      </c>
      <c r="C40" s="11" vm="1548">
        <v>165.7</v>
      </c>
      <c r="D40" s="11" vm="1549">
        <v>161</v>
      </c>
      <c r="E40" s="11" vm="1543">
        <v>161.02000000000001</v>
      </c>
      <c r="F40" s="11" vm="1550">
        <v>117467889</v>
      </c>
      <c r="G40" s="12">
        <v>2.927436935534094E-3</v>
      </c>
      <c r="H40" s="13">
        <v>-3.293015873015861</v>
      </c>
      <c r="I40" s="13">
        <v>10.843953539934413</v>
      </c>
      <c r="J40" s="13">
        <v>148.39216216216218</v>
      </c>
      <c r="K40" s="13">
        <v>149.60794594594597</v>
      </c>
      <c r="S40">
        <v>38</v>
      </c>
      <c r="T40" s="3">
        <v>170.66304630941673</v>
      </c>
    </row>
    <row r="41" spans="1:20" x14ac:dyDescent="0.2">
      <c r="A41" s="11" vm="222">
        <v>44523</v>
      </c>
      <c r="B41" s="11" vm="1551">
        <v>161.12</v>
      </c>
      <c r="C41" s="11" vm="1552">
        <v>161.80000000000001</v>
      </c>
      <c r="D41" s="11" vm="1553">
        <v>159.06010000000001</v>
      </c>
      <c r="E41" s="11" vm="1554">
        <v>161.41</v>
      </c>
      <c r="F41" s="11" vm="1555">
        <v>96041899</v>
      </c>
      <c r="G41" s="12">
        <v>2.4220593715065602E-3</v>
      </c>
      <c r="H41" s="13">
        <v>-3.6830158730158473</v>
      </c>
      <c r="I41" s="13">
        <v>13.564605920886684</v>
      </c>
      <c r="J41" s="13">
        <v>148.73473684210529</v>
      </c>
      <c r="K41" s="13">
        <v>149.96326315789477</v>
      </c>
      <c r="S41">
        <v>39</v>
      </c>
      <c r="T41" s="3">
        <v>144.15699165531842</v>
      </c>
    </row>
    <row r="42" spans="1:20" x14ac:dyDescent="0.2">
      <c r="A42" s="11" vm="228">
        <v>44524</v>
      </c>
      <c r="B42" s="11" vm="1556">
        <v>160.75</v>
      </c>
      <c r="C42" s="11" vm="1557">
        <v>162.13999999999999</v>
      </c>
      <c r="D42" s="11" vm="1558">
        <v>159.63999999999999</v>
      </c>
      <c r="E42" s="11" vm="1559">
        <v>161.94</v>
      </c>
      <c r="F42" s="11" vm="1560">
        <v>69463623</v>
      </c>
      <c r="G42" s="12">
        <v>3.2835635958119148E-3</v>
      </c>
      <c r="H42" s="13">
        <v>-4.2130158730158485</v>
      </c>
      <c r="I42" s="13">
        <v>17.749502746283493</v>
      </c>
      <c r="J42" s="13">
        <v>149.07333333333335</v>
      </c>
      <c r="K42" s="13">
        <v>150.30700000000002</v>
      </c>
      <c r="S42">
        <v>40</v>
      </c>
      <c r="T42" s="3">
        <v>172.26823303880491</v>
      </c>
    </row>
    <row r="43" spans="1:20" x14ac:dyDescent="0.2">
      <c r="A43" s="11" vm="234">
        <v>44526</v>
      </c>
      <c r="B43" s="11" vm="1561">
        <v>159.565</v>
      </c>
      <c r="C43" s="11" vm="1562">
        <v>160.44999999999999</v>
      </c>
      <c r="D43" s="11" vm="1563">
        <v>156.36000000000001</v>
      </c>
      <c r="E43" s="11" vm="1564">
        <v>156.81</v>
      </c>
      <c r="F43" s="11" vm="1565">
        <v>76959752</v>
      </c>
      <c r="G43" s="12">
        <v>-3.1678399407187821E-2</v>
      </c>
      <c r="H43" s="13">
        <v>0.916984126984147</v>
      </c>
      <c r="I43" s="13">
        <v>0.84085988914087817</v>
      </c>
      <c r="J43" s="13">
        <v>149.26675000000003</v>
      </c>
      <c r="K43" s="13">
        <v>150.53407500000003</v>
      </c>
      <c r="S43">
        <v>41</v>
      </c>
      <c r="T43" s="3">
        <v>162.96754347682568</v>
      </c>
    </row>
    <row r="44" spans="1:20" x14ac:dyDescent="0.2">
      <c r="A44" s="11" vm="240">
        <v>44529</v>
      </c>
      <c r="B44" s="11" vm="1566">
        <v>159.37</v>
      </c>
      <c r="C44" s="11" vm="1567">
        <v>161.19</v>
      </c>
      <c r="D44" s="11" vm="1568">
        <v>158.7901</v>
      </c>
      <c r="E44" s="11" vm="1569">
        <v>160.24</v>
      </c>
      <c r="F44" s="11" vm="1570">
        <v>88748217</v>
      </c>
      <c r="G44" s="12">
        <v>2.1873604999681186E-2</v>
      </c>
      <c r="H44" s="13">
        <v>-2.5130158730158598</v>
      </c>
      <c r="I44" s="13">
        <v>6.3152487780296642</v>
      </c>
      <c r="J44" s="13">
        <v>149.53439024390246</v>
      </c>
      <c r="K44" s="13">
        <v>150.26195121951224</v>
      </c>
      <c r="S44">
        <v>42</v>
      </c>
      <c r="T44" s="3">
        <v>176.09295012196574</v>
      </c>
    </row>
    <row r="45" spans="1:20" x14ac:dyDescent="0.2">
      <c r="A45" s="11" vm="246">
        <v>44530</v>
      </c>
      <c r="B45" s="11" vm="1571">
        <v>159.98500000000001</v>
      </c>
      <c r="C45" s="11" vm="1572">
        <v>165.52</v>
      </c>
      <c r="D45" s="11" vm="1573">
        <v>159.91999999999999</v>
      </c>
      <c r="E45" s="11" vm="1574">
        <v>165.3</v>
      </c>
      <c r="F45" s="11" vm="1575">
        <v>174048056</v>
      </c>
      <c r="G45" s="12">
        <v>3.15776335496755E-2</v>
      </c>
      <c r="H45" s="13">
        <v>-7.5730158730158621</v>
      </c>
      <c r="I45" s="13">
        <v>57.3505694129502</v>
      </c>
      <c r="J45" s="13">
        <v>149.90976190476192</v>
      </c>
      <c r="K45" s="13">
        <v>150.94278571428575</v>
      </c>
      <c r="S45">
        <v>43</v>
      </c>
      <c r="T45" s="3">
        <v>161.78443314568111</v>
      </c>
    </row>
    <row r="46" spans="1:20" x14ac:dyDescent="0.2">
      <c r="A46" s="11" vm="252">
        <v>44531</v>
      </c>
      <c r="B46" s="11" vm="1576">
        <v>167.48</v>
      </c>
      <c r="C46" s="11" vm="1577">
        <v>170.3</v>
      </c>
      <c r="D46" s="11" vm="1578">
        <v>164.53</v>
      </c>
      <c r="E46" s="11" vm="1579">
        <v>164.77</v>
      </c>
      <c r="F46" s="11" vm="1580">
        <v>152423003</v>
      </c>
      <c r="G46" s="12">
        <v>-3.2062915910465888E-3</v>
      </c>
      <c r="H46" s="13">
        <v>-7.043015873015861</v>
      </c>
      <c r="I46" s="13">
        <v>49.604072587553368</v>
      </c>
      <c r="J46" s="13">
        <v>150.25534883720934</v>
      </c>
      <c r="K46" s="13">
        <v>151.75981395348842</v>
      </c>
      <c r="S46">
        <v>44</v>
      </c>
      <c r="T46" s="3">
        <v>191.5704584905161</v>
      </c>
    </row>
    <row r="47" spans="1:20" x14ac:dyDescent="0.2">
      <c r="A47" s="11" vm="258">
        <v>44532</v>
      </c>
      <c r="B47" s="11" vm="1581">
        <v>158.73500000000001</v>
      </c>
      <c r="C47" s="11" vm="1582">
        <v>164.2</v>
      </c>
      <c r="D47" s="11" vm="1583">
        <v>157.80000000000001</v>
      </c>
      <c r="E47" s="11" vm="1584">
        <v>163.76</v>
      </c>
      <c r="F47" s="11" vm="1585">
        <v>136739174</v>
      </c>
      <c r="G47" s="12">
        <v>-6.1297566304546903E-3</v>
      </c>
      <c r="H47" s="13">
        <v>-6.0330158730158416</v>
      </c>
      <c r="I47" s="13">
        <v>36.397280524061095</v>
      </c>
      <c r="J47" s="13">
        <v>150.56227272727276</v>
      </c>
      <c r="K47" s="13">
        <v>151.98304545454548</v>
      </c>
      <c r="S47">
        <v>45</v>
      </c>
      <c r="T47" s="3">
        <v>161.03334699749374</v>
      </c>
    </row>
    <row r="48" spans="1:20" x14ac:dyDescent="0.2">
      <c r="A48" s="11" vm="264">
        <v>44533</v>
      </c>
      <c r="B48" s="11" vm="1586">
        <v>164.02</v>
      </c>
      <c r="C48" s="11" vm="1587">
        <v>164.96</v>
      </c>
      <c r="D48" s="11" vm="1588">
        <v>159.72</v>
      </c>
      <c r="E48" s="11" vm="1589">
        <v>161.84</v>
      </c>
      <c r="F48" s="11" vm="1590">
        <v>118023116</v>
      </c>
      <c r="G48" s="12">
        <v>-1.1724474841230995E-2</v>
      </c>
      <c r="H48" s="13">
        <v>-4.1130158730158541</v>
      </c>
      <c r="I48" s="13">
        <v>16.916899571680368</v>
      </c>
      <c r="J48" s="13">
        <v>150.81288888888892</v>
      </c>
      <c r="K48" s="13">
        <v>152.10760000000005</v>
      </c>
      <c r="S48">
        <v>46</v>
      </c>
      <c r="T48" s="3">
        <v>202.1961123802289</v>
      </c>
    </row>
    <row r="49" spans="1:20" x14ac:dyDescent="0.2">
      <c r="A49" s="11" vm="270">
        <v>44536</v>
      </c>
      <c r="B49" s="11" vm="1591">
        <v>164.29</v>
      </c>
      <c r="C49" s="11" vm="1592">
        <v>167.87989999999999</v>
      </c>
      <c r="D49" s="11" vm="1593">
        <v>164.28</v>
      </c>
      <c r="E49" s="11" vm="1594">
        <v>165.32</v>
      </c>
      <c r="F49" s="11" vm="1595">
        <v>107496982</v>
      </c>
      <c r="G49" s="12">
        <v>2.1502718734552582E-2</v>
      </c>
      <c r="H49" s="13">
        <v>-7.5930158730158439</v>
      </c>
      <c r="I49" s="13">
        <v>57.653890047870561</v>
      </c>
      <c r="J49" s="13">
        <v>151.12826086956525</v>
      </c>
      <c r="K49" s="13">
        <v>152.19943478260873</v>
      </c>
      <c r="S49">
        <v>47</v>
      </c>
      <c r="T49" s="3">
        <v>188.6941658832387</v>
      </c>
    </row>
    <row r="50" spans="1:20" x14ac:dyDescent="0.2">
      <c r="A50" s="11" vm="276">
        <v>44537</v>
      </c>
      <c r="B50" s="11" vm="1596">
        <v>169.08</v>
      </c>
      <c r="C50" s="11" vm="1597">
        <v>171.58</v>
      </c>
      <c r="D50" s="11" vm="1598">
        <v>168.34</v>
      </c>
      <c r="E50" s="11" vm="1599">
        <v>171.18</v>
      </c>
      <c r="F50" s="11" vm="1600">
        <v>120405352</v>
      </c>
      <c r="G50" s="12">
        <v>3.5446406968303978E-2</v>
      </c>
      <c r="H50" s="13">
        <v>-13.453015873015858</v>
      </c>
      <c r="I50" s="13">
        <v>180.98363607961662</v>
      </c>
      <c r="J50" s="13">
        <v>151.55489361702132</v>
      </c>
      <c r="K50" s="13">
        <v>152.93140425531919</v>
      </c>
      <c r="S50">
        <v>48</v>
      </c>
      <c r="T50" s="3">
        <v>167.45315392900784</v>
      </c>
    </row>
    <row r="51" spans="1:20" x14ac:dyDescent="0.2">
      <c r="A51" s="11" vm="282">
        <v>44538</v>
      </c>
      <c r="B51" s="11" vm="1601">
        <v>172.125</v>
      </c>
      <c r="C51" s="11" vm="1602">
        <v>175.96</v>
      </c>
      <c r="D51" s="11" vm="1603">
        <v>170.7</v>
      </c>
      <c r="E51" s="11" vm="1604">
        <v>175.08</v>
      </c>
      <c r="F51" s="11" vm="1605">
        <v>116998901</v>
      </c>
      <c r="G51" s="12">
        <v>2.2783035401331964E-2</v>
      </c>
      <c r="H51" s="13">
        <v>-17.353015873015863</v>
      </c>
      <c r="I51" s="13">
        <v>301.1271598891405</v>
      </c>
      <c r="J51" s="13">
        <v>152.04500000000004</v>
      </c>
      <c r="K51" s="13">
        <v>153.95850000000004</v>
      </c>
      <c r="S51">
        <v>49</v>
      </c>
      <c r="T51" s="3">
        <v>185.34222414492629</v>
      </c>
    </row>
    <row r="52" spans="1:20" x14ac:dyDescent="0.2">
      <c r="A52" s="11" vm="287">
        <v>44539</v>
      </c>
      <c r="B52" s="11" vm="1606">
        <v>174.91</v>
      </c>
      <c r="C52" s="11" vm="1607">
        <v>176.75</v>
      </c>
      <c r="D52" s="11" vm="1608">
        <v>173.92</v>
      </c>
      <c r="E52" s="11" vm="1609">
        <v>174.56</v>
      </c>
      <c r="F52" s="11" vm="1610">
        <v>108923739</v>
      </c>
      <c r="G52" s="12">
        <v>-2.9700708247658797E-3</v>
      </c>
      <c r="H52" s="13">
        <v>-16.833015873015853</v>
      </c>
      <c r="I52" s="13">
        <v>283.35042338120365</v>
      </c>
      <c r="J52" s="13">
        <v>152.5044897959184</v>
      </c>
      <c r="K52" s="13">
        <v>154.76204081632659</v>
      </c>
      <c r="S52">
        <v>50</v>
      </c>
      <c r="T52" s="3">
        <v>172.0289367793639</v>
      </c>
    </row>
    <row r="53" spans="1:20" x14ac:dyDescent="0.2">
      <c r="A53" s="11" vm="293">
        <v>44540</v>
      </c>
      <c r="B53" s="11" vm="1611">
        <v>175.20500000000001</v>
      </c>
      <c r="C53" s="11" vm="1612">
        <v>179.63</v>
      </c>
      <c r="D53" s="11" vm="1613">
        <v>174.69</v>
      </c>
      <c r="E53" s="11" vm="1614">
        <v>179.45</v>
      </c>
      <c r="F53" s="11" vm="1615">
        <v>115402731</v>
      </c>
      <c r="G53" s="12">
        <v>2.8013290559119993E-2</v>
      </c>
      <c r="H53" s="13">
        <v>-21.723015873015839</v>
      </c>
      <c r="I53" s="13">
        <v>471.88941861929811</v>
      </c>
      <c r="J53" s="13">
        <v>153.04340000000005</v>
      </c>
      <c r="K53" s="13">
        <v>155.19506000000004</v>
      </c>
      <c r="S53">
        <v>51</v>
      </c>
      <c r="T53" s="3">
        <v>186.39748110087373</v>
      </c>
    </row>
    <row r="54" spans="1:20" x14ac:dyDescent="0.2">
      <c r="A54" s="11" vm="299">
        <v>44543</v>
      </c>
      <c r="B54" s="11" vm="1616">
        <v>181.11500000000001</v>
      </c>
      <c r="C54" s="11" vm="1617">
        <v>182.13</v>
      </c>
      <c r="D54" s="11" vm="1618">
        <v>175.53</v>
      </c>
      <c r="E54" s="11" vm="1619">
        <v>175.74</v>
      </c>
      <c r="F54" s="11" vm="1620">
        <v>153237019</v>
      </c>
      <c r="G54" s="12">
        <v>-2.0674282529952522E-2</v>
      </c>
      <c r="H54" s="13">
        <v>-18.01301587301586</v>
      </c>
      <c r="I54" s="13">
        <v>324.46874084152131</v>
      </c>
      <c r="J54" s="13">
        <v>153.48843137254906</v>
      </c>
      <c r="K54" s="13">
        <v>156.08458823529415</v>
      </c>
      <c r="S54">
        <v>52</v>
      </c>
      <c r="T54" s="3">
        <v>175.05677810728213</v>
      </c>
    </row>
    <row r="55" spans="1:20" x14ac:dyDescent="0.2">
      <c r="A55" s="11" vm="305">
        <v>44544</v>
      </c>
      <c r="B55" s="11" vm="1621">
        <v>175.25</v>
      </c>
      <c r="C55" s="11" vm="1622">
        <v>177.74</v>
      </c>
      <c r="D55" s="11" vm="1623">
        <v>172.21</v>
      </c>
      <c r="E55" s="11" vm="1624">
        <v>174.33</v>
      </c>
      <c r="F55" s="11" vm="1625">
        <v>139380382</v>
      </c>
      <c r="G55" s="12">
        <v>-8.0232161147149005E-3</v>
      </c>
      <c r="H55" s="13">
        <v>-16.603015873015863</v>
      </c>
      <c r="I55" s="13">
        <v>275.66013607961673</v>
      </c>
      <c r="J55" s="13">
        <v>153.88923076923081</v>
      </c>
      <c r="K55" s="13">
        <v>156.07430769230774</v>
      </c>
      <c r="S55">
        <v>53</v>
      </c>
      <c r="T55" s="3">
        <v>175.22377081563388</v>
      </c>
    </row>
    <row r="56" spans="1:20" x14ac:dyDescent="0.2">
      <c r="A56" s="11" vm="311">
        <v>44545</v>
      </c>
      <c r="B56" s="11" vm="1626">
        <v>175.11</v>
      </c>
      <c r="C56" s="11" vm="1627">
        <v>179.5</v>
      </c>
      <c r="D56" s="11" vm="1628">
        <v>172.3108</v>
      </c>
      <c r="E56" s="11" vm="1629">
        <v>179.3</v>
      </c>
      <c r="F56" s="11" vm="1630">
        <v>131063257</v>
      </c>
      <c r="G56" s="12">
        <v>2.8509149314518433E-2</v>
      </c>
      <c r="H56" s="13">
        <v>-21.573015873015862</v>
      </c>
      <c r="I56" s="13">
        <v>465.39501385739436</v>
      </c>
      <c r="J56" s="13">
        <v>154.36867924528306</v>
      </c>
      <c r="K56" s="13">
        <v>156.36481132075474</v>
      </c>
      <c r="S56">
        <v>54</v>
      </c>
      <c r="T56" s="3">
        <v>177.1849182179713</v>
      </c>
    </row>
    <row r="57" spans="1:20" x14ac:dyDescent="0.2">
      <c r="A57" s="11" vm="317">
        <v>44546</v>
      </c>
      <c r="B57" s="11" vm="1631">
        <v>179.28</v>
      </c>
      <c r="C57" s="11" vm="1632">
        <v>181.14</v>
      </c>
      <c r="D57" s="11" vm="1633">
        <v>170.75</v>
      </c>
      <c r="E57" s="11" vm="1634">
        <v>172.26</v>
      </c>
      <c r="F57" s="11" vm="1635">
        <v>150185843</v>
      </c>
      <c r="G57" s="12">
        <v>-3.9263803680981708E-2</v>
      </c>
      <c r="H57" s="13">
        <v>-14.533015873015842</v>
      </c>
      <c r="I57" s="13">
        <v>211.20855036533041</v>
      </c>
      <c r="J57" s="13">
        <v>154.70000000000002</v>
      </c>
      <c r="K57" s="13">
        <v>157.16000000000003</v>
      </c>
      <c r="S57">
        <v>55</v>
      </c>
      <c r="T57" s="3">
        <v>187.96736340931372</v>
      </c>
    </row>
    <row r="58" spans="1:20" x14ac:dyDescent="0.2">
      <c r="A58" s="11" vm="323">
        <v>44547</v>
      </c>
      <c r="B58" s="11" vm="1636">
        <v>169.93</v>
      </c>
      <c r="C58" s="11" vm="1637">
        <v>173.47</v>
      </c>
      <c r="D58" s="11" vm="1638">
        <v>169.69</v>
      </c>
      <c r="E58" s="11" vm="1639">
        <v>171.14</v>
      </c>
      <c r="F58" s="11" vm="1640">
        <v>195923441</v>
      </c>
      <c r="G58" s="12">
        <v>-6.5017996052479082E-3</v>
      </c>
      <c r="H58" s="13">
        <v>-13.413015873015837</v>
      </c>
      <c r="I58" s="13">
        <v>179.90899480977481</v>
      </c>
      <c r="J58" s="13">
        <v>154.99890909090911</v>
      </c>
      <c r="K58" s="13">
        <v>156.7250181818182</v>
      </c>
      <c r="S58">
        <v>56</v>
      </c>
      <c r="T58" s="3">
        <v>173.44727838074516</v>
      </c>
    </row>
    <row r="59" spans="1:20" x14ac:dyDescent="0.2">
      <c r="A59" s="11" vm="329">
        <v>44550</v>
      </c>
      <c r="B59" s="11" vm="1641">
        <v>168.28</v>
      </c>
      <c r="C59" s="11" vm="1642">
        <v>170.58</v>
      </c>
      <c r="D59" s="11" vm="1643">
        <v>167.46</v>
      </c>
      <c r="E59" s="11" vm="1644">
        <v>169.75</v>
      </c>
      <c r="F59" s="11" vm="1645">
        <v>107499114</v>
      </c>
      <c r="G59" s="12">
        <v>-8.1220053757157084E-3</v>
      </c>
      <c r="H59" s="13">
        <v>-12.023015873015851</v>
      </c>
      <c r="I59" s="13">
        <v>144.55291068279109</v>
      </c>
      <c r="J59" s="13">
        <v>155.26232142857143</v>
      </c>
      <c r="K59" s="13">
        <v>156.85008928571429</v>
      </c>
      <c r="S59">
        <v>57</v>
      </c>
      <c r="T59" s="3">
        <v>172.10842720420104</v>
      </c>
    </row>
    <row r="60" spans="1:20" x14ac:dyDescent="0.2">
      <c r="A60" s="11" vm="335">
        <v>44551</v>
      </c>
      <c r="B60" s="11" vm="1646">
        <v>171.55500000000001</v>
      </c>
      <c r="C60" s="11" vm="1647">
        <v>173.2</v>
      </c>
      <c r="D60" s="11" vm="1648">
        <v>169.12</v>
      </c>
      <c r="E60" s="11" vm="1649">
        <v>172.99</v>
      </c>
      <c r="F60" s="11" vm="1650">
        <v>91185905</v>
      </c>
      <c r="G60" s="12">
        <v>1.9086892488954399E-2</v>
      </c>
      <c r="H60" s="13">
        <v>-15.26301587301586</v>
      </c>
      <c r="I60" s="13">
        <v>232.9596535399341</v>
      </c>
      <c r="J60" s="13">
        <v>155.57333333333335</v>
      </c>
      <c r="K60" s="13">
        <v>156.99100000000001</v>
      </c>
      <c r="S60">
        <v>58</v>
      </c>
      <c r="T60" s="3">
        <v>182.29417431161608</v>
      </c>
    </row>
    <row r="61" spans="1:20" x14ac:dyDescent="0.2">
      <c r="A61" s="11" vm="341">
        <v>44552</v>
      </c>
      <c r="B61" s="11" vm="1651">
        <v>173.04</v>
      </c>
      <c r="C61" s="11" vm="1652">
        <v>175.86</v>
      </c>
      <c r="D61" s="11" vm="1653">
        <v>172.15</v>
      </c>
      <c r="E61" s="11" vm="1654">
        <v>175.64</v>
      </c>
      <c r="F61" s="11" vm="1655">
        <v>92135303</v>
      </c>
      <c r="G61" s="12">
        <v>1.5318804555176467E-2</v>
      </c>
      <c r="H61" s="13">
        <v>-17.913015873015837</v>
      </c>
      <c r="I61" s="13">
        <v>320.87613766691732</v>
      </c>
      <c r="J61" s="13">
        <v>155.91931034482758</v>
      </c>
      <c r="K61" s="13">
        <v>157.62637931034484</v>
      </c>
      <c r="S61">
        <v>59</v>
      </c>
      <c r="T61" s="3">
        <v>180.69512875138577</v>
      </c>
    </row>
    <row r="62" spans="1:20" x14ac:dyDescent="0.2">
      <c r="A62" s="11" vm="347">
        <v>44553</v>
      </c>
      <c r="B62" s="11" vm="1656">
        <v>175.85</v>
      </c>
      <c r="C62" s="11" vm="1657">
        <v>176.84989999999999</v>
      </c>
      <c r="D62" s="11" vm="1658">
        <v>175.27</v>
      </c>
      <c r="E62" s="11" vm="1659">
        <v>176.28</v>
      </c>
      <c r="F62" s="11" vm="1660">
        <v>68356567</v>
      </c>
      <c r="G62" s="12">
        <v>3.6438168982009496E-3</v>
      </c>
      <c r="H62" s="13">
        <v>-18.553015873015852</v>
      </c>
      <c r="I62" s="13">
        <v>344.21439798437814</v>
      </c>
      <c r="J62" s="13">
        <v>156.26440677966102</v>
      </c>
      <c r="K62" s="13">
        <v>158.20196610169492</v>
      </c>
      <c r="S62">
        <v>60</v>
      </c>
      <c r="T62" s="3">
        <v>163.19518059494931</v>
      </c>
    </row>
    <row r="63" spans="1:20" x14ac:dyDescent="0.2">
      <c r="A63" s="11" vm="353">
        <v>44557</v>
      </c>
      <c r="B63" s="11" vm="1661">
        <v>177.08500000000001</v>
      </c>
      <c r="C63" s="11" vm="1662">
        <v>180.42</v>
      </c>
      <c r="D63" s="11" vm="1663">
        <v>177.07</v>
      </c>
      <c r="E63" s="11" vm="1664">
        <v>180.33</v>
      </c>
      <c r="F63" s="11" vm="1665">
        <v>74919582</v>
      </c>
      <c r="G63" s="12">
        <v>2.2974812797821712E-2</v>
      </c>
      <c r="H63" s="13">
        <v>-22.603015873015863</v>
      </c>
      <c r="I63" s="13">
        <v>510.89632655580709</v>
      </c>
      <c r="J63" s="13">
        <v>156.66550000000001</v>
      </c>
      <c r="K63" s="13">
        <v>158.62695000000002</v>
      </c>
      <c r="S63">
        <v>61</v>
      </c>
      <c r="T63" s="3">
        <v>178.70324141285107</v>
      </c>
    </row>
    <row r="64" spans="1:20" x14ac:dyDescent="0.2">
      <c r="A64" s="11" vm="358">
        <v>44558</v>
      </c>
      <c r="B64" s="11" vm="1666">
        <v>180.16</v>
      </c>
      <c r="C64" s="11" vm="1667">
        <v>181.33</v>
      </c>
      <c r="D64" s="11" vm="1668">
        <v>178.53</v>
      </c>
      <c r="E64" s="11" vm="1669">
        <v>179.29</v>
      </c>
      <c r="F64" s="11" vm="1670">
        <v>79144339</v>
      </c>
      <c r="G64" s="12">
        <v>-5.7672045694006566E-3</v>
      </c>
      <c r="H64" s="13">
        <v>-21.563015873015843</v>
      </c>
      <c r="I64" s="13">
        <v>464.9636535399332</v>
      </c>
      <c r="J64" s="13">
        <v>157.03639344262297</v>
      </c>
      <c r="K64" s="13">
        <v>159.3657540983607</v>
      </c>
      <c r="S64">
        <v>62</v>
      </c>
      <c r="T64" s="3">
        <v>211.64371043627969</v>
      </c>
    </row>
    <row r="65" spans="1:20" x14ac:dyDescent="0.2">
      <c r="A65" s="11" vm="364">
        <v>44559</v>
      </c>
      <c r="B65" s="11" vm="1671">
        <v>179.33</v>
      </c>
      <c r="C65" s="11" vm="1672">
        <v>180.63</v>
      </c>
      <c r="D65" s="11" vm="1673">
        <v>178.14</v>
      </c>
      <c r="E65" s="11" vm="1674">
        <v>179.38</v>
      </c>
      <c r="F65" s="11" vm="1675">
        <v>62348931</v>
      </c>
      <c r="G65" s="12">
        <v>5.0198003234984336E-4</v>
      </c>
      <c r="H65" s="13">
        <v>-21.653015873015846</v>
      </c>
      <c r="I65" s="13">
        <v>468.85309639707617</v>
      </c>
      <c r="J65" s="13">
        <v>157.3967741935484</v>
      </c>
      <c r="K65" s="13">
        <v>159.58609677419355</v>
      </c>
      <c r="S65">
        <v>63</v>
      </c>
      <c r="T65" s="3">
        <v>167.58451836795899</v>
      </c>
    </row>
    <row r="66" spans="1:20" x14ac:dyDescent="0.2">
      <c r="A66" s="11" vm="370">
        <v>44560</v>
      </c>
      <c r="B66" s="11" vm="1676">
        <v>179.47</v>
      </c>
      <c r="C66" s="11" vm="1677">
        <v>180.57</v>
      </c>
      <c r="D66" s="11" vm="1678">
        <v>178.09</v>
      </c>
      <c r="E66" s="11" vm="1679">
        <v>178.2</v>
      </c>
      <c r="F66" s="11" vm="1680">
        <v>59773014</v>
      </c>
      <c r="G66" s="12">
        <v>-6.5782138476976632E-3</v>
      </c>
      <c r="H66" s="13">
        <v>-20.473015873015839</v>
      </c>
      <c r="I66" s="13">
        <v>419.14437893675853</v>
      </c>
      <c r="J66" s="13">
        <v>157.72698412698415</v>
      </c>
      <c r="K66" s="13">
        <v>159.89228571428572</v>
      </c>
      <c r="S66">
        <v>64</v>
      </c>
      <c r="T66" s="3">
        <v>168.57765373068176</v>
      </c>
    </row>
    <row r="67" spans="1:20" x14ac:dyDescent="0.2">
      <c r="A67" vm="376">
        <v>44561</v>
      </c>
      <c r="B67" vm="1681">
        <v>178.08500000000001</v>
      </c>
      <c r="C67" vm="1682">
        <v>179.23</v>
      </c>
      <c r="D67" vm="1683">
        <v>177.26</v>
      </c>
      <c r="E67" vm="1684">
        <v>177.57</v>
      </c>
      <c r="F67" vm="1685">
        <v>64062261</v>
      </c>
      <c r="G67" s="12">
        <v>-3.53535353535351E-3</v>
      </c>
      <c r="H67" s="13">
        <v>-19.843015873015844</v>
      </c>
      <c r="I67" s="13">
        <v>393.74527893675872</v>
      </c>
      <c r="J67" s="13">
        <v>158.03703125000001</v>
      </c>
      <c r="K67" s="13">
        <v>160.05332812500001</v>
      </c>
      <c r="S67">
        <v>65</v>
      </c>
      <c r="T67" s="3">
        <v>179.72624589121486</v>
      </c>
    </row>
    <row r="68" spans="1:20" x14ac:dyDescent="0.2">
      <c r="A68" vm="381">
        <v>44564</v>
      </c>
      <c r="B68" vm="1686">
        <v>177.83</v>
      </c>
      <c r="C68" vm="1687">
        <v>182.88</v>
      </c>
      <c r="D68" vm="1688">
        <v>177.71</v>
      </c>
      <c r="E68" vm="1689">
        <v>182.01</v>
      </c>
      <c r="F68" vm="1690">
        <v>104701220</v>
      </c>
      <c r="G68" s="12">
        <v>2.5004223686433506E-2</v>
      </c>
      <c r="H68" s="13">
        <v>-24.283015873015842</v>
      </c>
      <c r="I68" s="13">
        <v>589.66485988913928</v>
      </c>
      <c r="J68" s="13">
        <v>158.40584615384617</v>
      </c>
      <c r="K68" s="13">
        <v>160.32226153846156</v>
      </c>
      <c r="S68">
        <v>66</v>
      </c>
      <c r="T68" s="3">
        <v>186.32947710003882</v>
      </c>
    </row>
    <row r="69" spans="1:20" x14ac:dyDescent="0.2">
      <c r="A69" vm="386">
        <v>44565</v>
      </c>
      <c r="B69" vm="1691">
        <v>182.63</v>
      </c>
      <c r="C69" vm="1692">
        <v>182.94</v>
      </c>
      <c r="D69" vm="1693">
        <v>179.12</v>
      </c>
      <c r="E69" vm="1694">
        <v>179.7</v>
      </c>
      <c r="F69" vm="1695">
        <v>99310438</v>
      </c>
      <c r="G69" s="12">
        <v>-1.2691610351079624E-2</v>
      </c>
      <c r="H69" s="13">
        <v>-21.973015873015839</v>
      </c>
      <c r="I69" s="13">
        <v>482.81342655580602</v>
      </c>
      <c r="J69" s="13">
        <v>158.72848484848487</v>
      </c>
      <c r="K69" s="13">
        <v>161.05663636363639</v>
      </c>
      <c r="S69">
        <v>67</v>
      </c>
      <c r="T69" s="3">
        <v>189.82981361680015</v>
      </c>
    </row>
    <row r="70" spans="1:20" x14ac:dyDescent="0.2">
      <c r="A70" vm="392">
        <v>44566</v>
      </c>
      <c r="B70" vm="1696">
        <v>179.61</v>
      </c>
      <c r="C70" vm="1697">
        <v>180.17</v>
      </c>
      <c r="D70" vm="1698">
        <v>174.64</v>
      </c>
      <c r="E70" vm="1699">
        <v>174.92</v>
      </c>
      <c r="F70" vm="1700">
        <v>94537602</v>
      </c>
      <c r="G70" s="12">
        <v>-2.6599888703394553E-2</v>
      </c>
      <c r="H70" s="13">
        <v>-17.193015873015838</v>
      </c>
      <c r="I70" s="13">
        <v>295.59979480977455</v>
      </c>
      <c r="J70" s="13">
        <v>158.97014925373136</v>
      </c>
      <c r="K70" s="13">
        <v>161.04313432835824</v>
      </c>
      <c r="S70">
        <v>68</v>
      </c>
      <c r="T70" s="3">
        <v>190.34987218625565</v>
      </c>
    </row>
    <row r="71" spans="1:20" x14ac:dyDescent="0.2">
      <c r="A71" vm="398">
        <v>44567</v>
      </c>
      <c r="B71" vm="1701">
        <v>172.7</v>
      </c>
      <c r="C71" vm="1702">
        <v>175.3</v>
      </c>
      <c r="D71" vm="1703">
        <v>171.64</v>
      </c>
      <c r="E71" vm="1704">
        <v>172</v>
      </c>
      <c r="F71" vm="1705">
        <v>96903955</v>
      </c>
      <c r="G71" s="12">
        <v>-1.6693345529384791E-2</v>
      </c>
      <c r="H71" s="13">
        <v>-14.273015873015851</v>
      </c>
      <c r="I71" s="13">
        <v>203.71898211136244</v>
      </c>
      <c r="J71" s="13">
        <v>159.16176470588238</v>
      </c>
      <c r="K71" s="13">
        <v>160.73758823529414</v>
      </c>
      <c r="S71">
        <v>69</v>
      </c>
      <c r="T71" s="3">
        <v>166.34605250901643</v>
      </c>
    </row>
    <row r="72" spans="1:20" x14ac:dyDescent="0.2">
      <c r="A72" vm="404">
        <v>44568</v>
      </c>
      <c r="B72" vm="1706">
        <v>172.89</v>
      </c>
      <c r="C72" vm="1707">
        <v>174.14</v>
      </c>
      <c r="D72" vm="1708">
        <v>171.03</v>
      </c>
      <c r="E72" vm="1709">
        <v>172.17</v>
      </c>
      <c r="F72" vm="1710">
        <v>86709147</v>
      </c>
      <c r="G72" s="12">
        <v>9.8837209302318307E-4</v>
      </c>
      <c r="H72" s="13">
        <v>-14.443015873015838</v>
      </c>
      <c r="I72" s="13">
        <v>208.60070750818747</v>
      </c>
      <c r="J72" s="13">
        <v>159.3502898550725</v>
      </c>
      <c r="K72" s="13">
        <v>160.61526086956525</v>
      </c>
      <c r="S72">
        <v>70</v>
      </c>
      <c r="T72" s="3">
        <v>169.2009812520337</v>
      </c>
    </row>
    <row r="73" spans="1:20" x14ac:dyDescent="0.2">
      <c r="A73" vm="410">
        <v>44571</v>
      </c>
      <c r="B73" vm="1596">
        <v>169.08</v>
      </c>
      <c r="C73" vm="1711">
        <v>172.5</v>
      </c>
      <c r="D73" vm="1712">
        <v>168.17</v>
      </c>
      <c r="E73" vm="1713">
        <v>172.19</v>
      </c>
      <c r="F73" vm="1714">
        <v>106765552</v>
      </c>
      <c r="G73" s="12">
        <v>1.1616425625840875E-4</v>
      </c>
      <c r="H73" s="13">
        <v>-14.463015873015848</v>
      </c>
      <c r="I73" s="13">
        <v>209.17882814310838</v>
      </c>
      <c r="J73" s="13">
        <v>159.53371428571432</v>
      </c>
      <c r="K73" s="13">
        <v>160.79734285714289</v>
      </c>
      <c r="S73">
        <v>71</v>
      </c>
      <c r="T73" s="3">
        <v>172.42229332341458</v>
      </c>
    </row>
    <row r="74" spans="1:20" x14ac:dyDescent="0.2">
      <c r="A74" vm="416">
        <v>44572</v>
      </c>
      <c r="B74" vm="1715">
        <v>172.32</v>
      </c>
      <c r="C74" vm="1716">
        <v>175.18</v>
      </c>
      <c r="D74" vm="1717">
        <v>170.82</v>
      </c>
      <c r="E74" vm="1604">
        <v>175.08</v>
      </c>
      <c r="F74" vm="1718">
        <v>76138312</v>
      </c>
      <c r="G74" s="12">
        <v>1.6783785353388786E-2</v>
      </c>
      <c r="H74" s="13">
        <v>-17.353015873015863</v>
      </c>
      <c r="I74" s="13">
        <v>301.1271598891405</v>
      </c>
      <c r="J74" s="13">
        <v>159.75267605633806</v>
      </c>
      <c r="K74" s="13">
        <v>160.99640845070425</v>
      </c>
      <c r="S74">
        <v>72</v>
      </c>
      <c r="T74" s="3">
        <v>154.64955016735263</v>
      </c>
    </row>
    <row r="75" spans="1:20" x14ac:dyDescent="0.2">
      <c r="A75" vm="422">
        <v>44573</v>
      </c>
      <c r="B75" vm="1719">
        <v>176.12</v>
      </c>
      <c r="C75" vm="1720">
        <v>177.18</v>
      </c>
      <c r="D75" vm="1721">
        <v>174.82</v>
      </c>
      <c r="E75" vm="1618">
        <v>175.53</v>
      </c>
      <c r="F75" vm="1722">
        <v>74805173</v>
      </c>
      <c r="G75" s="12">
        <v>2.5702535983549725E-3</v>
      </c>
      <c r="H75" s="13">
        <v>-17.803015873015852</v>
      </c>
      <c r="I75" s="13">
        <v>316.94737417485436</v>
      </c>
      <c r="J75" s="13">
        <v>159.97180555555559</v>
      </c>
      <c r="K75" s="13">
        <v>161.48262500000004</v>
      </c>
      <c r="S75">
        <v>73</v>
      </c>
      <c r="T75" s="3">
        <v>183.43682420703138</v>
      </c>
    </row>
    <row r="76" spans="1:20" x14ac:dyDescent="0.2">
      <c r="A76" vm="428">
        <v>44574</v>
      </c>
      <c r="B76" vm="1723">
        <v>175.78</v>
      </c>
      <c r="C76" vm="1724">
        <v>176.62</v>
      </c>
      <c r="D76" vm="1725">
        <v>171.79</v>
      </c>
      <c r="E76" vm="1713">
        <v>172.19</v>
      </c>
      <c r="F76" vm="1726">
        <v>84505760</v>
      </c>
      <c r="G76" s="12">
        <v>-1.902808636700281E-2</v>
      </c>
      <c r="H76" s="13">
        <v>-14.463015873015848</v>
      </c>
      <c r="I76" s="13">
        <v>209.17882814310838</v>
      </c>
      <c r="J76" s="13">
        <v>160.13917808219182</v>
      </c>
      <c r="K76" s="13">
        <v>161.67826027397263</v>
      </c>
      <c r="S76">
        <v>74</v>
      </c>
      <c r="T76" s="3">
        <v>197.04539035545616</v>
      </c>
    </row>
    <row r="77" spans="1:20" x14ac:dyDescent="0.2">
      <c r="A77" vm="433">
        <v>44575</v>
      </c>
      <c r="B77" vm="1727">
        <v>171.34</v>
      </c>
      <c r="C77" vm="1728">
        <v>173.78</v>
      </c>
      <c r="D77" vm="1729">
        <v>171.09</v>
      </c>
      <c r="E77" vm="1730">
        <v>173.07</v>
      </c>
      <c r="F77" vm="1731">
        <v>80440780</v>
      </c>
      <c r="G77" s="12">
        <v>5.1106336024159095E-3</v>
      </c>
      <c r="H77" s="13">
        <v>-15.343015873015844</v>
      </c>
      <c r="I77" s="13">
        <v>235.40813607961613</v>
      </c>
      <c r="J77" s="13">
        <v>160.31391891891897</v>
      </c>
      <c r="K77" s="13">
        <v>161.50152702702707</v>
      </c>
      <c r="S77">
        <v>75</v>
      </c>
      <c r="T77" s="3">
        <v>149.30522913783238</v>
      </c>
    </row>
    <row r="78" spans="1:20" x14ac:dyDescent="0.2">
      <c r="A78" vm="439">
        <v>44579</v>
      </c>
      <c r="B78" vm="1732">
        <v>171.51</v>
      </c>
      <c r="C78" vm="1733">
        <v>172.54</v>
      </c>
      <c r="D78" vm="1734">
        <v>169.405</v>
      </c>
      <c r="E78" vm="1735">
        <v>169.8</v>
      </c>
      <c r="F78" vm="1736">
        <v>91168729</v>
      </c>
      <c r="G78" s="12">
        <v>-1.8894089096897104E-2</v>
      </c>
      <c r="H78" s="13">
        <v>-12.073015873015862</v>
      </c>
      <c r="I78" s="13">
        <v>145.75771227009295</v>
      </c>
      <c r="J78" s="13">
        <v>160.44040000000004</v>
      </c>
      <c r="K78" s="13">
        <v>161.70336000000003</v>
      </c>
      <c r="S78">
        <v>76</v>
      </c>
      <c r="T78" s="3">
        <v>167.85552268404996</v>
      </c>
    </row>
    <row r="79" spans="1:20" x14ac:dyDescent="0.2">
      <c r="A79" vm="445">
        <v>44580</v>
      </c>
      <c r="B79" vm="1737">
        <v>170</v>
      </c>
      <c r="C79" vm="1738">
        <v>171.08</v>
      </c>
      <c r="D79" vm="1739">
        <v>165.94</v>
      </c>
      <c r="E79" vm="1740">
        <v>166.23</v>
      </c>
      <c r="F79" vm="1741">
        <v>94814990</v>
      </c>
      <c r="G79" s="12">
        <v>-2.1024734982332281E-2</v>
      </c>
      <c r="H79" s="13">
        <v>-8.5030158730158405</v>
      </c>
      <c r="I79" s="13">
        <v>72.301278936759331</v>
      </c>
      <c r="J79" s="13">
        <v>160.51657894736846</v>
      </c>
      <c r="K79" s="13">
        <v>161.4449210526316</v>
      </c>
      <c r="S79">
        <v>77</v>
      </c>
      <c r="T79" s="3">
        <v>177.4731750649737</v>
      </c>
    </row>
    <row r="80" spans="1:20" x14ac:dyDescent="0.2">
      <c r="A80" vm="451">
        <v>44581</v>
      </c>
      <c r="B80" vm="1742">
        <v>166.98</v>
      </c>
      <c r="C80" vm="1743">
        <v>169.68</v>
      </c>
      <c r="D80" vm="1744">
        <v>164.18</v>
      </c>
      <c r="E80" vm="1745">
        <v>164.51</v>
      </c>
      <c r="F80" vm="1746">
        <v>91420515</v>
      </c>
      <c r="G80" s="12">
        <v>-1.0347109426697943E-2</v>
      </c>
      <c r="H80" s="13">
        <v>-6.7830158730158416</v>
      </c>
      <c r="I80" s="13">
        <v>46.009304333584858</v>
      </c>
      <c r="J80" s="13">
        <v>160.56844155844158</v>
      </c>
      <c r="K80" s="13">
        <v>161.13459740259742</v>
      </c>
      <c r="S80">
        <v>78</v>
      </c>
      <c r="T80" s="3">
        <v>171.59544735694405</v>
      </c>
    </row>
    <row r="81" spans="1:20" x14ac:dyDescent="0.2">
      <c r="A81" vm="457">
        <v>44582</v>
      </c>
      <c r="B81" vm="1747">
        <v>164.41499999999999</v>
      </c>
      <c r="C81" vm="1748">
        <v>166.33</v>
      </c>
      <c r="D81" vm="1749">
        <v>162.30000000000001</v>
      </c>
      <c r="E81" vm="1750">
        <v>162.41</v>
      </c>
      <c r="F81" vm="1751">
        <v>122848858</v>
      </c>
      <c r="G81" s="12">
        <v>-1.2765181447936261E-2</v>
      </c>
      <c r="H81" s="13">
        <v>-4.6830158730158473</v>
      </c>
      <c r="I81" s="13">
        <v>21.930637666918379</v>
      </c>
      <c r="J81" s="13">
        <v>160.5920512820513</v>
      </c>
      <c r="K81" s="13">
        <v>160.98384615384617</v>
      </c>
      <c r="S81">
        <v>79</v>
      </c>
      <c r="T81" s="3">
        <v>186.93557027442461</v>
      </c>
    </row>
    <row r="82" spans="1:20" x14ac:dyDescent="0.2">
      <c r="A82" vm="463">
        <v>44585</v>
      </c>
      <c r="B82" vm="1752">
        <v>160.02000000000001</v>
      </c>
      <c r="C82" vm="1749">
        <v>162.30000000000001</v>
      </c>
      <c r="D82" vm="1753">
        <v>154.69999999999999</v>
      </c>
      <c r="E82" vm="1754">
        <v>161.62</v>
      </c>
      <c r="F82" vm="1755">
        <v>162706686</v>
      </c>
      <c r="G82" s="12">
        <v>-4.8642324979988431E-3</v>
      </c>
      <c r="H82" s="13">
        <v>-3.8930158730158553</v>
      </c>
      <c r="I82" s="13">
        <v>15.155572587553403</v>
      </c>
      <c r="J82" s="13">
        <v>160.60506329113929</v>
      </c>
      <c r="K82" s="13">
        <v>160.78555696202534</v>
      </c>
      <c r="S82">
        <v>80</v>
      </c>
      <c r="T82" s="3">
        <v>178.67682009787697</v>
      </c>
    </row>
    <row r="83" spans="1:20" x14ac:dyDescent="0.2">
      <c r="A83" vm="469">
        <v>44586</v>
      </c>
      <c r="B83" vm="1756">
        <v>158.97999999999999</v>
      </c>
      <c r="C83" vm="1757">
        <v>162.76</v>
      </c>
      <c r="D83" vm="1758">
        <v>157.02000000000001</v>
      </c>
      <c r="E83" vm="1759">
        <v>159.78</v>
      </c>
      <c r="F83" vm="1760">
        <v>115798367</v>
      </c>
      <c r="G83" s="12">
        <v>-1.138472961267172E-2</v>
      </c>
      <c r="H83" s="13">
        <v>-2.0530158730158519</v>
      </c>
      <c r="I83" s="13">
        <v>4.2148741748550407</v>
      </c>
      <c r="J83" s="13">
        <v>160.59475000000003</v>
      </c>
      <c r="K83" s="13">
        <v>160.69727500000005</v>
      </c>
      <c r="S83">
        <v>81</v>
      </c>
      <c r="T83" s="3">
        <v>144.40858450561495</v>
      </c>
    </row>
    <row r="84" spans="1:20" x14ac:dyDescent="0.2">
      <c r="A84" vm="475">
        <v>44587</v>
      </c>
      <c r="B84" vm="1761">
        <v>163.5</v>
      </c>
      <c r="C84" vm="1762">
        <v>164.38939999999999</v>
      </c>
      <c r="D84" vm="1763">
        <v>157.82</v>
      </c>
      <c r="E84" vm="1764">
        <v>159.69</v>
      </c>
      <c r="F84" vm="1765">
        <v>108275308</v>
      </c>
      <c r="G84" s="12">
        <v>-5.6327450244087753E-4</v>
      </c>
      <c r="H84" s="13">
        <v>-1.9630158730158485</v>
      </c>
      <c r="I84" s="13">
        <v>3.8534313177121735</v>
      </c>
      <c r="J84" s="13">
        <v>160.58358024691364</v>
      </c>
      <c r="K84" s="13">
        <v>160.50322222222229</v>
      </c>
      <c r="S84">
        <v>82</v>
      </c>
      <c r="T84" s="3">
        <v>168.21867335975546</v>
      </c>
    </row>
    <row r="85" spans="1:20" x14ac:dyDescent="0.2">
      <c r="A85" vm="481">
        <v>44588</v>
      </c>
      <c r="B85" vm="1766">
        <v>162.44999999999999</v>
      </c>
      <c r="C85" vm="1767">
        <v>163.84</v>
      </c>
      <c r="D85" vm="1768">
        <v>158.28</v>
      </c>
      <c r="E85" vm="1769">
        <v>159.22</v>
      </c>
      <c r="F85" vm="1770">
        <v>121954638</v>
      </c>
      <c r="G85" s="12">
        <v>-2.9432024547560828E-3</v>
      </c>
      <c r="H85" s="13">
        <v>-1.4930158730158496</v>
      </c>
      <c r="I85" s="13">
        <v>2.2290963970772797</v>
      </c>
      <c r="J85" s="13">
        <v>160.56695121951225</v>
      </c>
      <c r="K85" s="13">
        <v>160.47925609756103</v>
      </c>
      <c r="S85">
        <v>83</v>
      </c>
      <c r="T85" s="3">
        <v>160.73215794386186</v>
      </c>
    </row>
    <row r="86" spans="1:20" x14ac:dyDescent="0.2">
      <c r="A86" vm="487">
        <v>44589</v>
      </c>
      <c r="B86" vm="1771">
        <v>165.71</v>
      </c>
      <c r="C86" vm="1772">
        <v>170.35</v>
      </c>
      <c r="D86" vm="1773">
        <v>162.80000000000001</v>
      </c>
      <c r="E86" vm="1774">
        <v>170.33</v>
      </c>
      <c r="F86" vm="1775">
        <v>179935660</v>
      </c>
      <c r="G86" s="12">
        <v>6.9777666122346524E-2</v>
      </c>
      <c r="H86" s="13">
        <v>-12.603015873015863</v>
      </c>
      <c r="I86" s="13">
        <v>158.8360090954898</v>
      </c>
      <c r="J86" s="13">
        <v>160.68457831325304</v>
      </c>
      <c r="K86" s="13">
        <v>160.53812048192773</v>
      </c>
      <c r="S86">
        <v>84</v>
      </c>
      <c r="T86" s="3">
        <v>219.70609476952401</v>
      </c>
    </row>
    <row r="87" spans="1:20" x14ac:dyDescent="0.2">
      <c r="A87" vm="493">
        <v>44592</v>
      </c>
      <c r="B87" vm="1776">
        <v>170.16</v>
      </c>
      <c r="C87" vm="1777">
        <v>175</v>
      </c>
      <c r="D87" vm="1778">
        <v>169.51</v>
      </c>
      <c r="E87" vm="1779">
        <v>174.78</v>
      </c>
      <c r="F87" vm="1780">
        <v>115541590</v>
      </c>
      <c r="G87" s="12">
        <v>2.6125755885633702E-2</v>
      </c>
      <c r="H87" s="13">
        <v>-17.053015873015852</v>
      </c>
      <c r="I87" s="13">
        <v>290.80535036533058</v>
      </c>
      <c r="J87" s="13">
        <v>160.852380952381</v>
      </c>
      <c r="K87" s="13">
        <v>161.80014285714293</v>
      </c>
      <c r="S87">
        <v>85</v>
      </c>
      <c r="T87" s="3">
        <v>185.27792703759803</v>
      </c>
    </row>
    <row r="88" spans="1:20" x14ac:dyDescent="0.2">
      <c r="A88" vm="499">
        <v>44593</v>
      </c>
      <c r="B88" vm="1781">
        <v>174.01</v>
      </c>
      <c r="C88" vm="1782">
        <v>174.84</v>
      </c>
      <c r="D88" vm="1783">
        <v>172.31</v>
      </c>
      <c r="E88" vm="1784">
        <v>174.61</v>
      </c>
      <c r="F88" vm="1785">
        <v>86213911</v>
      </c>
      <c r="G88" s="12">
        <v>-9.7265133310440262E-4</v>
      </c>
      <c r="H88" s="13">
        <v>-16.883015873015864</v>
      </c>
      <c r="I88" s="13">
        <v>285.03622496850562</v>
      </c>
      <c r="J88" s="13">
        <v>161.0142352941177</v>
      </c>
      <c r="K88" s="13">
        <v>162.39081176470594</v>
      </c>
      <c r="S88">
        <v>86</v>
      </c>
      <c r="T88" s="3">
        <v>197.87732892417139</v>
      </c>
    </row>
    <row r="89" spans="1:20" x14ac:dyDescent="0.2">
      <c r="A89" vm="505">
        <v>44594</v>
      </c>
      <c r="B89" vm="1786">
        <v>174.745</v>
      </c>
      <c r="C89" vm="1787">
        <v>175.88</v>
      </c>
      <c r="D89" vm="1788">
        <v>173.33</v>
      </c>
      <c r="E89" vm="1789">
        <v>175.84</v>
      </c>
      <c r="F89" vm="1790">
        <v>84914256</v>
      </c>
      <c r="G89" s="12">
        <v>7.0442700876237885E-3</v>
      </c>
      <c r="H89" s="13">
        <v>-18.113015873015854</v>
      </c>
      <c r="I89" s="13">
        <v>328.08134401612426</v>
      </c>
      <c r="J89" s="13">
        <v>161.18662790697681</v>
      </c>
      <c r="K89" s="13">
        <v>162.52896511627915</v>
      </c>
      <c r="S89">
        <v>87</v>
      </c>
      <c r="T89" s="3">
        <v>176.31262311615956</v>
      </c>
    </row>
    <row r="90" spans="1:20" x14ac:dyDescent="0.2">
      <c r="A90" vm="511">
        <v>44595</v>
      </c>
      <c r="B90" vm="1791">
        <v>174.48</v>
      </c>
      <c r="C90" vm="1792">
        <v>176.23990000000001</v>
      </c>
      <c r="D90" vm="1793">
        <v>172.12</v>
      </c>
      <c r="E90" vm="1794">
        <v>172.9</v>
      </c>
      <c r="F90" vm="1795">
        <v>89418074</v>
      </c>
      <c r="G90" s="12">
        <v>-1.6719745222929922E-2</v>
      </c>
      <c r="H90" s="13">
        <v>-15.173015873015856</v>
      </c>
      <c r="I90" s="13">
        <v>230.22041068279114</v>
      </c>
      <c r="J90" s="13">
        <v>161.32126436781616</v>
      </c>
      <c r="K90" s="13">
        <v>162.77313793103454</v>
      </c>
      <c r="S90">
        <v>88</v>
      </c>
      <c r="T90" s="3">
        <v>182.42539369770884</v>
      </c>
    </row>
    <row r="91" spans="1:20" x14ac:dyDescent="0.2">
      <c r="A91" vm="517">
        <v>44596</v>
      </c>
      <c r="B91" vm="1796">
        <v>171.68</v>
      </c>
      <c r="C91" vm="1797">
        <v>174.1</v>
      </c>
      <c r="D91" vm="1798">
        <v>170.68</v>
      </c>
      <c r="E91" vm="1799">
        <v>172.39</v>
      </c>
      <c r="F91" vm="1800">
        <v>82465400</v>
      </c>
      <c r="G91" s="12">
        <v>-2.9496818970504296E-3</v>
      </c>
      <c r="H91" s="13">
        <v>-14.663015873015837</v>
      </c>
      <c r="I91" s="13">
        <v>215.00403449231439</v>
      </c>
      <c r="J91" s="13">
        <v>161.4470454545455</v>
      </c>
      <c r="K91" s="13">
        <v>162.59234090909095</v>
      </c>
      <c r="S91">
        <v>89</v>
      </c>
      <c r="T91" s="3">
        <v>165.46487489359018</v>
      </c>
    </row>
    <row r="92" spans="1:20" x14ac:dyDescent="0.2">
      <c r="A92" vm="523">
        <v>44599</v>
      </c>
      <c r="B92" vm="1801">
        <v>172.86</v>
      </c>
      <c r="C92" vm="1802">
        <v>173.94579999999999</v>
      </c>
      <c r="D92" vm="1803">
        <v>170.95</v>
      </c>
      <c r="E92" vm="1804">
        <v>171.66</v>
      </c>
      <c r="F92" vm="1805">
        <v>77251204</v>
      </c>
      <c r="G92" s="12">
        <v>-4.2345843726433654E-3</v>
      </c>
      <c r="H92" s="13">
        <v>-13.933015873015847</v>
      </c>
      <c r="I92" s="13">
        <v>194.12893131771156</v>
      </c>
      <c r="J92" s="13">
        <v>161.56179775280904</v>
      </c>
      <c r="K92" s="13">
        <v>162.64461797752816</v>
      </c>
      <c r="S92">
        <v>90</v>
      </c>
      <c r="T92" s="3">
        <v>183.9921435129593</v>
      </c>
    </row>
    <row r="93" spans="1:20" x14ac:dyDescent="0.2">
      <c r="A93" vm="529">
        <v>44600</v>
      </c>
      <c r="B93" vm="1806">
        <v>171.73</v>
      </c>
      <c r="C93" vm="1807">
        <v>175.35</v>
      </c>
      <c r="D93" vm="1808">
        <v>171.43</v>
      </c>
      <c r="E93" vm="1809">
        <v>174.83</v>
      </c>
      <c r="F93" vm="1810">
        <v>74829217</v>
      </c>
      <c r="G93" s="12">
        <v>1.8466736572294164E-2</v>
      </c>
      <c r="H93" s="13">
        <v>-17.103015873015863</v>
      </c>
      <c r="I93" s="13">
        <v>292.5131519526326</v>
      </c>
      <c r="J93" s="13">
        <v>161.70922222222225</v>
      </c>
      <c r="K93" s="13">
        <v>162.70430000000002</v>
      </c>
      <c r="S93">
        <v>91</v>
      </c>
      <c r="T93" s="3">
        <v>167.3612953702696</v>
      </c>
    </row>
    <row r="94" spans="1:20" x14ac:dyDescent="0.2">
      <c r="A94" vm="534">
        <v>44601</v>
      </c>
      <c r="B94" vm="1811">
        <v>176.05</v>
      </c>
      <c r="C94" vm="1812">
        <v>176.65</v>
      </c>
      <c r="D94" vm="1813">
        <v>174.9</v>
      </c>
      <c r="E94" vm="1659">
        <v>176.28</v>
      </c>
      <c r="F94" vm="1814">
        <v>71285038</v>
      </c>
      <c r="G94" s="12">
        <v>8.2937710919177982E-3</v>
      </c>
      <c r="H94" s="13">
        <v>-18.553015873015852</v>
      </c>
      <c r="I94" s="13">
        <v>344.21439798437814</v>
      </c>
      <c r="J94" s="13">
        <v>161.86934065934071</v>
      </c>
      <c r="K94" s="13">
        <v>163.16540659340666</v>
      </c>
      <c r="S94">
        <v>92</v>
      </c>
      <c r="T94" s="3">
        <v>165.67460518567566</v>
      </c>
    </row>
    <row r="95" spans="1:20" x14ac:dyDescent="0.2">
      <c r="A95" vm="540">
        <v>44602</v>
      </c>
      <c r="B95" vm="1707">
        <v>174.14</v>
      </c>
      <c r="C95" vm="1815">
        <v>175.48</v>
      </c>
      <c r="D95" vm="1816">
        <v>171.55</v>
      </c>
      <c r="E95" vm="1793">
        <v>172.12</v>
      </c>
      <c r="F95" vm="1817">
        <v>90865899</v>
      </c>
      <c r="G95" s="12">
        <v>-2.3598820058997029E-2</v>
      </c>
      <c r="H95" s="13">
        <v>-14.393015873015855</v>
      </c>
      <c r="I95" s="13">
        <v>207.15890592088635</v>
      </c>
      <c r="J95" s="13">
        <v>161.98076086956527</v>
      </c>
      <c r="K95" s="13">
        <v>163.41068478260877</v>
      </c>
      <c r="S95">
        <v>93</v>
      </c>
      <c r="T95" s="3">
        <v>202.49438777267986</v>
      </c>
    </row>
    <row r="96" spans="1:20" x14ac:dyDescent="0.2">
      <c r="A96" vm="546">
        <v>44603</v>
      </c>
      <c r="B96" vm="1818">
        <v>172.33</v>
      </c>
      <c r="C96" vm="1819">
        <v>173.08</v>
      </c>
      <c r="D96" vm="1820">
        <v>168.04</v>
      </c>
      <c r="E96" vm="1821">
        <v>168.64</v>
      </c>
      <c r="F96" vm="1822">
        <v>98670687</v>
      </c>
      <c r="G96" s="12">
        <v>-2.0218452242621532E-2</v>
      </c>
      <c r="H96" s="13">
        <v>-10.913015873015837</v>
      </c>
      <c r="I96" s="13">
        <v>119.09391544469561</v>
      </c>
      <c r="J96" s="13">
        <v>162.05236559139789</v>
      </c>
      <c r="K96" s="13">
        <v>163.05912903225808</v>
      </c>
      <c r="S96">
        <v>94</v>
      </c>
      <c r="T96" s="3">
        <v>166.32898375142753</v>
      </c>
    </row>
    <row r="97" spans="1:20" x14ac:dyDescent="0.2">
      <c r="A97" vm="552">
        <v>44606</v>
      </c>
      <c r="B97" vm="1823">
        <v>167.37</v>
      </c>
      <c r="C97" vm="1824">
        <v>169.58</v>
      </c>
      <c r="D97" vm="1825">
        <v>166.56</v>
      </c>
      <c r="E97" vm="1826">
        <v>168.88</v>
      </c>
      <c r="F97" vm="1827">
        <v>86185530</v>
      </c>
      <c r="G97" s="12">
        <v>1.4231499051233936E-3</v>
      </c>
      <c r="H97" s="13">
        <v>-11.153015873015846</v>
      </c>
      <c r="I97" s="13">
        <v>124.38976306374342</v>
      </c>
      <c r="J97" s="13">
        <v>162.12500000000003</v>
      </c>
      <c r="K97" s="13">
        <v>162.77650000000003</v>
      </c>
      <c r="S97">
        <v>95</v>
      </c>
      <c r="T97" s="3">
        <v>166.90571694693412</v>
      </c>
    </row>
    <row r="98" spans="1:20" x14ac:dyDescent="0.2">
      <c r="A98" vm="558">
        <v>44607</v>
      </c>
      <c r="B98" vm="1828">
        <v>170.97</v>
      </c>
      <c r="C98" vm="1829">
        <v>172.95</v>
      </c>
      <c r="D98" vm="1830">
        <v>170.25</v>
      </c>
      <c r="E98" vm="1831">
        <v>172.79</v>
      </c>
      <c r="F98" vm="1832">
        <v>64286320</v>
      </c>
      <c r="G98" s="12">
        <v>2.3152534343912817E-2</v>
      </c>
      <c r="H98" s="13">
        <v>-15.063015873015843</v>
      </c>
      <c r="I98" s="13">
        <v>226.89444719072722</v>
      </c>
      <c r="J98" s="13">
        <v>162.23726315789477</v>
      </c>
      <c r="K98" s="13">
        <v>162.90153684210532</v>
      </c>
      <c r="S98">
        <v>96</v>
      </c>
      <c r="T98" s="3">
        <v>172.1790914568758</v>
      </c>
    </row>
    <row r="99" spans="1:20" x14ac:dyDescent="0.2">
      <c r="A99" vm="564">
        <v>44608</v>
      </c>
      <c r="B99" vm="1833">
        <v>171.85</v>
      </c>
      <c r="C99" vm="1834">
        <v>173.34</v>
      </c>
      <c r="D99" vm="1835">
        <v>170.05</v>
      </c>
      <c r="E99" vm="1836">
        <v>172.55</v>
      </c>
      <c r="F99" vm="1837">
        <v>61177398</v>
      </c>
      <c r="G99" s="12">
        <v>-1.3889692690548104E-3</v>
      </c>
      <c r="H99" s="13">
        <v>-14.823015873015862</v>
      </c>
      <c r="I99" s="13">
        <v>219.72179957168021</v>
      </c>
      <c r="J99" s="13">
        <v>162.34468750000005</v>
      </c>
      <c r="K99" s="13">
        <v>163.38921875000005</v>
      </c>
      <c r="S99">
        <v>97</v>
      </c>
      <c r="T99" s="3">
        <v>174.68403394038819</v>
      </c>
    </row>
    <row r="100" spans="1:20" x14ac:dyDescent="0.2">
      <c r="A100" vm="570">
        <v>44609</v>
      </c>
      <c r="B100" vm="1708">
        <v>171.03</v>
      </c>
      <c r="C100" vm="1838">
        <v>171.91</v>
      </c>
      <c r="D100" vm="1839">
        <v>168.47</v>
      </c>
      <c r="E100" vm="1826">
        <v>168.88</v>
      </c>
      <c r="F100" vm="1840">
        <v>69589344</v>
      </c>
      <c r="G100" s="12">
        <v>-2.1269197334106146E-2</v>
      </c>
      <c r="H100" s="13">
        <v>-11.153015873015846</v>
      </c>
      <c r="I100" s="13">
        <v>124.38976306374342</v>
      </c>
      <c r="J100" s="13">
        <v>162.41206185567015</v>
      </c>
      <c r="K100" s="13">
        <v>163.42585567010312</v>
      </c>
      <c r="S100">
        <v>98</v>
      </c>
      <c r="T100" s="3">
        <v>186.28100565241385</v>
      </c>
    </row>
    <row r="101" spans="1:20" x14ac:dyDescent="0.2">
      <c r="A101" vm="576">
        <v>44610</v>
      </c>
      <c r="B101" vm="1841">
        <v>169.82</v>
      </c>
      <c r="C101" vm="1842">
        <v>170.54130000000001</v>
      </c>
      <c r="D101" vm="1843">
        <v>166.19</v>
      </c>
      <c r="E101" vm="1844">
        <v>167.3</v>
      </c>
      <c r="F101" vm="1845">
        <v>82772674</v>
      </c>
      <c r="G101" s="12">
        <v>-9.3557555660823306E-3</v>
      </c>
      <c r="H101" s="13">
        <v>-9.5730158730158621</v>
      </c>
      <c r="I101" s="13">
        <v>91.642632905013642</v>
      </c>
      <c r="J101" s="13">
        <v>162.46193877551022</v>
      </c>
      <c r="K101" s="13">
        <v>163.10374489795922</v>
      </c>
      <c r="S101">
        <v>99</v>
      </c>
      <c r="T101" s="3">
        <v>164.85828934959056</v>
      </c>
    </row>
    <row r="102" spans="1:20" x14ac:dyDescent="0.2">
      <c r="A102" vm="582">
        <v>44614</v>
      </c>
      <c r="B102" vm="1846">
        <v>164.98</v>
      </c>
      <c r="C102" vm="1847">
        <v>166.69</v>
      </c>
      <c r="D102" vm="1848">
        <v>162.15</v>
      </c>
      <c r="E102" vm="1849">
        <v>164.32</v>
      </c>
      <c r="F102" vm="1850">
        <v>91162758</v>
      </c>
      <c r="G102" s="12">
        <v>-1.7812313209802855E-2</v>
      </c>
      <c r="H102" s="13">
        <v>-6.5930158730158439</v>
      </c>
      <c r="I102" s="13">
        <v>43.467858301838874</v>
      </c>
      <c r="J102" s="13">
        <v>162.4807070707071</v>
      </c>
      <c r="K102" s="13">
        <v>162.96263636363639</v>
      </c>
      <c r="S102">
        <v>100</v>
      </c>
      <c r="T102" s="3">
        <v>180.39754387909286</v>
      </c>
    </row>
    <row r="103" spans="1:20" x14ac:dyDescent="0.2">
      <c r="A103" vm="588">
        <v>44615</v>
      </c>
      <c r="B103" vm="1851">
        <v>165.54</v>
      </c>
      <c r="C103" vm="1852">
        <v>166.15</v>
      </c>
      <c r="D103" vm="1853">
        <v>159.75</v>
      </c>
      <c r="E103" vm="1854">
        <v>160.07</v>
      </c>
      <c r="F103" vm="1855">
        <v>90009247</v>
      </c>
      <c r="G103" s="12">
        <v>-2.5864167478091529E-2</v>
      </c>
      <c r="H103" s="13">
        <v>-2.3430158730158439</v>
      </c>
      <c r="I103" s="13">
        <v>5.4897233812041968</v>
      </c>
      <c r="J103" s="13">
        <v>162.45660000000001</v>
      </c>
      <c r="K103" s="13">
        <v>162.64294000000001</v>
      </c>
      <c r="S103">
        <v>101</v>
      </c>
      <c r="T103" s="3">
        <v>195.5508563980047</v>
      </c>
    </row>
    <row r="104" spans="1:20" x14ac:dyDescent="0.2">
      <c r="A104" vm="594">
        <v>44616</v>
      </c>
      <c r="B104" vm="1856">
        <v>152.58000000000001</v>
      </c>
      <c r="C104" vm="1857">
        <v>162.85</v>
      </c>
      <c r="D104" vm="1858">
        <v>152</v>
      </c>
      <c r="E104" vm="1859">
        <v>162.74</v>
      </c>
      <c r="F104" vm="1860">
        <v>141147540</v>
      </c>
      <c r="G104" s="12">
        <v>1.6680202411445091E-2</v>
      </c>
      <c r="H104" s="13">
        <v>-5.0130158730158598</v>
      </c>
      <c r="I104" s="13">
        <v>25.130328143108962</v>
      </c>
      <c r="J104" s="13">
        <v>162.45940594059408</v>
      </c>
      <c r="K104" s="13">
        <v>162.2204653465347</v>
      </c>
      <c r="S104">
        <v>102</v>
      </c>
      <c r="T104" s="3">
        <v>195.34418597848403</v>
      </c>
    </row>
    <row r="105" spans="1:20" x14ac:dyDescent="0.2">
      <c r="A105" vm="600">
        <v>44617</v>
      </c>
      <c r="B105" vm="1767">
        <v>163.84</v>
      </c>
      <c r="C105" vm="1861">
        <v>165.12</v>
      </c>
      <c r="D105" vm="1862">
        <v>160.87379999999999</v>
      </c>
      <c r="E105" vm="1863">
        <v>164.85</v>
      </c>
      <c r="F105" vm="1864">
        <v>91974222</v>
      </c>
      <c r="G105" s="12">
        <v>1.2965466388103633E-2</v>
      </c>
      <c r="H105" s="13">
        <v>-7.123015873015845</v>
      </c>
      <c r="I105" s="13">
        <v>50.737355127235681</v>
      </c>
      <c r="J105" s="13">
        <v>162.48284313725489</v>
      </c>
      <c r="K105" s="13">
        <v>162.5085588235294</v>
      </c>
      <c r="S105">
        <v>103</v>
      </c>
      <c r="T105" s="3">
        <v>174.3287931003515</v>
      </c>
    </row>
    <row r="106" spans="1:20" x14ac:dyDescent="0.2">
      <c r="A106" vm="606">
        <v>44620</v>
      </c>
      <c r="B106" vm="1865">
        <v>163.06</v>
      </c>
      <c r="C106" vm="1866">
        <v>165.42</v>
      </c>
      <c r="D106" vm="1867">
        <v>162.43</v>
      </c>
      <c r="E106" vm="1861">
        <v>165.12</v>
      </c>
      <c r="F106" vm="1868">
        <v>95056629</v>
      </c>
      <c r="G106" s="12">
        <v>1.6378525932666682E-3</v>
      </c>
      <c r="H106" s="13">
        <v>-7.3930158730158553</v>
      </c>
      <c r="I106" s="13">
        <v>54.656683698664388</v>
      </c>
      <c r="J106" s="13">
        <v>162.50844660194173</v>
      </c>
      <c r="K106" s="13">
        <v>162.74260194174758</v>
      </c>
      <c r="S106">
        <v>104</v>
      </c>
      <c r="T106" s="3">
        <v>171.09796829648977</v>
      </c>
    </row>
    <row r="107" spans="1:20" x14ac:dyDescent="0.2">
      <c r="A107" vm="612">
        <v>44621</v>
      </c>
      <c r="B107" vm="1869">
        <v>164.69499999999999</v>
      </c>
      <c r="C107" vm="1870">
        <v>166.6</v>
      </c>
      <c r="D107" vm="1871">
        <v>161.97</v>
      </c>
      <c r="E107" vm="1872">
        <v>163.19999999999999</v>
      </c>
      <c r="F107" vm="1873">
        <v>83474425</v>
      </c>
      <c r="G107" s="12">
        <v>-1.1627906976744281E-2</v>
      </c>
      <c r="H107" s="13">
        <v>-5.4730158730158394</v>
      </c>
      <c r="I107" s="13">
        <v>29.95390274628333</v>
      </c>
      <c r="J107" s="13">
        <v>162.51509615384614</v>
      </c>
      <c r="K107" s="13">
        <v>162.77558653846154</v>
      </c>
      <c r="S107">
        <v>105</v>
      </c>
      <c r="T107" s="3">
        <v>176.94675029781726</v>
      </c>
    </row>
    <row r="108" spans="1:20" x14ac:dyDescent="0.2">
      <c r="A108" vm="617">
        <v>44622</v>
      </c>
      <c r="B108" vm="1874">
        <v>164.39</v>
      </c>
      <c r="C108" vm="1875">
        <v>167.36</v>
      </c>
      <c r="D108" vm="1876">
        <v>162.94999999999999</v>
      </c>
      <c r="E108" vm="1825">
        <v>166.56</v>
      </c>
      <c r="F108" vm="1877">
        <v>79724750</v>
      </c>
      <c r="G108" s="12">
        <v>2.0588235294117734E-2</v>
      </c>
      <c r="H108" s="13">
        <v>-8.833015873015853</v>
      </c>
      <c r="I108" s="13">
        <v>78.022169412950007</v>
      </c>
      <c r="J108" s="13">
        <v>162.55361904761907</v>
      </c>
      <c r="K108" s="13">
        <v>162.61825714285715</v>
      </c>
      <c r="S108">
        <v>106</v>
      </c>
      <c r="T108" s="3">
        <v>197.80892987892699</v>
      </c>
    </row>
    <row r="109" spans="1:20" x14ac:dyDescent="0.2">
      <c r="A109" vm="623">
        <v>44623</v>
      </c>
      <c r="B109" vm="1839">
        <v>168.47</v>
      </c>
      <c r="C109" vm="1878">
        <v>168.91</v>
      </c>
      <c r="D109" vm="1879">
        <v>165.55</v>
      </c>
      <c r="E109" vm="1740">
        <v>166.23</v>
      </c>
      <c r="F109" vm="1880">
        <v>76678441</v>
      </c>
      <c r="G109" s="12">
        <v>-1.9812680115274526E-3</v>
      </c>
      <c r="H109" s="13">
        <v>-8.5030158730158405</v>
      </c>
      <c r="I109" s="13">
        <v>72.301278936759331</v>
      </c>
      <c r="J109" s="13">
        <v>162.58830188679246</v>
      </c>
      <c r="K109" s="13">
        <v>162.98547169811323</v>
      </c>
      <c r="S109">
        <v>107</v>
      </c>
      <c r="T109" s="3">
        <v>175.84183292136072</v>
      </c>
    </row>
    <row r="110" spans="1:20" x14ac:dyDescent="0.2">
      <c r="A110" vm="629">
        <v>44624</v>
      </c>
      <c r="B110" vm="1881">
        <v>164.49</v>
      </c>
      <c r="C110" vm="1879">
        <v>165.55</v>
      </c>
      <c r="D110" vm="1882">
        <v>162.1</v>
      </c>
      <c r="E110" vm="1883">
        <v>163.16999999999999</v>
      </c>
      <c r="F110" vm="1884">
        <v>83819592</v>
      </c>
      <c r="G110" s="12">
        <v>-1.8408229561451016E-2</v>
      </c>
      <c r="H110" s="13">
        <v>-5.4430158730158382</v>
      </c>
      <c r="I110" s="13">
        <v>29.626421793902367</v>
      </c>
      <c r="J110" s="13">
        <v>162.59373831775699</v>
      </c>
      <c r="K110" s="13">
        <v>162.95736448598129</v>
      </c>
      <c r="S110">
        <v>108</v>
      </c>
      <c r="T110" s="3">
        <v>193.99996372935328</v>
      </c>
    </row>
    <row r="111" spans="1:20" x14ac:dyDescent="0.2">
      <c r="A111" vm="635">
        <v>44627</v>
      </c>
      <c r="B111" vm="1885">
        <v>163.36000000000001</v>
      </c>
      <c r="C111" vm="1886">
        <v>165.02</v>
      </c>
      <c r="D111" vm="1887">
        <v>159.04</v>
      </c>
      <c r="E111" vm="1888">
        <v>159.30000000000001</v>
      </c>
      <c r="F111" vm="1889">
        <v>96418845</v>
      </c>
      <c r="G111" s="12">
        <v>-2.3717595146166431E-2</v>
      </c>
      <c r="H111" s="13">
        <v>-1.5730158730158621</v>
      </c>
      <c r="I111" s="13">
        <v>2.4743789367598548</v>
      </c>
      <c r="J111" s="13">
        <v>162.56324074074072</v>
      </c>
      <c r="K111" s="13">
        <v>162.62391666666667</v>
      </c>
      <c r="S111">
        <v>109</v>
      </c>
      <c r="T111" s="3">
        <v>182.70555457802416</v>
      </c>
    </row>
    <row r="112" spans="1:20" x14ac:dyDescent="0.2">
      <c r="A112" vm="641">
        <v>44628</v>
      </c>
      <c r="B112" vm="1890">
        <v>158.82</v>
      </c>
      <c r="C112" vm="1891">
        <v>162.88</v>
      </c>
      <c r="D112" vm="1892">
        <v>155.80000000000001</v>
      </c>
      <c r="E112" vm="1893">
        <v>157.44</v>
      </c>
      <c r="F112" vm="1894">
        <v>131148280</v>
      </c>
      <c r="G112" s="12">
        <v>-1.1676082862523625E-2</v>
      </c>
      <c r="H112" s="13">
        <v>0.28698412698415154</v>
      </c>
      <c r="I112" s="13">
        <v>8.2359889140855624E-2</v>
      </c>
      <c r="J112" s="13">
        <v>162.51623853211007</v>
      </c>
      <c r="K112" s="13">
        <v>162.19461467889906</v>
      </c>
      <c r="S112">
        <v>110</v>
      </c>
      <c r="T112" s="3">
        <v>196.28597395006335</v>
      </c>
    </row>
    <row r="113" spans="1:20" x14ac:dyDescent="0.2">
      <c r="A113" vm="647">
        <v>44629</v>
      </c>
      <c r="B113" vm="1895">
        <v>161.47499999999999</v>
      </c>
      <c r="C113" vm="1896">
        <v>163.41</v>
      </c>
      <c r="D113" vm="1897">
        <v>159.41</v>
      </c>
      <c r="E113" vm="1876">
        <v>162.94999999999999</v>
      </c>
      <c r="F113" vm="1898">
        <v>91454905</v>
      </c>
      <c r="G113" s="12">
        <v>3.4997459349593439E-2</v>
      </c>
      <c r="H113" s="13">
        <v>-5.2230158730158394</v>
      </c>
      <c r="I113" s="13">
        <v>27.27989480977541</v>
      </c>
      <c r="J113" s="13">
        <v>162.52018181818178</v>
      </c>
      <c r="K113" s="13">
        <v>162.0121636363636</v>
      </c>
      <c r="S113">
        <v>111</v>
      </c>
      <c r="T113" s="3">
        <v>189.28460494616732</v>
      </c>
    </row>
    <row r="114" spans="1:20" x14ac:dyDescent="0.2">
      <c r="A114" vm="653">
        <v>44630</v>
      </c>
      <c r="B114" vm="1899">
        <v>160.19999999999999</v>
      </c>
      <c r="C114" vm="1900">
        <v>160.38999999999999</v>
      </c>
      <c r="D114" vm="1901">
        <v>155.97999999999999</v>
      </c>
      <c r="E114" vm="1902">
        <v>158.52000000000001</v>
      </c>
      <c r="F114" vm="1903">
        <v>105342033</v>
      </c>
      <c r="G114" s="12">
        <v>-2.7186253451979003E-2</v>
      </c>
      <c r="H114" s="13">
        <v>-0.79301587301586096</v>
      </c>
      <c r="I114" s="13">
        <v>0.6288741748551081</v>
      </c>
      <c r="J114" s="13">
        <v>162.48414414414412</v>
      </c>
      <c r="K114" s="13">
        <v>162.5307297297297</v>
      </c>
      <c r="S114">
        <v>112</v>
      </c>
      <c r="T114" s="3">
        <v>162.47714096375529</v>
      </c>
    </row>
    <row r="115" spans="1:20" x14ac:dyDescent="0.2">
      <c r="A115" vm="659">
        <v>44631</v>
      </c>
      <c r="B115" vm="1904">
        <v>158.93</v>
      </c>
      <c r="C115" vm="1905">
        <v>159.28</v>
      </c>
      <c r="D115" vm="1906">
        <v>154.5</v>
      </c>
      <c r="E115" vm="1907">
        <v>154.72999999999999</v>
      </c>
      <c r="F115" vm="1908">
        <v>96970102</v>
      </c>
      <c r="G115" s="12">
        <v>-2.390865505929864E-2</v>
      </c>
      <c r="H115" s="13">
        <v>2.9969841269841595</v>
      </c>
      <c r="I115" s="13">
        <v>8.9819138573950053</v>
      </c>
      <c r="J115" s="13">
        <v>162.4149107142857</v>
      </c>
      <c r="K115" s="13">
        <v>162.02541964285714</v>
      </c>
      <c r="S115">
        <v>113</v>
      </c>
      <c r="T115" s="3">
        <v>150.81801366838826</v>
      </c>
    </row>
    <row r="116" spans="1:20" x14ac:dyDescent="0.2">
      <c r="A116" vm="665">
        <v>44634</v>
      </c>
      <c r="B116" vm="1909">
        <v>151.44999999999999</v>
      </c>
      <c r="C116" vm="1910">
        <v>154.12</v>
      </c>
      <c r="D116" vm="1911">
        <v>150.1</v>
      </c>
      <c r="E116" vm="1912">
        <v>150.62</v>
      </c>
      <c r="F116" vm="1913">
        <v>108732111</v>
      </c>
      <c r="G116" s="12">
        <v>-2.6562399017643543E-2</v>
      </c>
      <c r="H116" s="13">
        <v>7.1069841269841447</v>
      </c>
      <c r="I116" s="13">
        <v>50.509223381204585</v>
      </c>
      <c r="J116" s="13">
        <v>162.31053097345131</v>
      </c>
      <c r="K116" s="13">
        <v>161.5524778761062</v>
      </c>
      <c r="S116">
        <v>114</v>
      </c>
      <c r="T116" s="3">
        <v>172.17404454201807</v>
      </c>
    </row>
    <row r="117" spans="1:20" x14ac:dyDescent="0.2">
      <c r="A117" vm="671">
        <v>44635</v>
      </c>
      <c r="B117" vm="1914">
        <v>150.9</v>
      </c>
      <c r="C117" vm="1915">
        <v>155.57</v>
      </c>
      <c r="D117" vm="1916">
        <v>150.38</v>
      </c>
      <c r="E117" vm="1917">
        <v>155.09</v>
      </c>
      <c r="F117" vm="1918">
        <v>92964302</v>
      </c>
      <c r="G117" s="12">
        <v>2.9677333687425301E-2</v>
      </c>
      <c r="H117" s="13">
        <v>2.6369841269841459</v>
      </c>
      <c r="I117" s="13">
        <v>6.9536852859663378</v>
      </c>
      <c r="J117" s="13">
        <v>162.24719298245611</v>
      </c>
      <c r="K117" s="13">
        <v>161.08447368421051</v>
      </c>
      <c r="S117">
        <v>115</v>
      </c>
      <c r="T117" s="3">
        <v>151.27080492540597</v>
      </c>
    </row>
    <row r="118" spans="1:20" x14ac:dyDescent="0.2">
      <c r="A118" vm="677">
        <v>44636</v>
      </c>
      <c r="B118" vm="1919">
        <v>157.05000000000001</v>
      </c>
      <c r="C118" vm="1920">
        <v>160</v>
      </c>
      <c r="D118" vm="1921">
        <v>154.46</v>
      </c>
      <c r="E118" vm="1922">
        <v>159.59</v>
      </c>
      <c r="F118" vm="1923">
        <v>102300157</v>
      </c>
      <c r="G118" s="12">
        <v>2.9015410406860533E-2</v>
      </c>
      <c r="H118" s="13">
        <v>-1.8630158730158541</v>
      </c>
      <c r="I118" s="13">
        <v>3.4708281431090251</v>
      </c>
      <c r="J118" s="13">
        <v>162.22408695652172</v>
      </c>
      <c r="K118" s="13">
        <v>161.51067826086955</v>
      </c>
      <c r="S118">
        <v>116</v>
      </c>
      <c r="T118" s="3">
        <v>158.04646757339674</v>
      </c>
    </row>
    <row r="119" spans="1:20" x14ac:dyDescent="0.2">
      <c r="A119" vm="683">
        <v>44637</v>
      </c>
      <c r="B119" vm="1924">
        <v>158.61000000000001</v>
      </c>
      <c r="C119" vm="1549">
        <v>161</v>
      </c>
      <c r="D119" vm="1925">
        <v>157.63</v>
      </c>
      <c r="E119" vm="1926">
        <v>160.62</v>
      </c>
      <c r="F119" vm="1927">
        <v>75615376</v>
      </c>
      <c r="G119" s="12">
        <v>6.4540384735885777E-3</v>
      </c>
      <c r="H119" s="13">
        <v>-2.8930158730158553</v>
      </c>
      <c r="I119" s="13">
        <v>8.3695408415216921</v>
      </c>
      <c r="J119" s="13">
        <v>162.21025862068961</v>
      </c>
      <c r="K119" s="13">
        <v>161.94823275862066</v>
      </c>
      <c r="S119">
        <v>117</v>
      </c>
      <c r="T119" s="3">
        <v>185.35334058889507</v>
      </c>
    </row>
    <row r="120" spans="1:20" x14ac:dyDescent="0.2">
      <c r="A120" vm="688">
        <v>44638</v>
      </c>
      <c r="B120" vm="1928">
        <v>160.51</v>
      </c>
      <c r="C120" vm="1929">
        <v>164.48</v>
      </c>
      <c r="D120" vm="1930">
        <v>159.76</v>
      </c>
      <c r="E120" vm="1931">
        <v>163.98</v>
      </c>
      <c r="F120" vm="1932">
        <v>123511692</v>
      </c>
      <c r="G120" s="12">
        <v>2.0918939110944994E-2</v>
      </c>
      <c r="H120" s="13">
        <v>-6.2530158730158405</v>
      </c>
      <c r="I120" s="13">
        <v>39.100207508188056</v>
      </c>
      <c r="J120" s="13">
        <v>162.22538461538457</v>
      </c>
      <c r="K120" s="13">
        <v>162.06484615384613</v>
      </c>
      <c r="S120">
        <v>118</v>
      </c>
      <c r="T120" s="3">
        <v>175.75761684626397</v>
      </c>
    </row>
    <row r="121" spans="1:20" x14ac:dyDescent="0.2">
      <c r="A121" vm="694">
        <v>44641</v>
      </c>
      <c r="B121" vm="1933">
        <v>163.51</v>
      </c>
      <c r="C121" vm="1934">
        <v>166.35</v>
      </c>
      <c r="D121" vm="1935">
        <v>163.01499999999999</v>
      </c>
      <c r="E121" vm="1936">
        <v>165.38</v>
      </c>
      <c r="F121" vm="1937">
        <v>95811352</v>
      </c>
      <c r="G121" s="12">
        <v>8.5376265398219645E-3</v>
      </c>
      <c r="H121" s="13">
        <v>-7.6530158730158462</v>
      </c>
      <c r="I121" s="13">
        <v>58.568651952632493</v>
      </c>
      <c r="J121" s="13">
        <v>162.25211864406776</v>
      </c>
      <c r="K121" s="13">
        <v>162.424906779661</v>
      </c>
      <c r="S121">
        <v>119</v>
      </c>
      <c r="T121" s="3">
        <v>164.23201333443239</v>
      </c>
    </row>
    <row r="122" spans="1:20" x14ac:dyDescent="0.2">
      <c r="A122" vm="700">
        <v>44642</v>
      </c>
      <c r="B122" vm="1938">
        <v>165.51</v>
      </c>
      <c r="C122" vm="1939">
        <v>169.42</v>
      </c>
      <c r="D122" vm="1940">
        <v>164.91</v>
      </c>
      <c r="E122" vm="1941">
        <v>168.82</v>
      </c>
      <c r="F122" vm="1942">
        <v>81532007</v>
      </c>
      <c r="G122" s="12">
        <v>2.0800580481315743E-2</v>
      </c>
      <c r="H122" s="13">
        <v>-11.093015873015844</v>
      </c>
      <c r="I122" s="13">
        <v>123.05500115898147</v>
      </c>
      <c r="J122" s="13">
        <v>162.30731092436972</v>
      </c>
      <c r="K122" s="13">
        <v>162.61457983193276</v>
      </c>
      <c r="S122">
        <v>120</v>
      </c>
      <c r="T122" s="3">
        <v>191.08117109834814</v>
      </c>
    </row>
    <row r="123" spans="1:20" x14ac:dyDescent="0.2">
      <c r="A123" vm="706">
        <v>44643</v>
      </c>
      <c r="B123" vm="1943">
        <v>167.99</v>
      </c>
      <c r="C123" vm="1944">
        <v>172.64</v>
      </c>
      <c r="D123" vm="1945">
        <v>167.65</v>
      </c>
      <c r="E123" vm="1946">
        <v>170.21</v>
      </c>
      <c r="F123" vm="1947">
        <v>98062674</v>
      </c>
      <c r="G123" s="12">
        <v>8.2336216088142091E-3</v>
      </c>
      <c r="H123" s="13">
        <v>-12.483015873015859</v>
      </c>
      <c r="I123" s="13">
        <v>155.82568528596587</v>
      </c>
      <c r="J123" s="13">
        <v>162.37316666666663</v>
      </c>
      <c r="K123" s="13">
        <v>163.01784999999998</v>
      </c>
      <c r="S123">
        <v>121</v>
      </c>
      <c r="T123" s="3">
        <v>170.95992877153421</v>
      </c>
    </row>
    <row r="124" spans="1:20" x14ac:dyDescent="0.2">
      <c r="A124" vm="712">
        <v>44644</v>
      </c>
      <c r="B124" vm="1948">
        <v>171.06</v>
      </c>
      <c r="C124" vm="1707">
        <v>174.14</v>
      </c>
      <c r="D124" vm="1946">
        <v>170.21</v>
      </c>
      <c r="E124" vm="1949">
        <v>174.07</v>
      </c>
      <c r="F124" vm="1950">
        <v>90131418</v>
      </c>
      <c r="G124" s="12">
        <v>2.2677868515363287E-2</v>
      </c>
      <c r="H124" s="13">
        <v>-16.343015873015844</v>
      </c>
      <c r="I124" s="13">
        <v>267.09416782564784</v>
      </c>
      <c r="J124" s="13">
        <v>162.46983471074375</v>
      </c>
      <c r="K124" s="13">
        <v>163.24385123966937</v>
      </c>
      <c r="S124">
        <v>122</v>
      </c>
      <c r="T124" s="3">
        <v>170.37784233257341</v>
      </c>
    </row>
    <row r="125" spans="1:20" x14ac:dyDescent="0.2">
      <c r="A125" vm="717">
        <v>44645</v>
      </c>
      <c r="B125" vm="1951">
        <v>173.88</v>
      </c>
      <c r="C125" vm="1952">
        <v>175.28</v>
      </c>
      <c r="D125" vm="1953">
        <v>172.75</v>
      </c>
      <c r="E125" vm="1954">
        <v>174.72</v>
      </c>
      <c r="F125" vm="1955">
        <v>80546156</v>
      </c>
      <c r="G125" s="12">
        <v>3.7341299477222137E-3</v>
      </c>
      <c r="H125" s="13">
        <v>-16.99301587301585</v>
      </c>
      <c r="I125" s="13">
        <v>288.76258846056862</v>
      </c>
      <c r="J125" s="13">
        <v>162.57024590163931</v>
      </c>
      <c r="K125" s="13">
        <v>163.7202213114754</v>
      </c>
      <c r="S125">
        <v>123</v>
      </c>
      <c r="T125" s="3">
        <v>186.49901655896383</v>
      </c>
    </row>
    <row r="126" spans="1:20" x14ac:dyDescent="0.2">
      <c r="A126" vm="723">
        <v>44648</v>
      </c>
      <c r="B126" vm="1709">
        <v>172.17</v>
      </c>
      <c r="C126" vm="1956">
        <v>175.73</v>
      </c>
      <c r="D126" vm="1704">
        <v>172</v>
      </c>
      <c r="E126" vm="1957">
        <v>175.6</v>
      </c>
      <c r="F126" vm="1958">
        <v>90371916</v>
      </c>
      <c r="G126" s="12">
        <v>5.0366300366300109E-3</v>
      </c>
      <c r="H126" s="13">
        <v>-17.873015873015845</v>
      </c>
      <c r="I126" s="13">
        <v>319.44469639707637</v>
      </c>
      <c r="J126" s="13">
        <v>162.67617886178857</v>
      </c>
      <c r="K126" s="13">
        <v>163.88056097560974</v>
      </c>
      <c r="S126">
        <v>124</v>
      </c>
      <c r="T126" s="3">
        <v>155.06789795023937</v>
      </c>
    </row>
    <row r="127" spans="1:20" x14ac:dyDescent="0.2">
      <c r="A127" vm="728">
        <v>44649</v>
      </c>
      <c r="B127" vm="1959">
        <v>176.69</v>
      </c>
      <c r="C127" vm="1960">
        <v>179.01</v>
      </c>
      <c r="D127" vm="1961">
        <v>176.34</v>
      </c>
      <c r="E127" vm="1962">
        <v>178.96</v>
      </c>
      <c r="F127" vm="1963">
        <v>100589440</v>
      </c>
      <c r="G127" s="12">
        <v>1.9134396355353155E-2</v>
      </c>
      <c r="H127" s="13">
        <v>-21.233015873015859</v>
      </c>
      <c r="I127" s="13">
        <v>450.8409630637434</v>
      </c>
      <c r="J127" s="13">
        <v>162.80749999999995</v>
      </c>
      <c r="K127" s="13">
        <v>164.08674999999997</v>
      </c>
      <c r="S127">
        <v>125</v>
      </c>
      <c r="T127" s="3">
        <v>190.6433674736885</v>
      </c>
    </row>
    <row r="128" spans="1:20" x14ac:dyDescent="0.2">
      <c r="A128" vm="734">
        <v>44650</v>
      </c>
      <c r="B128" vm="1964">
        <v>178.55</v>
      </c>
      <c r="C128" vm="1696">
        <v>179.61</v>
      </c>
      <c r="D128" vm="1965">
        <v>176.7</v>
      </c>
      <c r="E128" vm="1966">
        <v>177.77</v>
      </c>
      <c r="F128" vm="1967">
        <v>92633154</v>
      </c>
      <c r="G128" s="12">
        <v>-6.6495306213678902E-3</v>
      </c>
      <c r="H128" s="13">
        <v>-20.043015873015861</v>
      </c>
      <c r="I128" s="13">
        <v>401.72248528596577</v>
      </c>
      <c r="J128" s="13">
        <v>162.92719999999994</v>
      </c>
      <c r="K128" s="13">
        <v>164.53047999999995</v>
      </c>
      <c r="S128">
        <v>126</v>
      </c>
      <c r="T128" s="3">
        <v>172.07390179746949</v>
      </c>
    </row>
    <row r="129" spans="1:20" x14ac:dyDescent="0.2">
      <c r="A129" vm="740">
        <v>44651</v>
      </c>
      <c r="B129" vm="1968">
        <v>177.84</v>
      </c>
      <c r="C129" vm="1969">
        <v>178.03</v>
      </c>
      <c r="D129" vm="1970">
        <v>174.4</v>
      </c>
      <c r="E129" vm="1784">
        <v>174.61</v>
      </c>
      <c r="F129" vm="1971">
        <v>103049285</v>
      </c>
      <c r="G129" s="12">
        <v>-1.7775777690273928E-2</v>
      </c>
      <c r="H129" s="13">
        <v>-16.883015873015864</v>
      </c>
      <c r="I129" s="13">
        <v>285.03622496850562</v>
      </c>
      <c r="J129" s="13">
        <v>163.0199206349206</v>
      </c>
      <c r="K129" s="13">
        <v>164.49492857142855</v>
      </c>
      <c r="S129">
        <v>127</v>
      </c>
      <c r="T129" s="3">
        <v>140.05961856825365</v>
      </c>
    </row>
    <row r="130" spans="1:20" x14ac:dyDescent="0.2">
      <c r="A130" vm="746">
        <v>44652</v>
      </c>
      <c r="B130" vm="1972">
        <v>174.03</v>
      </c>
      <c r="C130" vm="1973">
        <v>174.88</v>
      </c>
      <c r="D130" vm="1974">
        <v>171.94</v>
      </c>
      <c r="E130" vm="1975">
        <v>174.31</v>
      </c>
      <c r="F130" vm="1976">
        <v>78751328</v>
      </c>
      <c r="G130" s="12">
        <v>-1.7181146555180766E-3</v>
      </c>
      <c r="H130" s="13">
        <v>-16.583015873015853</v>
      </c>
      <c r="I130" s="13">
        <v>274.99641544469574</v>
      </c>
      <c r="J130" s="13">
        <v>163.10881889763778</v>
      </c>
      <c r="K130" s="13">
        <v>164.25893700787401</v>
      </c>
      <c r="S130">
        <v>128</v>
      </c>
      <c r="T130" s="3">
        <v>185.0544559079562</v>
      </c>
    </row>
    <row r="131" spans="1:20" x14ac:dyDescent="0.2">
      <c r="S131">
        <v>129</v>
      </c>
      <c r="T131" s="3">
        <v>170.56460255529723</v>
      </c>
    </row>
    <row r="132" spans="1:20" x14ac:dyDescent="0.2">
      <c r="S132">
        <v>130</v>
      </c>
      <c r="T132" s="3">
        <v>174.59105979062508</v>
      </c>
    </row>
    <row r="133" spans="1:20" x14ac:dyDescent="0.2">
      <c r="S133">
        <v>131</v>
      </c>
      <c r="T133" s="3">
        <v>181.30547397437655</v>
      </c>
    </row>
    <row r="134" spans="1:20" x14ac:dyDescent="0.2">
      <c r="S134">
        <v>132</v>
      </c>
      <c r="T134" s="3">
        <v>190.82413862878929</v>
      </c>
    </row>
    <row r="135" spans="1:20" x14ac:dyDescent="0.2">
      <c r="S135">
        <v>133</v>
      </c>
      <c r="T135" s="3">
        <v>182.73305920468184</v>
      </c>
    </row>
    <row r="136" spans="1:20" x14ac:dyDescent="0.2">
      <c r="S136">
        <v>134</v>
      </c>
      <c r="T136" s="3">
        <v>192.54187163717316</v>
      </c>
    </row>
    <row r="137" spans="1:20" x14ac:dyDescent="0.2">
      <c r="S137">
        <v>135</v>
      </c>
      <c r="T137" s="3">
        <v>191.62671055764883</v>
      </c>
    </row>
    <row r="138" spans="1:20" x14ac:dyDescent="0.2">
      <c r="S138">
        <v>136</v>
      </c>
      <c r="T138" s="3">
        <v>184.45989025369849</v>
      </c>
    </row>
    <row r="139" spans="1:20" x14ac:dyDescent="0.2">
      <c r="S139">
        <v>137</v>
      </c>
      <c r="T139" s="3">
        <v>195.80326432218047</v>
      </c>
    </row>
    <row r="140" spans="1:20" x14ac:dyDescent="0.2">
      <c r="S140">
        <v>138</v>
      </c>
      <c r="T140" s="3">
        <v>185.24334503291976</v>
      </c>
    </row>
    <row r="141" spans="1:20" x14ac:dyDescent="0.2">
      <c r="S141">
        <v>139</v>
      </c>
      <c r="T141" s="3">
        <v>185.51347511802658</v>
      </c>
    </row>
    <row r="142" spans="1:20" x14ac:dyDescent="0.2">
      <c r="S142">
        <v>140</v>
      </c>
      <c r="T142" s="3">
        <v>186.6397245736903</v>
      </c>
    </row>
    <row r="143" spans="1:20" x14ac:dyDescent="0.2">
      <c r="S143">
        <v>141</v>
      </c>
      <c r="T143" s="3">
        <v>183.21012324291445</v>
      </c>
    </row>
    <row r="144" spans="1:20" x14ac:dyDescent="0.2">
      <c r="S144">
        <v>142</v>
      </c>
      <c r="T144" s="3">
        <v>183.44669920227872</v>
      </c>
    </row>
    <row r="145" spans="19:20" x14ac:dyDescent="0.2">
      <c r="S145">
        <v>143</v>
      </c>
      <c r="T145" s="3">
        <v>169.20585759549354</v>
      </c>
    </row>
    <row r="146" spans="19:20" x14ac:dyDescent="0.2">
      <c r="S146">
        <v>144</v>
      </c>
      <c r="T146" s="3">
        <v>183.87016261334415</v>
      </c>
    </row>
    <row r="147" spans="19:20" x14ac:dyDescent="0.2">
      <c r="S147">
        <v>145</v>
      </c>
      <c r="T147" s="3">
        <v>178.24986161410791</v>
      </c>
    </row>
    <row r="148" spans="19:20" x14ac:dyDescent="0.2">
      <c r="S148">
        <v>146</v>
      </c>
      <c r="T148" s="3">
        <v>167.85560519036392</v>
      </c>
    </row>
    <row r="149" spans="19:20" x14ac:dyDescent="0.2">
      <c r="S149">
        <v>147</v>
      </c>
      <c r="T149" s="3">
        <v>153.92982735201156</v>
      </c>
    </row>
    <row r="150" spans="19:20" x14ac:dyDescent="0.2">
      <c r="S150">
        <v>148</v>
      </c>
      <c r="T150" s="3">
        <v>142.47872100498489</v>
      </c>
    </row>
    <row r="151" spans="19:20" x14ac:dyDescent="0.2">
      <c r="S151">
        <v>149</v>
      </c>
      <c r="T151" s="3">
        <v>183.47416791442035</v>
      </c>
    </row>
    <row r="152" spans="19:20" x14ac:dyDescent="0.2">
      <c r="S152">
        <v>150</v>
      </c>
      <c r="T152" s="3">
        <v>190.99848198339214</v>
      </c>
    </row>
    <row r="153" spans="19:20" x14ac:dyDescent="0.2">
      <c r="S153">
        <v>151</v>
      </c>
      <c r="T153" s="3">
        <v>160.39837094143223</v>
      </c>
    </row>
    <row r="154" spans="19:20" x14ac:dyDescent="0.2">
      <c r="S154">
        <v>152</v>
      </c>
      <c r="T154" s="3">
        <v>206.91411403924258</v>
      </c>
    </row>
    <row r="155" spans="19:20" x14ac:dyDescent="0.2">
      <c r="S155">
        <v>153</v>
      </c>
      <c r="T155" s="3">
        <v>155.29626021805871</v>
      </c>
    </row>
    <row r="156" spans="19:20" x14ac:dyDescent="0.2">
      <c r="S156">
        <v>154</v>
      </c>
      <c r="T156" s="3">
        <v>161.88098359502479</v>
      </c>
    </row>
    <row r="157" spans="19:20" x14ac:dyDescent="0.2">
      <c r="S157">
        <v>155</v>
      </c>
      <c r="T157" s="3">
        <v>163.77160123064289</v>
      </c>
    </row>
    <row r="158" spans="19:20" x14ac:dyDescent="0.2">
      <c r="S158">
        <v>156</v>
      </c>
      <c r="T158" s="3">
        <v>188.10905071122932</v>
      </c>
    </row>
    <row r="159" spans="19:20" x14ac:dyDescent="0.2">
      <c r="S159">
        <v>157</v>
      </c>
      <c r="T159" s="3">
        <v>171.85791210891844</v>
      </c>
    </row>
    <row r="160" spans="19:20" x14ac:dyDescent="0.2">
      <c r="S160">
        <v>158</v>
      </c>
      <c r="T160" s="3">
        <v>156.93181696808745</v>
      </c>
    </row>
    <row r="161" spans="19:20" x14ac:dyDescent="0.2">
      <c r="S161">
        <v>159</v>
      </c>
      <c r="T161" s="3">
        <v>185.37695470885092</v>
      </c>
    </row>
    <row r="162" spans="19:20" x14ac:dyDescent="0.2">
      <c r="S162">
        <v>160</v>
      </c>
      <c r="T162" s="3">
        <v>163.60865983274604</v>
      </c>
    </row>
    <row r="163" spans="19:20" x14ac:dyDescent="0.2">
      <c r="S163">
        <v>161</v>
      </c>
      <c r="T163" s="3">
        <v>202.93883570134253</v>
      </c>
    </row>
    <row r="164" spans="19:20" x14ac:dyDescent="0.2">
      <c r="S164">
        <v>162</v>
      </c>
      <c r="T164" s="3">
        <v>165.19957452299761</v>
      </c>
    </row>
    <row r="165" spans="19:20" x14ac:dyDescent="0.2">
      <c r="S165">
        <v>163</v>
      </c>
      <c r="T165" s="3">
        <v>158.45705104536211</v>
      </c>
    </row>
    <row r="166" spans="19:20" x14ac:dyDescent="0.2">
      <c r="S166">
        <v>164</v>
      </c>
      <c r="T166" s="3">
        <v>223.85814939490464</v>
      </c>
    </row>
    <row r="167" spans="19:20" x14ac:dyDescent="0.2">
      <c r="S167">
        <v>165</v>
      </c>
      <c r="T167" s="3">
        <v>187.42603295763189</v>
      </c>
    </row>
    <row r="168" spans="19:20" x14ac:dyDescent="0.2">
      <c r="S168">
        <v>166</v>
      </c>
      <c r="T168" s="3">
        <v>164.55527014648629</v>
      </c>
    </row>
    <row r="169" spans="19:20" x14ac:dyDescent="0.2">
      <c r="S169">
        <v>167</v>
      </c>
      <c r="T169" s="3">
        <v>165.70762332061562</v>
      </c>
    </row>
    <row r="170" spans="19:20" x14ac:dyDescent="0.2">
      <c r="S170">
        <v>168</v>
      </c>
      <c r="T170" s="3">
        <v>170.41520956585529</v>
      </c>
    </row>
    <row r="171" spans="19:20" x14ac:dyDescent="0.2">
      <c r="S171">
        <v>169</v>
      </c>
      <c r="T171" s="3">
        <v>151.39599922501111</v>
      </c>
    </row>
    <row r="172" spans="19:20" x14ac:dyDescent="0.2">
      <c r="S172">
        <v>170</v>
      </c>
      <c r="T172" s="3">
        <v>185.27403983604989</v>
      </c>
    </row>
    <row r="173" spans="19:20" x14ac:dyDescent="0.2">
      <c r="S173">
        <v>171</v>
      </c>
      <c r="T173" s="3">
        <v>163.75602117625485</v>
      </c>
    </row>
    <row r="174" spans="19:20" x14ac:dyDescent="0.2">
      <c r="S174">
        <v>172</v>
      </c>
      <c r="T174" s="3">
        <v>163.45139019177833</v>
      </c>
    </row>
    <row r="175" spans="19:20" x14ac:dyDescent="0.2">
      <c r="S175">
        <v>173</v>
      </c>
      <c r="T175" s="3">
        <v>199.60286924598867</v>
      </c>
    </row>
    <row r="176" spans="19:20" x14ac:dyDescent="0.2">
      <c r="S176">
        <v>174</v>
      </c>
      <c r="T176" s="3">
        <v>204.4300204121958</v>
      </c>
    </row>
    <row r="177" spans="19:20" x14ac:dyDescent="0.2">
      <c r="S177">
        <v>175</v>
      </c>
      <c r="T177" s="3">
        <v>161.00135876157304</v>
      </c>
    </row>
    <row r="178" spans="19:20" x14ac:dyDescent="0.2">
      <c r="S178">
        <v>176</v>
      </c>
      <c r="T178" s="3">
        <v>181.72497488555743</v>
      </c>
    </row>
    <row r="179" spans="19:20" x14ac:dyDescent="0.2">
      <c r="S179">
        <v>177</v>
      </c>
      <c r="T179" s="3">
        <v>168.63198513122765</v>
      </c>
    </row>
    <row r="180" spans="19:20" x14ac:dyDescent="0.2">
      <c r="S180">
        <v>178</v>
      </c>
      <c r="T180" s="3">
        <v>171.53738579135961</v>
      </c>
    </row>
    <row r="181" spans="19:20" x14ac:dyDescent="0.2">
      <c r="S181">
        <v>179</v>
      </c>
      <c r="T181" s="3">
        <v>175.37545341061312</v>
      </c>
    </row>
    <row r="182" spans="19:20" x14ac:dyDescent="0.2">
      <c r="S182">
        <v>180</v>
      </c>
      <c r="T182" s="3">
        <v>183.29346683729466</v>
      </c>
    </row>
    <row r="183" spans="19:20" x14ac:dyDescent="0.2">
      <c r="S183">
        <v>181</v>
      </c>
      <c r="T183" s="3">
        <v>165.98795676334214</v>
      </c>
    </row>
    <row r="184" spans="19:20" x14ac:dyDescent="0.2">
      <c r="S184">
        <v>182</v>
      </c>
      <c r="T184" s="3">
        <v>155.43707701747644</v>
      </c>
    </row>
    <row r="185" spans="19:20" x14ac:dyDescent="0.2">
      <c r="S185">
        <v>183</v>
      </c>
      <c r="T185" s="3">
        <v>159.72667643659858</v>
      </c>
    </row>
    <row r="186" spans="19:20" x14ac:dyDescent="0.2">
      <c r="S186">
        <v>184</v>
      </c>
      <c r="T186" s="3">
        <v>185.78891195572152</v>
      </c>
    </row>
    <row r="187" spans="19:20" x14ac:dyDescent="0.2">
      <c r="S187">
        <v>185</v>
      </c>
      <c r="T187" s="3">
        <v>189.67410078444752</v>
      </c>
    </row>
    <row r="188" spans="19:20" x14ac:dyDescent="0.2">
      <c r="S188">
        <v>186</v>
      </c>
      <c r="T188" s="3">
        <v>181.25462994178864</v>
      </c>
    </row>
    <row r="189" spans="19:20" x14ac:dyDescent="0.2">
      <c r="S189">
        <v>187</v>
      </c>
      <c r="T189" s="3">
        <v>144.89276439970271</v>
      </c>
    </row>
    <row r="190" spans="19:20" x14ac:dyDescent="0.2">
      <c r="S190">
        <v>188</v>
      </c>
      <c r="T190" s="3">
        <v>170.59409732961348</v>
      </c>
    </row>
    <row r="191" spans="19:20" x14ac:dyDescent="0.2">
      <c r="S191">
        <v>189</v>
      </c>
      <c r="T191" s="3">
        <v>176.3483446071555</v>
      </c>
    </row>
    <row r="192" spans="19:20" x14ac:dyDescent="0.2">
      <c r="S192">
        <v>190</v>
      </c>
      <c r="T192" s="3">
        <v>170.31420648891196</v>
      </c>
    </row>
    <row r="193" spans="19:20" x14ac:dyDescent="0.2">
      <c r="S193">
        <v>191</v>
      </c>
      <c r="T193" s="3">
        <v>164.52937292646197</v>
      </c>
    </row>
    <row r="194" spans="19:20" x14ac:dyDescent="0.2">
      <c r="S194">
        <v>192</v>
      </c>
      <c r="T194" s="3">
        <v>182.49713714538149</v>
      </c>
    </row>
    <row r="195" spans="19:20" x14ac:dyDescent="0.2">
      <c r="S195">
        <v>193</v>
      </c>
      <c r="T195" s="3">
        <v>151.04518321429293</v>
      </c>
    </row>
    <row r="196" spans="19:20" x14ac:dyDescent="0.2">
      <c r="S196">
        <v>194</v>
      </c>
      <c r="T196" s="3">
        <v>196.61495180749992</v>
      </c>
    </row>
    <row r="197" spans="19:20" x14ac:dyDescent="0.2">
      <c r="S197">
        <v>195</v>
      </c>
      <c r="T197" s="3">
        <v>172.28728109816322</v>
      </c>
    </row>
    <row r="198" spans="19:20" x14ac:dyDescent="0.2">
      <c r="S198">
        <v>196</v>
      </c>
      <c r="T198" s="3">
        <v>189.24172041632491</v>
      </c>
    </row>
    <row r="199" spans="19:20" x14ac:dyDescent="0.2">
      <c r="S199">
        <v>197</v>
      </c>
      <c r="T199" s="3">
        <v>177.26253139337842</v>
      </c>
    </row>
    <row r="200" spans="19:20" x14ac:dyDescent="0.2">
      <c r="S200">
        <v>198</v>
      </c>
      <c r="T200" s="3">
        <v>190.05332077412078</v>
      </c>
    </row>
    <row r="201" spans="19:20" x14ac:dyDescent="0.2">
      <c r="S201">
        <v>199</v>
      </c>
      <c r="T201" s="3">
        <v>180.98835938168841</v>
      </c>
    </row>
    <row r="202" spans="19:20" x14ac:dyDescent="0.2">
      <c r="S202">
        <v>200</v>
      </c>
      <c r="T202" s="3">
        <v>188.40776624907704</v>
      </c>
    </row>
    <row r="203" spans="19:20" x14ac:dyDescent="0.2">
      <c r="S203">
        <v>201</v>
      </c>
      <c r="T203" s="3">
        <v>162.83143936223931</v>
      </c>
    </row>
    <row r="204" spans="19:20" x14ac:dyDescent="0.2">
      <c r="S204">
        <v>202</v>
      </c>
      <c r="T204" s="3">
        <v>218.73166337544922</v>
      </c>
    </row>
    <row r="205" spans="19:20" x14ac:dyDescent="0.2">
      <c r="S205">
        <v>203</v>
      </c>
      <c r="T205" s="3">
        <v>175.11975592102883</v>
      </c>
    </row>
    <row r="206" spans="19:20" x14ac:dyDescent="0.2">
      <c r="S206">
        <v>204</v>
      </c>
      <c r="T206" s="3">
        <v>189.53390981452972</v>
      </c>
    </row>
    <row r="207" spans="19:20" x14ac:dyDescent="0.2">
      <c r="S207">
        <v>205</v>
      </c>
      <c r="T207" s="3">
        <v>197.27270922474622</v>
      </c>
    </row>
    <row r="208" spans="19:20" x14ac:dyDescent="0.2">
      <c r="S208">
        <v>206</v>
      </c>
      <c r="T208" s="3">
        <v>160.650480213305</v>
      </c>
    </row>
    <row r="209" spans="19:20" x14ac:dyDescent="0.2">
      <c r="S209">
        <v>207</v>
      </c>
      <c r="T209" s="3">
        <v>168.1126364987702</v>
      </c>
    </row>
    <row r="210" spans="19:20" x14ac:dyDescent="0.2">
      <c r="S210">
        <v>208</v>
      </c>
      <c r="T210" s="3">
        <v>190.43337341800787</v>
      </c>
    </row>
    <row r="211" spans="19:20" x14ac:dyDescent="0.2">
      <c r="S211">
        <v>209</v>
      </c>
      <c r="T211" s="3">
        <v>171.33044809433849</v>
      </c>
    </row>
    <row r="212" spans="19:20" x14ac:dyDescent="0.2">
      <c r="S212">
        <v>210</v>
      </c>
      <c r="T212" s="3">
        <v>188.80046099201147</v>
      </c>
    </row>
    <row r="213" spans="19:20" x14ac:dyDescent="0.2">
      <c r="S213">
        <v>211</v>
      </c>
      <c r="T213" s="3">
        <v>164.02162626304587</v>
      </c>
    </row>
    <row r="214" spans="19:20" x14ac:dyDescent="0.2">
      <c r="S214">
        <v>212</v>
      </c>
      <c r="T214" s="3">
        <v>161.38374058551415</v>
      </c>
    </row>
    <row r="215" spans="19:20" x14ac:dyDescent="0.2">
      <c r="S215">
        <v>213</v>
      </c>
      <c r="T215" s="3">
        <v>201.0070102270027</v>
      </c>
    </row>
    <row r="216" spans="19:20" x14ac:dyDescent="0.2">
      <c r="S216">
        <v>214</v>
      </c>
      <c r="T216" s="3">
        <v>180.45279458688313</v>
      </c>
    </row>
    <row r="217" spans="19:20" x14ac:dyDescent="0.2">
      <c r="S217">
        <v>215</v>
      </c>
      <c r="T217" s="3">
        <v>198.5831555493499</v>
      </c>
    </row>
    <row r="218" spans="19:20" x14ac:dyDescent="0.2">
      <c r="S218">
        <v>216</v>
      </c>
      <c r="T218" s="3">
        <v>197.25741104060276</v>
      </c>
    </row>
    <row r="219" spans="19:20" x14ac:dyDescent="0.2">
      <c r="S219">
        <v>217</v>
      </c>
      <c r="T219" s="3">
        <v>169.95202678582726</v>
      </c>
    </row>
    <row r="220" spans="19:20" x14ac:dyDescent="0.2">
      <c r="S220">
        <v>218</v>
      </c>
      <c r="T220" s="3">
        <v>176.34293786187885</v>
      </c>
    </row>
    <row r="221" spans="19:20" x14ac:dyDescent="0.2">
      <c r="S221">
        <v>219</v>
      </c>
      <c r="T221" s="3">
        <v>193.37533862048363</v>
      </c>
    </row>
    <row r="222" spans="19:20" x14ac:dyDescent="0.2">
      <c r="S222">
        <v>220</v>
      </c>
      <c r="T222" s="3">
        <v>193.79715466969591</v>
      </c>
    </row>
    <row r="223" spans="19:20" x14ac:dyDescent="0.2">
      <c r="S223">
        <v>221</v>
      </c>
      <c r="T223" s="3">
        <v>170.81136578642008</v>
      </c>
    </row>
    <row r="224" spans="19:20" x14ac:dyDescent="0.2">
      <c r="S224">
        <v>222</v>
      </c>
      <c r="T224" s="3">
        <v>204.24258768094009</v>
      </c>
    </row>
    <row r="225" spans="19:20" x14ac:dyDescent="0.2">
      <c r="S225">
        <v>223</v>
      </c>
      <c r="T225" s="3">
        <v>174.03891582477627</v>
      </c>
    </row>
    <row r="226" spans="19:20" x14ac:dyDescent="0.2">
      <c r="S226">
        <v>224</v>
      </c>
      <c r="T226" s="3">
        <v>176.99382861678853</v>
      </c>
    </row>
    <row r="227" spans="19:20" x14ac:dyDescent="0.2">
      <c r="S227">
        <v>225</v>
      </c>
      <c r="T227" s="3">
        <v>165.6549016621166</v>
      </c>
    </row>
    <row r="228" spans="19:20" x14ac:dyDescent="0.2">
      <c r="S228">
        <v>226</v>
      </c>
      <c r="T228" s="3">
        <v>174.76562452580268</v>
      </c>
    </row>
    <row r="229" spans="19:20" x14ac:dyDescent="0.2">
      <c r="S229">
        <v>227</v>
      </c>
      <c r="T229" s="3">
        <v>184.36906232226306</v>
      </c>
    </row>
    <row r="230" spans="19:20" x14ac:dyDescent="0.2">
      <c r="S230">
        <v>228</v>
      </c>
      <c r="T230" s="3">
        <v>176.58064323464632</v>
      </c>
    </row>
    <row r="231" spans="19:20" x14ac:dyDescent="0.2">
      <c r="S231">
        <v>229</v>
      </c>
      <c r="T231" s="3">
        <v>137.66702671453032</v>
      </c>
    </row>
    <row r="232" spans="19:20" x14ac:dyDescent="0.2">
      <c r="S232">
        <v>230</v>
      </c>
      <c r="T232" s="3">
        <v>186.55964324813647</v>
      </c>
    </row>
    <row r="233" spans="19:20" x14ac:dyDescent="0.2">
      <c r="S233">
        <v>231</v>
      </c>
      <c r="T233" s="3">
        <v>179.65157441259498</v>
      </c>
    </row>
    <row r="234" spans="19:20" x14ac:dyDescent="0.2">
      <c r="S234">
        <v>232</v>
      </c>
      <c r="T234" s="3">
        <v>175.06398576642837</v>
      </c>
    </row>
    <row r="235" spans="19:20" x14ac:dyDescent="0.2">
      <c r="S235">
        <v>233</v>
      </c>
      <c r="T235" s="3">
        <v>194.05233070369292</v>
      </c>
    </row>
    <row r="236" spans="19:20" x14ac:dyDescent="0.2">
      <c r="S236">
        <v>234</v>
      </c>
      <c r="T236" s="3">
        <v>176.54806288321808</v>
      </c>
    </row>
    <row r="237" spans="19:20" x14ac:dyDescent="0.2">
      <c r="S237">
        <v>235</v>
      </c>
      <c r="T237" s="3">
        <v>153.76358590259576</v>
      </c>
    </row>
    <row r="238" spans="19:20" x14ac:dyDescent="0.2">
      <c r="S238">
        <v>236</v>
      </c>
      <c r="T238" s="3">
        <v>177.67776332521359</v>
      </c>
    </row>
    <row r="239" spans="19:20" x14ac:dyDescent="0.2">
      <c r="S239">
        <v>237</v>
      </c>
      <c r="T239" s="3">
        <v>171.57588109848982</v>
      </c>
    </row>
    <row r="240" spans="19:20" x14ac:dyDescent="0.2">
      <c r="S240">
        <v>238</v>
      </c>
      <c r="T240" s="3">
        <v>165.64331582047541</v>
      </c>
    </row>
    <row r="241" spans="19:20" x14ac:dyDescent="0.2">
      <c r="S241">
        <v>239</v>
      </c>
      <c r="T241" s="3">
        <v>149.5954160435781</v>
      </c>
    </row>
    <row r="242" spans="19:20" x14ac:dyDescent="0.2">
      <c r="S242">
        <v>240</v>
      </c>
      <c r="T242" s="3">
        <v>180.6477320754986</v>
      </c>
    </row>
    <row r="243" spans="19:20" x14ac:dyDescent="0.2">
      <c r="S243">
        <v>241</v>
      </c>
      <c r="T243" s="3">
        <v>168.46239951280796</v>
      </c>
    </row>
    <row r="244" spans="19:20" x14ac:dyDescent="0.2">
      <c r="S244">
        <v>242</v>
      </c>
      <c r="T244" s="3">
        <v>155.17464196533436</v>
      </c>
    </row>
    <row r="245" spans="19:20" x14ac:dyDescent="0.2">
      <c r="S245">
        <v>243</v>
      </c>
      <c r="T245" s="3">
        <v>171.70607265999524</v>
      </c>
    </row>
    <row r="246" spans="19:20" x14ac:dyDescent="0.2">
      <c r="S246">
        <v>244</v>
      </c>
      <c r="T246" s="3">
        <v>174.68081875082012</v>
      </c>
    </row>
    <row r="247" spans="19:20" x14ac:dyDescent="0.2">
      <c r="S247">
        <v>245</v>
      </c>
      <c r="T247" s="3">
        <v>157.37245156918351</v>
      </c>
    </row>
    <row r="248" spans="19:20" x14ac:dyDescent="0.2">
      <c r="S248">
        <v>246</v>
      </c>
      <c r="T248" s="3">
        <v>144.05057110642653</v>
      </c>
    </row>
    <row r="249" spans="19:20" x14ac:dyDescent="0.2">
      <c r="S249">
        <v>247</v>
      </c>
      <c r="T249" s="3">
        <v>192.66573182140712</v>
      </c>
    </row>
    <row r="250" spans="19:20" x14ac:dyDescent="0.2">
      <c r="S250">
        <v>248</v>
      </c>
      <c r="T250" s="3">
        <v>156.98736955764258</v>
      </c>
    </row>
    <row r="251" spans="19:20" x14ac:dyDescent="0.2">
      <c r="S251">
        <v>249</v>
      </c>
      <c r="T251" s="3">
        <v>166.18629191474398</v>
      </c>
    </row>
    <row r="252" spans="19:20" x14ac:dyDescent="0.2">
      <c r="S252">
        <v>250</v>
      </c>
      <c r="T252" s="3">
        <v>179.16604356768931</v>
      </c>
    </row>
    <row r="253" spans="19:20" x14ac:dyDescent="0.2">
      <c r="S253">
        <v>251</v>
      </c>
      <c r="T253" s="3">
        <v>184.1338103821171</v>
      </c>
    </row>
    <row r="254" spans="19:20" x14ac:dyDescent="0.2">
      <c r="S254">
        <v>252</v>
      </c>
      <c r="T254" s="3">
        <v>183.89160111876203</v>
      </c>
    </row>
    <row r="255" spans="19:20" x14ac:dyDescent="0.2">
      <c r="S255">
        <v>253</v>
      </c>
      <c r="T255" s="3">
        <v>173.3825054422484</v>
      </c>
    </row>
    <row r="256" spans="19:20" x14ac:dyDescent="0.2">
      <c r="S256">
        <v>254</v>
      </c>
      <c r="T256" s="3">
        <v>179.36255417358043</v>
      </c>
    </row>
    <row r="257" spans="19:20" x14ac:dyDescent="0.2">
      <c r="S257">
        <v>255</v>
      </c>
      <c r="T257" s="3">
        <v>172.68093933227556</v>
      </c>
    </row>
    <row r="258" spans="19:20" x14ac:dyDescent="0.2">
      <c r="S258">
        <v>256</v>
      </c>
      <c r="T258" s="3">
        <v>165.43632627138567</v>
      </c>
    </row>
    <row r="259" spans="19:20" x14ac:dyDescent="0.2">
      <c r="S259">
        <v>257</v>
      </c>
      <c r="T259" s="3">
        <v>182.63587449435312</v>
      </c>
    </row>
    <row r="260" spans="19:20" x14ac:dyDescent="0.2">
      <c r="S260">
        <v>258</v>
      </c>
      <c r="T260" s="3">
        <v>175.90139291200001</v>
      </c>
    </row>
    <row r="261" spans="19:20" x14ac:dyDescent="0.2">
      <c r="S261">
        <v>259</v>
      </c>
      <c r="T261" s="3">
        <v>160.40930571993798</v>
      </c>
    </row>
    <row r="262" spans="19:20" x14ac:dyDescent="0.2">
      <c r="S262">
        <v>260</v>
      </c>
      <c r="T262" s="3">
        <v>184.74567459715252</v>
      </c>
    </row>
    <row r="263" spans="19:20" x14ac:dyDescent="0.2">
      <c r="S263">
        <v>261</v>
      </c>
      <c r="T263" s="3">
        <v>179.42371038599939</v>
      </c>
    </row>
    <row r="264" spans="19:20" x14ac:dyDescent="0.2">
      <c r="S264">
        <v>262</v>
      </c>
      <c r="T264" s="3">
        <v>167.42428164168825</v>
      </c>
    </row>
    <row r="265" spans="19:20" x14ac:dyDescent="0.2">
      <c r="S265">
        <v>263</v>
      </c>
      <c r="T265" s="3">
        <v>191.59418866010276</v>
      </c>
    </row>
    <row r="266" spans="19:20" x14ac:dyDescent="0.2">
      <c r="S266">
        <v>264</v>
      </c>
      <c r="T266" s="3">
        <v>189.34428234829164</v>
      </c>
    </row>
    <row r="267" spans="19:20" x14ac:dyDescent="0.2">
      <c r="S267">
        <v>265</v>
      </c>
      <c r="T267" s="3">
        <v>171.1586287406642</v>
      </c>
    </row>
    <row r="268" spans="19:20" x14ac:dyDescent="0.2">
      <c r="S268">
        <v>266</v>
      </c>
      <c r="T268" s="3">
        <v>164.92815020606957</v>
      </c>
    </row>
    <row r="269" spans="19:20" x14ac:dyDescent="0.2">
      <c r="S269">
        <v>267</v>
      </c>
      <c r="T269" s="3">
        <v>188.66311776624599</v>
      </c>
    </row>
    <row r="270" spans="19:20" x14ac:dyDescent="0.2">
      <c r="S270">
        <v>268</v>
      </c>
      <c r="T270" s="3">
        <v>171.58610997279877</v>
      </c>
    </row>
    <row r="271" spans="19:20" x14ac:dyDescent="0.2">
      <c r="S271">
        <v>269</v>
      </c>
      <c r="T271" s="3">
        <v>163.36457775839031</v>
      </c>
    </row>
    <row r="272" spans="19:20" x14ac:dyDescent="0.2">
      <c r="S272">
        <v>270</v>
      </c>
      <c r="T272" s="3">
        <v>187.45883243854956</v>
      </c>
    </row>
    <row r="273" spans="19:20" x14ac:dyDescent="0.2">
      <c r="S273">
        <v>271</v>
      </c>
      <c r="T273" s="3">
        <v>204.19533244219929</v>
      </c>
    </row>
    <row r="274" spans="19:20" x14ac:dyDescent="0.2">
      <c r="S274">
        <v>272</v>
      </c>
      <c r="T274" s="3">
        <v>194.78559145574224</v>
      </c>
    </row>
    <row r="275" spans="19:20" x14ac:dyDescent="0.2">
      <c r="S275">
        <v>273</v>
      </c>
      <c r="T275" s="3">
        <v>168.97035814053396</v>
      </c>
    </row>
    <row r="276" spans="19:20" x14ac:dyDescent="0.2">
      <c r="S276">
        <v>274</v>
      </c>
      <c r="T276" s="3">
        <v>185.34669169351136</v>
      </c>
    </row>
    <row r="277" spans="19:20" x14ac:dyDescent="0.2">
      <c r="S277">
        <v>275</v>
      </c>
      <c r="T277" s="3">
        <v>180.48031039778184</v>
      </c>
    </row>
    <row r="278" spans="19:20" x14ac:dyDescent="0.2">
      <c r="S278">
        <v>276</v>
      </c>
      <c r="T278" s="3">
        <v>172.15179727329192</v>
      </c>
    </row>
    <row r="279" spans="19:20" x14ac:dyDescent="0.2">
      <c r="S279">
        <v>277</v>
      </c>
      <c r="T279" s="3">
        <v>191.45939031250538</v>
      </c>
    </row>
    <row r="280" spans="19:20" x14ac:dyDescent="0.2">
      <c r="S280">
        <v>278</v>
      </c>
      <c r="T280" s="3">
        <v>187.15870483692044</v>
      </c>
    </row>
    <row r="281" spans="19:20" x14ac:dyDescent="0.2">
      <c r="S281">
        <v>279</v>
      </c>
      <c r="T281" s="3">
        <v>185.66952180851223</v>
      </c>
    </row>
    <row r="282" spans="19:20" x14ac:dyDescent="0.2">
      <c r="S282">
        <v>280</v>
      </c>
      <c r="T282" s="3">
        <v>182.08601825128002</v>
      </c>
    </row>
    <row r="283" spans="19:20" x14ac:dyDescent="0.2">
      <c r="S283">
        <v>281</v>
      </c>
      <c r="T283" s="3">
        <v>197.20961663525421</v>
      </c>
    </row>
    <row r="284" spans="19:20" x14ac:dyDescent="0.2">
      <c r="S284">
        <v>282</v>
      </c>
      <c r="T284" s="3">
        <v>175.92047713773442</v>
      </c>
    </row>
    <row r="285" spans="19:20" x14ac:dyDescent="0.2">
      <c r="S285">
        <v>283</v>
      </c>
      <c r="T285" s="3">
        <v>194.11093794010046</v>
      </c>
    </row>
    <row r="286" spans="19:20" x14ac:dyDescent="0.2">
      <c r="S286">
        <v>284</v>
      </c>
      <c r="T286" s="3">
        <v>163.86299972612562</v>
      </c>
    </row>
    <row r="287" spans="19:20" x14ac:dyDescent="0.2">
      <c r="S287">
        <v>285</v>
      </c>
      <c r="T287" s="3">
        <v>175.8898204246081</v>
      </c>
    </row>
    <row r="288" spans="19:20" x14ac:dyDescent="0.2">
      <c r="S288">
        <v>286</v>
      </c>
      <c r="T288" s="3">
        <v>168.89045714142154</v>
      </c>
    </row>
    <row r="289" spans="19:20" x14ac:dyDescent="0.2">
      <c r="S289">
        <v>287</v>
      </c>
      <c r="T289" s="3">
        <v>170.04285433911389</v>
      </c>
    </row>
    <row r="290" spans="19:20" x14ac:dyDescent="0.2">
      <c r="S290">
        <v>288</v>
      </c>
      <c r="T290" s="3">
        <v>173.87607845073424</v>
      </c>
    </row>
    <row r="291" spans="19:20" x14ac:dyDescent="0.2">
      <c r="S291">
        <v>289</v>
      </c>
      <c r="T291" s="3">
        <v>167.39794861786777</v>
      </c>
    </row>
    <row r="292" spans="19:20" x14ac:dyDescent="0.2">
      <c r="S292">
        <v>290</v>
      </c>
      <c r="T292" s="3">
        <v>192.83219664487393</v>
      </c>
    </row>
    <row r="293" spans="19:20" x14ac:dyDescent="0.2">
      <c r="S293">
        <v>291</v>
      </c>
      <c r="T293" s="3">
        <v>192.04036328486072</v>
      </c>
    </row>
    <row r="294" spans="19:20" x14ac:dyDescent="0.2">
      <c r="S294">
        <v>292</v>
      </c>
      <c r="T294" s="3">
        <v>190.60989143593039</v>
      </c>
    </row>
    <row r="295" spans="19:20" x14ac:dyDescent="0.2">
      <c r="S295">
        <v>293</v>
      </c>
      <c r="T295" s="3">
        <v>171.2458308424786</v>
      </c>
    </row>
    <row r="296" spans="19:20" x14ac:dyDescent="0.2">
      <c r="S296">
        <v>294</v>
      </c>
      <c r="T296" s="3">
        <v>204.07514336904458</v>
      </c>
    </row>
    <row r="297" spans="19:20" x14ac:dyDescent="0.2">
      <c r="S297">
        <v>295</v>
      </c>
      <c r="T297" s="3">
        <v>173.38325936668701</v>
      </c>
    </row>
    <row r="298" spans="19:20" x14ac:dyDescent="0.2">
      <c r="S298">
        <v>296</v>
      </c>
      <c r="T298" s="3">
        <v>195.2445228892712</v>
      </c>
    </row>
    <row r="299" spans="19:20" x14ac:dyDescent="0.2">
      <c r="S299">
        <v>297</v>
      </c>
      <c r="T299" s="3">
        <v>149.86649835488748</v>
      </c>
    </row>
    <row r="300" spans="19:20" x14ac:dyDescent="0.2">
      <c r="S300">
        <v>298</v>
      </c>
      <c r="T300" s="3">
        <v>180.94177840517818</v>
      </c>
    </row>
    <row r="301" spans="19:20" x14ac:dyDescent="0.2">
      <c r="S301">
        <v>299</v>
      </c>
      <c r="T301" s="3">
        <v>185.79312757811837</v>
      </c>
    </row>
    <row r="302" spans="19:20" x14ac:dyDescent="0.2">
      <c r="S302">
        <v>300</v>
      </c>
      <c r="T302" s="3">
        <v>166.9102647239026</v>
      </c>
    </row>
    <row r="303" spans="19:20" x14ac:dyDescent="0.2">
      <c r="S303">
        <v>301</v>
      </c>
      <c r="T303" s="3">
        <v>172.69024799774255</v>
      </c>
    </row>
    <row r="304" spans="19:20" x14ac:dyDescent="0.2">
      <c r="S304">
        <v>302</v>
      </c>
      <c r="T304" s="3">
        <v>189.3606181874847</v>
      </c>
    </row>
    <row r="305" spans="19:20" x14ac:dyDescent="0.2">
      <c r="S305">
        <v>303</v>
      </c>
      <c r="T305" s="3">
        <v>175.7763437040816</v>
      </c>
    </row>
    <row r="306" spans="19:20" x14ac:dyDescent="0.2">
      <c r="S306">
        <v>304</v>
      </c>
      <c r="T306" s="3">
        <v>184.91600211269429</v>
      </c>
    </row>
    <row r="307" spans="19:20" x14ac:dyDescent="0.2">
      <c r="S307">
        <v>305</v>
      </c>
      <c r="T307" s="3">
        <v>189.14154281022246</v>
      </c>
    </row>
    <row r="308" spans="19:20" x14ac:dyDescent="0.2">
      <c r="S308">
        <v>306</v>
      </c>
      <c r="T308" s="3">
        <v>159.00223522229749</v>
      </c>
    </row>
    <row r="309" spans="19:20" x14ac:dyDescent="0.2">
      <c r="S309">
        <v>307</v>
      </c>
      <c r="T309" s="3">
        <v>159.81042308402198</v>
      </c>
    </row>
    <row r="310" spans="19:20" x14ac:dyDescent="0.2">
      <c r="S310">
        <v>308</v>
      </c>
      <c r="T310" s="3">
        <v>162.67319750345021</v>
      </c>
    </row>
    <row r="311" spans="19:20" x14ac:dyDescent="0.2">
      <c r="S311">
        <v>309</v>
      </c>
      <c r="T311" s="3">
        <v>153.6179851264265</v>
      </c>
    </row>
    <row r="312" spans="19:20" x14ac:dyDescent="0.2">
      <c r="S312">
        <v>310</v>
      </c>
      <c r="T312" s="3">
        <v>169.25701156593317</v>
      </c>
    </row>
    <row r="313" spans="19:20" x14ac:dyDescent="0.2">
      <c r="S313">
        <v>311</v>
      </c>
      <c r="T313" s="3">
        <v>152.97733178372178</v>
      </c>
    </row>
    <row r="314" spans="19:20" x14ac:dyDescent="0.2">
      <c r="S314">
        <v>312</v>
      </c>
      <c r="T314" s="3">
        <v>134.88610297149941</v>
      </c>
    </row>
    <row r="315" spans="19:20" x14ac:dyDescent="0.2">
      <c r="S315">
        <v>313</v>
      </c>
      <c r="T315" s="3">
        <v>226.92139545296661</v>
      </c>
    </row>
    <row r="316" spans="19:20" x14ac:dyDescent="0.2">
      <c r="S316">
        <v>314</v>
      </c>
      <c r="T316" s="3">
        <v>153.49377993549791</v>
      </c>
    </row>
    <row r="317" spans="19:20" x14ac:dyDescent="0.2">
      <c r="S317">
        <v>315</v>
      </c>
      <c r="T317" s="3">
        <v>186.89048912677455</v>
      </c>
    </row>
    <row r="318" spans="19:20" x14ac:dyDescent="0.2">
      <c r="S318">
        <v>316</v>
      </c>
      <c r="T318" s="3">
        <v>172.4032461858327</v>
      </c>
    </row>
    <row r="319" spans="19:20" x14ac:dyDescent="0.2">
      <c r="S319">
        <v>317</v>
      </c>
      <c r="T319" s="3">
        <v>175.25248091797064</v>
      </c>
    </row>
    <row r="320" spans="19:20" x14ac:dyDescent="0.2">
      <c r="S320">
        <v>318</v>
      </c>
      <c r="T320" s="3">
        <v>174.90905385593246</v>
      </c>
    </row>
    <row r="321" spans="19:20" x14ac:dyDescent="0.2">
      <c r="S321">
        <v>319</v>
      </c>
      <c r="T321" s="3">
        <v>133.06554377725351</v>
      </c>
    </row>
    <row r="322" spans="19:20" x14ac:dyDescent="0.2">
      <c r="S322">
        <v>320</v>
      </c>
      <c r="T322" s="3">
        <v>176.28391970399451</v>
      </c>
    </row>
    <row r="323" spans="19:20" x14ac:dyDescent="0.2">
      <c r="S323">
        <v>321</v>
      </c>
      <c r="T323" s="3">
        <v>183.93089135255045</v>
      </c>
    </row>
    <row r="324" spans="19:20" x14ac:dyDescent="0.2">
      <c r="S324">
        <v>322</v>
      </c>
      <c r="T324" s="3">
        <v>160.54343576187011</v>
      </c>
    </row>
    <row r="325" spans="19:20" x14ac:dyDescent="0.2">
      <c r="S325">
        <v>323</v>
      </c>
      <c r="T325" s="3">
        <v>199.10253835499236</v>
      </c>
    </row>
    <row r="326" spans="19:20" x14ac:dyDescent="0.2">
      <c r="S326">
        <v>324</v>
      </c>
      <c r="T326" s="3">
        <v>194.7268831524888</v>
      </c>
    </row>
    <row r="327" spans="19:20" x14ac:dyDescent="0.2">
      <c r="S327">
        <v>325</v>
      </c>
      <c r="T327" s="3">
        <v>171.42593751053718</v>
      </c>
    </row>
    <row r="328" spans="19:20" x14ac:dyDescent="0.2">
      <c r="S328">
        <v>326</v>
      </c>
      <c r="T328" s="3">
        <v>167.77156665932333</v>
      </c>
    </row>
    <row r="329" spans="19:20" x14ac:dyDescent="0.2">
      <c r="S329">
        <v>327</v>
      </c>
      <c r="T329" s="3">
        <v>162.94048250010081</v>
      </c>
    </row>
    <row r="330" spans="19:20" x14ac:dyDescent="0.2">
      <c r="S330">
        <v>328</v>
      </c>
      <c r="T330" s="3">
        <v>156.16796797835866</v>
      </c>
    </row>
    <row r="331" spans="19:20" x14ac:dyDescent="0.2">
      <c r="S331">
        <v>329</v>
      </c>
      <c r="T331" s="3">
        <v>162.14668771399056</v>
      </c>
    </row>
    <row r="332" spans="19:20" x14ac:dyDescent="0.2">
      <c r="S332">
        <v>330</v>
      </c>
      <c r="T332" s="3">
        <v>174.535774033493</v>
      </c>
    </row>
    <row r="333" spans="19:20" x14ac:dyDescent="0.2">
      <c r="S333">
        <v>331</v>
      </c>
      <c r="T333" s="3">
        <v>176.09770112591312</v>
      </c>
    </row>
    <row r="334" spans="19:20" x14ac:dyDescent="0.2">
      <c r="S334">
        <v>332</v>
      </c>
      <c r="T334" s="3">
        <v>179.47922667730583</v>
      </c>
    </row>
    <row r="335" spans="19:20" x14ac:dyDescent="0.2">
      <c r="S335">
        <v>333</v>
      </c>
      <c r="T335" s="3">
        <v>199.07605094670095</v>
      </c>
    </row>
    <row r="336" spans="19:20" x14ac:dyDescent="0.2">
      <c r="S336">
        <v>334</v>
      </c>
      <c r="T336" s="3">
        <v>185.14678374054839</v>
      </c>
    </row>
    <row r="337" spans="19:20" x14ac:dyDescent="0.2">
      <c r="S337">
        <v>335</v>
      </c>
      <c r="T337" s="3">
        <v>173.38789069919312</v>
      </c>
    </row>
    <row r="338" spans="19:20" x14ac:dyDescent="0.2">
      <c r="S338">
        <v>336</v>
      </c>
      <c r="T338" s="3">
        <v>150.93155703582062</v>
      </c>
    </row>
    <row r="339" spans="19:20" x14ac:dyDescent="0.2">
      <c r="S339">
        <v>337</v>
      </c>
      <c r="T339" s="3">
        <v>155.36421671677422</v>
      </c>
    </row>
    <row r="340" spans="19:20" x14ac:dyDescent="0.2">
      <c r="S340">
        <v>338</v>
      </c>
      <c r="T340" s="3">
        <v>212.9896294016817</v>
      </c>
    </row>
    <row r="341" spans="19:20" x14ac:dyDescent="0.2">
      <c r="S341">
        <v>339</v>
      </c>
      <c r="T341" s="3">
        <v>168.73879443389382</v>
      </c>
    </row>
    <row r="342" spans="19:20" x14ac:dyDescent="0.2">
      <c r="S342">
        <v>340</v>
      </c>
      <c r="T342" s="3">
        <v>185.39160748031694</v>
      </c>
    </row>
    <row r="343" spans="19:20" x14ac:dyDescent="0.2">
      <c r="S343">
        <v>341</v>
      </c>
      <c r="T343" s="3">
        <v>176.00416741793018</v>
      </c>
    </row>
    <row r="344" spans="19:20" x14ac:dyDescent="0.2">
      <c r="S344">
        <v>342</v>
      </c>
      <c r="T344" s="3">
        <v>184.77298012662564</v>
      </c>
    </row>
    <row r="345" spans="19:20" x14ac:dyDescent="0.2">
      <c r="S345">
        <v>343</v>
      </c>
      <c r="T345" s="3">
        <v>201.21059699209374</v>
      </c>
    </row>
    <row r="346" spans="19:20" x14ac:dyDescent="0.2">
      <c r="S346">
        <v>344</v>
      </c>
      <c r="T346" s="3">
        <v>212.38393946642833</v>
      </c>
    </row>
    <row r="347" spans="19:20" x14ac:dyDescent="0.2">
      <c r="S347">
        <v>345</v>
      </c>
      <c r="T347" s="3">
        <v>193.27466504232868</v>
      </c>
    </row>
    <row r="348" spans="19:20" x14ac:dyDescent="0.2">
      <c r="S348">
        <v>346</v>
      </c>
      <c r="T348" s="3">
        <v>171.85638631805247</v>
      </c>
    </row>
    <row r="349" spans="19:20" x14ac:dyDescent="0.2">
      <c r="S349">
        <v>347</v>
      </c>
      <c r="T349" s="3">
        <v>172.5058320683541</v>
      </c>
    </row>
    <row r="350" spans="19:20" x14ac:dyDescent="0.2">
      <c r="S350">
        <v>348</v>
      </c>
      <c r="T350" s="3">
        <v>159.34339313642488</v>
      </c>
    </row>
    <row r="351" spans="19:20" x14ac:dyDescent="0.2">
      <c r="S351">
        <v>349</v>
      </c>
      <c r="T351" s="3">
        <v>154.82059637207323</v>
      </c>
    </row>
    <row r="352" spans="19:20" x14ac:dyDescent="0.2">
      <c r="S352">
        <v>350</v>
      </c>
      <c r="T352" s="3">
        <v>177.50369213543067</v>
      </c>
    </row>
    <row r="353" spans="19:20" x14ac:dyDescent="0.2">
      <c r="S353">
        <v>351</v>
      </c>
      <c r="T353" s="3">
        <v>209.27374501018795</v>
      </c>
    </row>
    <row r="354" spans="19:20" x14ac:dyDescent="0.2">
      <c r="S354">
        <v>352</v>
      </c>
      <c r="T354" s="3">
        <v>167.75350858564738</v>
      </c>
    </row>
    <row r="355" spans="19:20" x14ac:dyDescent="0.2">
      <c r="S355">
        <v>353</v>
      </c>
      <c r="T355" s="3">
        <v>184.42372375183783</v>
      </c>
    </row>
    <row r="356" spans="19:20" x14ac:dyDescent="0.2">
      <c r="S356">
        <v>354</v>
      </c>
      <c r="T356" s="3">
        <v>165.18655758195447</v>
      </c>
    </row>
    <row r="357" spans="19:20" x14ac:dyDescent="0.2">
      <c r="S357">
        <v>355</v>
      </c>
      <c r="T357" s="3">
        <v>168.06714769426875</v>
      </c>
    </row>
    <row r="358" spans="19:20" x14ac:dyDescent="0.2">
      <c r="S358">
        <v>356</v>
      </c>
      <c r="T358" s="3">
        <v>191.42387572234867</v>
      </c>
    </row>
    <row r="359" spans="19:20" x14ac:dyDescent="0.2">
      <c r="S359">
        <v>357</v>
      </c>
      <c r="T359" s="3">
        <v>193.41637350164353</v>
      </c>
    </row>
    <row r="360" spans="19:20" x14ac:dyDescent="0.2">
      <c r="S360">
        <v>358</v>
      </c>
      <c r="T360" s="3">
        <v>149.00279737817951</v>
      </c>
    </row>
    <row r="361" spans="19:20" x14ac:dyDescent="0.2">
      <c r="S361">
        <v>359</v>
      </c>
      <c r="T361" s="3">
        <v>164.35354410444759</v>
      </c>
    </row>
    <row r="362" spans="19:20" x14ac:dyDescent="0.2">
      <c r="S362">
        <v>360</v>
      </c>
      <c r="T362" s="3">
        <v>174.01744721792574</v>
      </c>
    </row>
    <row r="363" spans="19:20" x14ac:dyDescent="0.2">
      <c r="S363">
        <v>361</v>
      </c>
      <c r="T363" s="3">
        <v>185.06933293246837</v>
      </c>
    </row>
    <row r="364" spans="19:20" x14ac:dyDescent="0.2">
      <c r="S364">
        <v>362</v>
      </c>
      <c r="T364" s="3">
        <v>186.12966203946618</v>
      </c>
    </row>
    <row r="365" spans="19:20" x14ac:dyDescent="0.2">
      <c r="S365">
        <v>363</v>
      </c>
      <c r="T365" s="3">
        <v>193.95535520407458</v>
      </c>
    </row>
    <row r="366" spans="19:20" x14ac:dyDescent="0.2">
      <c r="S366">
        <v>364</v>
      </c>
      <c r="T366" s="3">
        <v>202.14928251025373</v>
      </c>
    </row>
    <row r="367" spans="19:20" x14ac:dyDescent="0.2">
      <c r="S367">
        <v>365</v>
      </c>
      <c r="T367" s="3">
        <v>189.74132251200467</v>
      </c>
    </row>
    <row r="368" spans="19:20" x14ac:dyDescent="0.2">
      <c r="S368">
        <v>366</v>
      </c>
      <c r="T368" s="3">
        <v>180.41661519019974</v>
      </c>
    </row>
    <row r="369" spans="19:20" x14ac:dyDescent="0.2">
      <c r="S369">
        <v>367</v>
      </c>
      <c r="T369" s="3">
        <v>149.57016504513439</v>
      </c>
    </row>
    <row r="370" spans="19:20" x14ac:dyDescent="0.2">
      <c r="S370">
        <v>368</v>
      </c>
      <c r="T370" s="3">
        <v>170.88883523775766</v>
      </c>
    </row>
    <row r="371" spans="19:20" x14ac:dyDescent="0.2">
      <c r="S371">
        <v>369</v>
      </c>
      <c r="T371" s="3">
        <v>182.21829685525745</v>
      </c>
    </row>
    <row r="372" spans="19:20" x14ac:dyDescent="0.2">
      <c r="S372">
        <v>370</v>
      </c>
      <c r="T372" s="3">
        <v>172.80669619456214</v>
      </c>
    </row>
    <row r="373" spans="19:20" x14ac:dyDescent="0.2">
      <c r="S373">
        <v>371</v>
      </c>
      <c r="T373" s="3">
        <v>171.19629993520653</v>
      </c>
    </row>
    <row r="374" spans="19:20" x14ac:dyDescent="0.2">
      <c r="S374">
        <v>372</v>
      </c>
      <c r="T374" s="3">
        <v>171.58761818777754</v>
      </c>
    </row>
    <row r="375" spans="19:20" x14ac:dyDescent="0.2">
      <c r="S375">
        <v>373</v>
      </c>
      <c r="T375" s="3">
        <v>184.35535656586262</v>
      </c>
    </row>
    <row r="376" spans="19:20" x14ac:dyDescent="0.2">
      <c r="S376">
        <v>374</v>
      </c>
      <c r="T376" s="3">
        <v>180.21887401085277</v>
      </c>
    </row>
    <row r="377" spans="19:20" x14ac:dyDescent="0.2">
      <c r="S377">
        <v>375</v>
      </c>
      <c r="T377" s="3">
        <v>195.19725086623617</v>
      </c>
    </row>
    <row r="378" spans="19:20" x14ac:dyDescent="0.2">
      <c r="S378">
        <v>376</v>
      </c>
      <c r="T378" s="3">
        <v>172.17572807366375</v>
      </c>
    </row>
    <row r="379" spans="19:20" x14ac:dyDescent="0.2">
      <c r="S379">
        <v>377</v>
      </c>
      <c r="T379" s="3">
        <v>162.31041024875026</v>
      </c>
    </row>
    <row r="380" spans="19:20" x14ac:dyDescent="0.2">
      <c r="S380">
        <v>378</v>
      </c>
      <c r="T380" s="3">
        <v>175.35047651187458</v>
      </c>
    </row>
    <row r="381" spans="19:20" x14ac:dyDescent="0.2">
      <c r="S381">
        <v>379</v>
      </c>
      <c r="T381" s="3">
        <v>183.85020165648424</v>
      </c>
    </row>
    <row r="382" spans="19:20" x14ac:dyDescent="0.2">
      <c r="S382">
        <v>380</v>
      </c>
      <c r="T382" s="3">
        <v>163.67465967554435</v>
      </c>
    </row>
    <row r="383" spans="19:20" x14ac:dyDescent="0.2">
      <c r="S383">
        <v>381</v>
      </c>
      <c r="T383" s="3">
        <v>178.53082149511854</v>
      </c>
    </row>
    <row r="384" spans="19:20" x14ac:dyDescent="0.2">
      <c r="S384">
        <v>382</v>
      </c>
      <c r="T384" s="3">
        <v>132.98501473973957</v>
      </c>
    </row>
    <row r="385" spans="19:20" x14ac:dyDescent="0.2">
      <c r="S385">
        <v>383</v>
      </c>
      <c r="T385" s="3">
        <v>174.05237228489725</v>
      </c>
    </row>
    <row r="386" spans="19:20" x14ac:dyDescent="0.2">
      <c r="S386">
        <v>384</v>
      </c>
      <c r="T386" s="3">
        <v>191.97965046260484</v>
      </c>
    </row>
    <row r="387" spans="19:20" x14ac:dyDescent="0.2">
      <c r="S387">
        <v>385</v>
      </c>
      <c r="T387" s="3">
        <v>176.51342776922826</v>
      </c>
    </row>
    <row r="388" spans="19:20" x14ac:dyDescent="0.2">
      <c r="S388">
        <v>386</v>
      </c>
      <c r="T388" s="3">
        <v>183.52063055596358</v>
      </c>
    </row>
    <row r="389" spans="19:20" x14ac:dyDescent="0.2">
      <c r="S389">
        <v>387</v>
      </c>
      <c r="T389" s="3">
        <v>175.27840564310134</v>
      </c>
    </row>
    <row r="390" spans="19:20" x14ac:dyDescent="0.2">
      <c r="S390">
        <v>388</v>
      </c>
      <c r="T390" s="3">
        <v>184.67680878836944</v>
      </c>
    </row>
    <row r="391" spans="19:20" x14ac:dyDescent="0.2">
      <c r="S391">
        <v>389</v>
      </c>
      <c r="T391" s="3">
        <v>173.4668407945488</v>
      </c>
    </row>
    <row r="392" spans="19:20" x14ac:dyDescent="0.2">
      <c r="S392">
        <v>390</v>
      </c>
      <c r="T392" s="3">
        <v>159.54376850336834</v>
      </c>
    </row>
    <row r="393" spans="19:20" x14ac:dyDescent="0.2">
      <c r="S393">
        <v>391</v>
      </c>
      <c r="T393" s="3">
        <v>206.1542354611471</v>
      </c>
    </row>
    <row r="394" spans="19:20" x14ac:dyDescent="0.2">
      <c r="S394">
        <v>392</v>
      </c>
      <c r="T394" s="3">
        <v>182.63679157302431</v>
      </c>
    </row>
    <row r="395" spans="19:20" x14ac:dyDescent="0.2">
      <c r="S395">
        <v>393</v>
      </c>
      <c r="T395" s="3">
        <v>174.15292822147842</v>
      </c>
    </row>
    <row r="396" spans="19:20" x14ac:dyDescent="0.2">
      <c r="S396">
        <v>394</v>
      </c>
      <c r="T396" s="3">
        <v>175.43575057098212</v>
      </c>
    </row>
    <row r="397" spans="19:20" x14ac:dyDescent="0.2">
      <c r="S397">
        <v>395</v>
      </c>
      <c r="T397" s="3">
        <v>193.04775339252481</v>
      </c>
    </row>
    <row r="398" spans="19:20" x14ac:dyDescent="0.2">
      <c r="S398">
        <v>396</v>
      </c>
      <c r="T398" s="3">
        <v>187.03167524084904</v>
      </c>
    </row>
    <row r="399" spans="19:20" x14ac:dyDescent="0.2">
      <c r="S399">
        <v>397</v>
      </c>
      <c r="T399" s="3">
        <v>182.1452333136082</v>
      </c>
    </row>
    <row r="400" spans="19:20" x14ac:dyDescent="0.2">
      <c r="S400">
        <v>398</v>
      </c>
      <c r="T400" s="3">
        <v>176.05001813449906</v>
      </c>
    </row>
    <row r="401" spans="19:20" x14ac:dyDescent="0.2">
      <c r="S401">
        <v>399</v>
      </c>
      <c r="T401" s="3">
        <v>176.1326716909648</v>
      </c>
    </row>
    <row r="402" spans="19:20" x14ac:dyDescent="0.2">
      <c r="S402">
        <v>400</v>
      </c>
      <c r="T402" s="3">
        <v>176.34691266771341</v>
      </c>
    </row>
    <row r="403" spans="19:20" x14ac:dyDescent="0.2">
      <c r="S403">
        <v>401</v>
      </c>
      <c r="T403" s="3">
        <v>191.83028041378785</v>
      </c>
    </row>
    <row r="404" spans="19:20" x14ac:dyDescent="0.2">
      <c r="S404">
        <v>402</v>
      </c>
      <c r="T404" s="3">
        <v>165.07233557125187</v>
      </c>
    </row>
    <row r="405" spans="19:20" x14ac:dyDescent="0.2">
      <c r="S405">
        <v>403</v>
      </c>
      <c r="T405" s="3">
        <v>179.37307053107472</v>
      </c>
    </row>
    <row r="406" spans="19:20" x14ac:dyDescent="0.2">
      <c r="S406">
        <v>404</v>
      </c>
      <c r="T406" s="3">
        <v>190.96213414956966</v>
      </c>
    </row>
    <row r="407" spans="19:20" x14ac:dyDescent="0.2">
      <c r="S407">
        <v>405</v>
      </c>
      <c r="T407" s="3">
        <v>173.16550772888129</v>
      </c>
    </row>
    <row r="408" spans="19:20" x14ac:dyDescent="0.2">
      <c r="S408">
        <v>406</v>
      </c>
      <c r="T408" s="3">
        <v>166.51883877860692</v>
      </c>
    </row>
    <row r="409" spans="19:20" x14ac:dyDescent="0.2">
      <c r="S409">
        <v>407</v>
      </c>
      <c r="T409" s="3">
        <v>159.44156477302204</v>
      </c>
    </row>
    <row r="410" spans="19:20" x14ac:dyDescent="0.2">
      <c r="S410">
        <v>408</v>
      </c>
      <c r="T410" s="3">
        <v>165.38656363277812</v>
      </c>
    </row>
    <row r="411" spans="19:20" x14ac:dyDescent="0.2">
      <c r="S411">
        <v>409</v>
      </c>
      <c r="T411" s="3">
        <v>166.48992946759199</v>
      </c>
    </row>
    <row r="412" spans="19:20" x14ac:dyDescent="0.2">
      <c r="S412">
        <v>410</v>
      </c>
      <c r="T412" s="3">
        <v>200.45210673714166</v>
      </c>
    </row>
    <row r="413" spans="19:20" x14ac:dyDescent="0.2">
      <c r="S413">
        <v>411</v>
      </c>
      <c r="T413" s="3">
        <v>158.44410116612161</v>
      </c>
    </row>
    <row r="414" spans="19:20" x14ac:dyDescent="0.2">
      <c r="S414">
        <v>412</v>
      </c>
      <c r="T414" s="3">
        <v>151.78406588927521</v>
      </c>
    </row>
    <row r="415" spans="19:20" x14ac:dyDescent="0.2">
      <c r="S415">
        <v>413</v>
      </c>
      <c r="T415" s="3">
        <v>192.81978643680691</v>
      </c>
    </row>
    <row r="416" spans="19:20" x14ac:dyDescent="0.2">
      <c r="S416">
        <v>414</v>
      </c>
      <c r="T416" s="3">
        <v>183.77124114000409</v>
      </c>
    </row>
    <row r="417" spans="19:20" x14ac:dyDescent="0.2">
      <c r="S417">
        <v>415</v>
      </c>
      <c r="T417" s="3">
        <v>176.14837875580616</v>
      </c>
    </row>
    <row r="418" spans="19:20" x14ac:dyDescent="0.2">
      <c r="S418">
        <v>416</v>
      </c>
      <c r="T418" s="3">
        <v>174.15247323655259</v>
      </c>
    </row>
    <row r="419" spans="19:20" x14ac:dyDescent="0.2">
      <c r="S419">
        <v>417</v>
      </c>
      <c r="T419" s="3">
        <v>170.8838609182919</v>
      </c>
    </row>
    <row r="420" spans="19:20" x14ac:dyDescent="0.2">
      <c r="S420">
        <v>418</v>
      </c>
      <c r="T420" s="3">
        <v>173.78967264702013</v>
      </c>
    </row>
    <row r="421" spans="19:20" x14ac:dyDescent="0.2">
      <c r="S421">
        <v>419</v>
      </c>
      <c r="T421" s="3">
        <v>165.0237198190363</v>
      </c>
    </row>
    <row r="422" spans="19:20" x14ac:dyDescent="0.2">
      <c r="S422">
        <v>420</v>
      </c>
      <c r="T422" s="3">
        <v>176.9979249307122</v>
      </c>
    </row>
    <row r="423" spans="19:20" x14ac:dyDescent="0.2">
      <c r="S423">
        <v>421</v>
      </c>
      <c r="T423" s="3">
        <v>175.72686065777026</v>
      </c>
    </row>
    <row r="424" spans="19:20" x14ac:dyDescent="0.2">
      <c r="S424">
        <v>422</v>
      </c>
      <c r="T424" s="3">
        <v>192.07497908133408</v>
      </c>
    </row>
    <row r="425" spans="19:20" x14ac:dyDescent="0.2">
      <c r="S425">
        <v>423</v>
      </c>
      <c r="T425" s="3">
        <v>198.45379925620645</v>
      </c>
    </row>
    <row r="426" spans="19:20" x14ac:dyDescent="0.2">
      <c r="S426">
        <v>424</v>
      </c>
      <c r="T426" s="3">
        <v>182.68489103478402</v>
      </c>
    </row>
    <row r="427" spans="19:20" x14ac:dyDescent="0.2">
      <c r="S427">
        <v>425</v>
      </c>
      <c r="T427" s="3">
        <v>172.68291691508387</v>
      </c>
    </row>
    <row r="428" spans="19:20" x14ac:dyDescent="0.2">
      <c r="S428">
        <v>426</v>
      </c>
      <c r="T428" s="3">
        <v>171.33642308101449</v>
      </c>
    </row>
    <row r="429" spans="19:20" x14ac:dyDescent="0.2">
      <c r="S429">
        <v>427</v>
      </c>
      <c r="T429" s="3">
        <v>183.52445239706898</v>
      </c>
    </row>
    <row r="430" spans="19:20" x14ac:dyDescent="0.2">
      <c r="S430">
        <v>428</v>
      </c>
      <c r="T430" s="3">
        <v>167.15071720053425</v>
      </c>
    </row>
    <row r="431" spans="19:20" x14ac:dyDescent="0.2">
      <c r="S431">
        <v>429</v>
      </c>
      <c r="T431" s="3">
        <v>168.81711511622538</v>
      </c>
    </row>
    <row r="432" spans="19:20" x14ac:dyDescent="0.2">
      <c r="S432">
        <v>430</v>
      </c>
      <c r="T432" s="3">
        <v>168.36015249237988</v>
      </c>
    </row>
    <row r="433" spans="19:20" x14ac:dyDescent="0.2">
      <c r="S433">
        <v>431</v>
      </c>
      <c r="T433" s="3">
        <v>179.06107452404405</v>
      </c>
    </row>
    <row r="434" spans="19:20" x14ac:dyDescent="0.2">
      <c r="S434">
        <v>432</v>
      </c>
      <c r="T434" s="3">
        <v>176.90456714586665</v>
      </c>
    </row>
    <row r="435" spans="19:20" x14ac:dyDescent="0.2">
      <c r="S435">
        <v>433</v>
      </c>
      <c r="T435" s="3">
        <v>183.22053339704837</v>
      </c>
    </row>
    <row r="436" spans="19:20" x14ac:dyDescent="0.2">
      <c r="S436">
        <v>434</v>
      </c>
      <c r="T436" s="3">
        <v>198.68120206247917</v>
      </c>
    </row>
    <row r="437" spans="19:20" x14ac:dyDescent="0.2">
      <c r="S437">
        <v>435</v>
      </c>
      <c r="T437" s="3">
        <v>170.67475879121247</v>
      </c>
    </row>
    <row r="438" spans="19:20" x14ac:dyDescent="0.2">
      <c r="S438">
        <v>436</v>
      </c>
      <c r="T438" s="3">
        <v>188.06656152273447</v>
      </c>
    </row>
    <row r="439" spans="19:20" x14ac:dyDescent="0.2">
      <c r="S439">
        <v>437</v>
      </c>
      <c r="T439" s="3">
        <v>170.33657164188676</v>
      </c>
    </row>
    <row r="440" spans="19:20" x14ac:dyDescent="0.2">
      <c r="S440">
        <v>438</v>
      </c>
      <c r="T440" s="3">
        <v>178.27464674723581</v>
      </c>
    </row>
    <row r="441" spans="19:20" x14ac:dyDescent="0.2">
      <c r="S441">
        <v>439</v>
      </c>
      <c r="T441" s="3">
        <v>168.4692413444632</v>
      </c>
    </row>
    <row r="442" spans="19:20" x14ac:dyDescent="0.2">
      <c r="S442">
        <v>440</v>
      </c>
      <c r="T442" s="3">
        <v>192.04477437091282</v>
      </c>
    </row>
    <row r="443" spans="19:20" x14ac:dyDescent="0.2">
      <c r="S443">
        <v>441</v>
      </c>
      <c r="T443" s="3">
        <v>163.81968677482712</v>
      </c>
    </row>
    <row r="444" spans="19:20" x14ac:dyDescent="0.2">
      <c r="S444">
        <v>442</v>
      </c>
      <c r="T444" s="3">
        <v>166.7863281363467</v>
      </c>
    </row>
    <row r="445" spans="19:20" x14ac:dyDescent="0.2">
      <c r="S445">
        <v>443</v>
      </c>
      <c r="T445" s="3">
        <v>194.87911749079086</v>
      </c>
    </row>
    <row r="446" spans="19:20" x14ac:dyDescent="0.2">
      <c r="S446">
        <v>444</v>
      </c>
      <c r="T446" s="3">
        <v>195.12947818338276</v>
      </c>
    </row>
    <row r="447" spans="19:20" x14ac:dyDescent="0.2">
      <c r="S447">
        <v>445</v>
      </c>
      <c r="T447" s="3">
        <v>180.90139766351672</v>
      </c>
    </row>
    <row r="448" spans="19:20" x14ac:dyDescent="0.2">
      <c r="S448">
        <v>446</v>
      </c>
      <c r="T448" s="3">
        <v>199.07193739662685</v>
      </c>
    </row>
    <row r="449" spans="19:20" x14ac:dyDescent="0.2">
      <c r="S449">
        <v>447</v>
      </c>
      <c r="T449" s="3">
        <v>190.35370836352513</v>
      </c>
    </row>
    <row r="450" spans="19:20" x14ac:dyDescent="0.2">
      <c r="S450">
        <v>448</v>
      </c>
      <c r="T450" s="3">
        <v>203.50335682462062</v>
      </c>
    </row>
    <row r="451" spans="19:20" x14ac:dyDescent="0.2">
      <c r="S451">
        <v>449</v>
      </c>
      <c r="T451" s="3">
        <v>193.7897098165202</v>
      </c>
    </row>
    <row r="452" spans="19:20" x14ac:dyDescent="0.2">
      <c r="S452">
        <v>450</v>
      </c>
      <c r="T452" s="3">
        <v>161.57176377048577</v>
      </c>
    </row>
    <row r="453" spans="19:20" x14ac:dyDescent="0.2">
      <c r="S453">
        <v>451</v>
      </c>
      <c r="T453" s="3">
        <v>203.08056642880956</v>
      </c>
    </row>
    <row r="454" spans="19:20" x14ac:dyDescent="0.2">
      <c r="S454">
        <v>452</v>
      </c>
      <c r="T454" s="3">
        <v>155.71731656870526</v>
      </c>
    </row>
    <row r="455" spans="19:20" x14ac:dyDescent="0.2">
      <c r="S455">
        <v>453</v>
      </c>
      <c r="T455" s="3">
        <v>158.13261289062532</v>
      </c>
    </row>
    <row r="456" spans="19:20" x14ac:dyDescent="0.2">
      <c r="S456">
        <v>454</v>
      </c>
      <c r="T456" s="3">
        <v>208.54550526130919</v>
      </c>
    </row>
    <row r="457" spans="19:20" x14ac:dyDescent="0.2">
      <c r="S457">
        <v>455</v>
      </c>
      <c r="T457" s="3">
        <v>196.43931822614073</v>
      </c>
    </row>
    <row r="458" spans="19:20" x14ac:dyDescent="0.2">
      <c r="S458">
        <v>456</v>
      </c>
      <c r="T458" s="3">
        <v>170.56445879314344</v>
      </c>
    </row>
    <row r="459" spans="19:20" x14ac:dyDescent="0.2">
      <c r="S459">
        <v>457</v>
      </c>
      <c r="T459" s="3">
        <v>190.72654754062623</v>
      </c>
    </row>
    <row r="460" spans="19:20" x14ac:dyDescent="0.2">
      <c r="S460">
        <v>458</v>
      </c>
      <c r="T460" s="3">
        <v>165.58252146630144</v>
      </c>
    </row>
    <row r="461" spans="19:20" x14ac:dyDescent="0.2">
      <c r="S461">
        <v>459</v>
      </c>
      <c r="T461" s="3">
        <v>170.83609340715995</v>
      </c>
    </row>
    <row r="462" spans="19:20" x14ac:dyDescent="0.2">
      <c r="S462">
        <v>460</v>
      </c>
      <c r="T462" s="3">
        <v>165.13805829492404</v>
      </c>
    </row>
    <row r="463" spans="19:20" x14ac:dyDescent="0.2">
      <c r="S463">
        <v>461</v>
      </c>
      <c r="T463" s="3">
        <v>184.75513294309411</v>
      </c>
    </row>
    <row r="464" spans="19:20" x14ac:dyDescent="0.2">
      <c r="S464">
        <v>462</v>
      </c>
      <c r="T464" s="3">
        <v>188.33508424576388</v>
      </c>
    </row>
    <row r="465" spans="19:20" x14ac:dyDescent="0.2">
      <c r="S465">
        <v>463</v>
      </c>
      <c r="T465" s="3">
        <v>164.81021429045947</v>
      </c>
    </row>
    <row r="466" spans="19:20" x14ac:dyDescent="0.2">
      <c r="S466">
        <v>464</v>
      </c>
      <c r="T466" s="3">
        <v>189.63304214660249</v>
      </c>
    </row>
    <row r="467" spans="19:20" x14ac:dyDescent="0.2">
      <c r="S467">
        <v>465</v>
      </c>
      <c r="T467" s="3">
        <v>175.55672248001403</v>
      </c>
    </row>
    <row r="468" spans="19:20" x14ac:dyDescent="0.2">
      <c r="S468">
        <v>466</v>
      </c>
      <c r="T468" s="3">
        <v>196.87511086764809</v>
      </c>
    </row>
    <row r="469" spans="19:20" x14ac:dyDescent="0.2">
      <c r="S469">
        <v>467</v>
      </c>
      <c r="T469" s="3">
        <v>185.41866189131622</v>
      </c>
    </row>
    <row r="470" spans="19:20" x14ac:dyDescent="0.2">
      <c r="S470">
        <v>468</v>
      </c>
      <c r="T470" s="3">
        <v>183.88251544617472</v>
      </c>
    </row>
    <row r="471" spans="19:20" x14ac:dyDescent="0.2">
      <c r="S471">
        <v>469</v>
      </c>
      <c r="T471" s="3">
        <v>186.27724692987596</v>
      </c>
    </row>
    <row r="472" spans="19:20" x14ac:dyDescent="0.2">
      <c r="S472">
        <v>470</v>
      </c>
      <c r="T472" s="3">
        <v>164.67087974683724</v>
      </c>
    </row>
    <row r="473" spans="19:20" x14ac:dyDescent="0.2">
      <c r="S473">
        <v>471</v>
      </c>
      <c r="T473" s="3">
        <v>183.06424589912635</v>
      </c>
    </row>
    <row r="474" spans="19:20" x14ac:dyDescent="0.2">
      <c r="S474">
        <v>472</v>
      </c>
      <c r="T474" s="3">
        <v>178.49948449593947</v>
      </c>
    </row>
    <row r="475" spans="19:20" x14ac:dyDescent="0.2">
      <c r="S475">
        <v>473</v>
      </c>
      <c r="T475" s="3">
        <v>159.00821993431248</v>
      </c>
    </row>
    <row r="476" spans="19:20" x14ac:dyDescent="0.2">
      <c r="S476">
        <v>474</v>
      </c>
      <c r="T476" s="3">
        <v>173.96332105227745</v>
      </c>
    </row>
    <row r="477" spans="19:20" x14ac:dyDescent="0.2">
      <c r="S477">
        <v>475</v>
      </c>
      <c r="T477" s="3">
        <v>179.22762907866195</v>
      </c>
    </row>
    <row r="478" spans="19:20" x14ac:dyDescent="0.2">
      <c r="S478">
        <v>476</v>
      </c>
      <c r="T478" s="3">
        <v>182.13631663983534</v>
      </c>
    </row>
    <row r="479" spans="19:20" x14ac:dyDescent="0.2">
      <c r="S479">
        <v>477</v>
      </c>
      <c r="T479" s="3">
        <v>184.02067572936136</v>
      </c>
    </row>
    <row r="480" spans="19:20" x14ac:dyDescent="0.2">
      <c r="S480">
        <v>478</v>
      </c>
      <c r="T480" s="3">
        <v>196.05670448195912</v>
      </c>
    </row>
    <row r="481" spans="19:20" x14ac:dyDescent="0.2">
      <c r="S481">
        <v>479</v>
      </c>
      <c r="T481" s="3">
        <v>171.7586201251311</v>
      </c>
    </row>
    <row r="482" spans="19:20" x14ac:dyDescent="0.2">
      <c r="S482">
        <v>480</v>
      </c>
      <c r="T482" s="3">
        <v>198.726960788318</v>
      </c>
    </row>
    <row r="483" spans="19:20" x14ac:dyDescent="0.2">
      <c r="S483">
        <v>481</v>
      </c>
      <c r="T483" s="3">
        <v>159.60760195010994</v>
      </c>
    </row>
    <row r="484" spans="19:20" x14ac:dyDescent="0.2">
      <c r="S484">
        <v>482</v>
      </c>
      <c r="T484" s="3">
        <v>180.27926204454198</v>
      </c>
    </row>
    <row r="485" spans="19:20" x14ac:dyDescent="0.2">
      <c r="S485">
        <v>483</v>
      </c>
      <c r="T485" s="3">
        <v>183.74047626309437</v>
      </c>
    </row>
    <row r="486" spans="19:20" x14ac:dyDescent="0.2">
      <c r="S486">
        <v>484</v>
      </c>
      <c r="T486" s="3">
        <v>142.62130433306362</v>
      </c>
    </row>
    <row r="487" spans="19:20" x14ac:dyDescent="0.2">
      <c r="S487">
        <v>485</v>
      </c>
      <c r="T487" s="3">
        <v>181.45522514885499</v>
      </c>
    </row>
    <row r="488" spans="19:20" x14ac:dyDescent="0.2">
      <c r="S488">
        <v>486</v>
      </c>
      <c r="T488" s="3">
        <v>199.24172525218259</v>
      </c>
    </row>
    <row r="489" spans="19:20" x14ac:dyDescent="0.2">
      <c r="S489">
        <v>487</v>
      </c>
      <c r="T489" s="3">
        <v>177.93114122784615</v>
      </c>
    </row>
    <row r="490" spans="19:20" x14ac:dyDescent="0.2">
      <c r="S490">
        <v>488</v>
      </c>
      <c r="T490" s="3">
        <v>173.81159296090178</v>
      </c>
    </row>
    <row r="491" spans="19:20" x14ac:dyDescent="0.2">
      <c r="S491">
        <v>489</v>
      </c>
      <c r="T491" s="3">
        <v>176.80097001046798</v>
      </c>
    </row>
    <row r="492" spans="19:20" x14ac:dyDescent="0.2">
      <c r="S492">
        <v>490</v>
      </c>
      <c r="T492" s="3">
        <v>163.85443833057295</v>
      </c>
    </row>
    <row r="493" spans="19:20" x14ac:dyDescent="0.2">
      <c r="S493">
        <v>491</v>
      </c>
      <c r="T493" s="3">
        <v>181.23702935421019</v>
      </c>
    </row>
    <row r="494" spans="19:20" x14ac:dyDescent="0.2">
      <c r="S494">
        <v>492</v>
      </c>
      <c r="T494" s="3">
        <v>169.48631750257456</v>
      </c>
    </row>
    <row r="495" spans="19:20" x14ac:dyDescent="0.2">
      <c r="S495">
        <v>493</v>
      </c>
      <c r="T495" s="3">
        <v>168.66276744090737</v>
      </c>
    </row>
    <row r="496" spans="19:20" x14ac:dyDescent="0.2">
      <c r="S496">
        <v>494</v>
      </c>
      <c r="T496" s="3">
        <v>181.32657325831008</v>
      </c>
    </row>
    <row r="497" spans="19:20" x14ac:dyDescent="0.2">
      <c r="S497">
        <v>495</v>
      </c>
      <c r="T497" s="3">
        <v>184.6623972752208</v>
      </c>
    </row>
    <row r="498" spans="19:20" x14ac:dyDescent="0.2">
      <c r="S498">
        <v>496</v>
      </c>
      <c r="T498" s="3">
        <v>192.3635349225093</v>
      </c>
    </row>
    <row r="499" spans="19:20" x14ac:dyDescent="0.2">
      <c r="S499">
        <v>497</v>
      </c>
      <c r="T499" s="3">
        <v>211.32143522670097</v>
      </c>
    </row>
    <row r="500" spans="19:20" x14ac:dyDescent="0.2">
      <c r="S500">
        <v>498</v>
      </c>
      <c r="T500" s="3">
        <v>183.98335273643735</v>
      </c>
    </row>
    <row r="501" spans="19:20" x14ac:dyDescent="0.2">
      <c r="S501">
        <v>499</v>
      </c>
      <c r="T501" s="3">
        <v>161.42638775414821</v>
      </c>
    </row>
    <row r="502" spans="19:20" x14ac:dyDescent="0.2">
      <c r="S502">
        <v>500</v>
      </c>
      <c r="T502" s="3">
        <v>183.38889091427066</v>
      </c>
    </row>
    <row r="503" spans="19:20" x14ac:dyDescent="0.2">
      <c r="S503">
        <v>501</v>
      </c>
      <c r="T503" s="3">
        <v>151.04222141407666</v>
      </c>
    </row>
    <row r="504" spans="19:20" x14ac:dyDescent="0.2">
      <c r="S504">
        <v>502</v>
      </c>
      <c r="T504" s="3">
        <v>170.6118926620014</v>
      </c>
    </row>
    <row r="505" spans="19:20" x14ac:dyDescent="0.2">
      <c r="S505">
        <v>503</v>
      </c>
      <c r="T505" s="3">
        <v>186.72970622879944</v>
      </c>
    </row>
    <row r="506" spans="19:20" x14ac:dyDescent="0.2">
      <c r="S506">
        <v>504</v>
      </c>
      <c r="T506" s="3">
        <v>177.76021390843056</v>
      </c>
    </row>
    <row r="507" spans="19:20" x14ac:dyDescent="0.2">
      <c r="S507">
        <v>505</v>
      </c>
      <c r="T507" s="3">
        <v>153.31612676590046</v>
      </c>
    </row>
    <row r="508" spans="19:20" x14ac:dyDescent="0.2">
      <c r="S508">
        <v>506</v>
      </c>
      <c r="T508" s="3">
        <v>172.0768443315236</v>
      </c>
    </row>
    <row r="509" spans="19:20" x14ac:dyDescent="0.2">
      <c r="S509">
        <v>507</v>
      </c>
      <c r="T509" s="3">
        <v>202.08671928845297</v>
      </c>
    </row>
    <row r="510" spans="19:20" x14ac:dyDescent="0.2">
      <c r="S510">
        <v>508</v>
      </c>
      <c r="T510" s="3">
        <v>180.22373662171645</v>
      </c>
    </row>
    <row r="511" spans="19:20" x14ac:dyDescent="0.2">
      <c r="S511">
        <v>509</v>
      </c>
      <c r="T511" s="3">
        <v>166.970934693266</v>
      </c>
    </row>
    <row r="512" spans="19:20" x14ac:dyDescent="0.2">
      <c r="S512">
        <v>510</v>
      </c>
      <c r="T512" s="3">
        <v>169.72850702353549</v>
      </c>
    </row>
    <row r="513" spans="19:20" x14ac:dyDescent="0.2">
      <c r="S513">
        <v>511</v>
      </c>
      <c r="T513" s="3">
        <v>174.27178298708182</v>
      </c>
    </row>
    <row r="514" spans="19:20" x14ac:dyDescent="0.2">
      <c r="S514">
        <v>512</v>
      </c>
      <c r="T514" s="3">
        <v>166.38958528340626</v>
      </c>
    </row>
    <row r="515" spans="19:20" x14ac:dyDescent="0.2">
      <c r="S515">
        <v>513</v>
      </c>
      <c r="T515" s="3">
        <v>179.12405391916857</v>
      </c>
    </row>
    <row r="516" spans="19:20" x14ac:dyDescent="0.2">
      <c r="S516">
        <v>514</v>
      </c>
      <c r="T516" s="3">
        <v>169.26057161219833</v>
      </c>
    </row>
    <row r="517" spans="19:20" x14ac:dyDescent="0.2">
      <c r="S517">
        <v>515</v>
      </c>
      <c r="T517" s="3">
        <v>177.23493445968623</v>
      </c>
    </row>
    <row r="518" spans="19:20" x14ac:dyDescent="0.2">
      <c r="S518">
        <v>516</v>
      </c>
      <c r="T518" s="3">
        <v>165.93193191704887</v>
      </c>
    </row>
    <row r="519" spans="19:20" x14ac:dyDescent="0.2">
      <c r="S519">
        <v>517</v>
      </c>
      <c r="T519" s="3">
        <v>165.87117434163503</v>
      </c>
    </row>
    <row r="520" spans="19:20" x14ac:dyDescent="0.2">
      <c r="S520">
        <v>518</v>
      </c>
      <c r="T520" s="3">
        <v>188.42809173869026</v>
      </c>
    </row>
    <row r="521" spans="19:20" x14ac:dyDescent="0.2">
      <c r="S521">
        <v>519</v>
      </c>
      <c r="T521" s="3">
        <v>163.51915260599367</v>
      </c>
    </row>
    <row r="522" spans="19:20" x14ac:dyDescent="0.2">
      <c r="S522">
        <v>520</v>
      </c>
      <c r="T522" s="3">
        <v>194.11475023044389</v>
      </c>
    </row>
    <row r="523" spans="19:20" x14ac:dyDescent="0.2">
      <c r="S523">
        <v>521</v>
      </c>
      <c r="T523" s="3">
        <v>173.24556462265451</v>
      </c>
    </row>
    <row r="524" spans="19:20" x14ac:dyDescent="0.2">
      <c r="S524">
        <v>522</v>
      </c>
      <c r="T524" s="3">
        <v>184.7548917964844</v>
      </c>
    </row>
    <row r="525" spans="19:20" x14ac:dyDescent="0.2">
      <c r="S525">
        <v>523</v>
      </c>
      <c r="T525" s="3">
        <v>184.99815526711032</v>
      </c>
    </row>
    <row r="526" spans="19:20" x14ac:dyDescent="0.2">
      <c r="S526">
        <v>524</v>
      </c>
      <c r="T526" s="3">
        <v>187.89766318604643</v>
      </c>
    </row>
    <row r="527" spans="19:20" x14ac:dyDescent="0.2">
      <c r="S527">
        <v>525</v>
      </c>
      <c r="T527" s="3">
        <v>192.23815769163943</v>
      </c>
    </row>
    <row r="528" spans="19:20" x14ac:dyDescent="0.2">
      <c r="S528">
        <v>526</v>
      </c>
      <c r="T528" s="3">
        <v>191.24843268463829</v>
      </c>
    </row>
    <row r="529" spans="19:20" x14ac:dyDescent="0.2">
      <c r="S529">
        <v>527</v>
      </c>
      <c r="T529" s="3">
        <v>177.4486814174536</v>
      </c>
    </row>
    <row r="530" spans="19:20" x14ac:dyDescent="0.2">
      <c r="S530">
        <v>528</v>
      </c>
      <c r="T530" s="3">
        <v>210.18649433381165</v>
      </c>
    </row>
    <row r="531" spans="19:20" x14ac:dyDescent="0.2">
      <c r="S531">
        <v>529</v>
      </c>
      <c r="T531" s="3">
        <v>166.10031745537464</v>
      </c>
    </row>
    <row r="532" spans="19:20" x14ac:dyDescent="0.2">
      <c r="S532">
        <v>530</v>
      </c>
      <c r="T532" s="3">
        <v>160.62203459194225</v>
      </c>
    </row>
    <row r="533" spans="19:20" x14ac:dyDescent="0.2">
      <c r="S533">
        <v>531</v>
      </c>
      <c r="T533" s="3">
        <v>157.01545899791654</v>
      </c>
    </row>
    <row r="534" spans="19:20" x14ac:dyDescent="0.2">
      <c r="S534">
        <v>532</v>
      </c>
      <c r="T534" s="3">
        <v>168.44532332311482</v>
      </c>
    </row>
    <row r="535" spans="19:20" x14ac:dyDescent="0.2">
      <c r="S535">
        <v>533</v>
      </c>
      <c r="T535" s="3">
        <v>191.16662586001681</v>
      </c>
    </row>
    <row r="536" spans="19:20" x14ac:dyDescent="0.2">
      <c r="S536">
        <v>534</v>
      </c>
      <c r="T536" s="3">
        <v>162.95480129729876</v>
      </c>
    </row>
    <row r="537" spans="19:20" x14ac:dyDescent="0.2">
      <c r="S537">
        <v>535</v>
      </c>
      <c r="T537" s="3">
        <v>207.0180039721794</v>
      </c>
    </row>
    <row r="538" spans="19:20" x14ac:dyDescent="0.2">
      <c r="S538">
        <v>536</v>
      </c>
      <c r="T538" s="3">
        <v>177.96050395590774</v>
      </c>
    </row>
    <row r="539" spans="19:20" x14ac:dyDescent="0.2">
      <c r="S539">
        <v>537</v>
      </c>
      <c r="T539" s="3">
        <v>174.79826116501886</v>
      </c>
    </row>
    <row r="540" spans="19:20" x14ac:dyDescent="0.2">
      <c r="S540">
        <v>538</v>
      </c>
      <c r="T540" s="3">
        <v>175.30840623287281</v>
      </c>
    </row>
    <row r="541" spans="19:20" x14ac:dyDescent="0.2">
      <c r="S541">
        <v>539</v>
      </c>
      <c r="T541" s="3">
        <v>188.98419252597506</v>
      </c>
    </row>
    <row r="542" spans="19:20" x14ac:dyDescent="0.2">
      <c r="S542">
        <v>540</v>
      </c>
      <c r="T542" s="3">
        <v>173.8621385782036</v>
      </c>
    </row>
    <row r="543" spans="19:20" x14ac:dyDescent="0.2">
      <c r="S543">
        <v>541</v>
      </c>
      <c r="T543" s="3">
        <v>178.51810871075259</v>
      </c>
    </row>
    <row r="544" spans="19:20" x14ac:dyDescent="0.2">
      <c r="S544">
        <v>542</v>
      </c>
      <c r="T544" s="3">
        <v>178.0902851924364</v>
      </c>
    </row>
    <row r="545" spans="19:20" x14ac:dyDescent="0.2">
      <c r="S545">
        <v>543</v>
      </c>
      <c r="T545" s="3">
        <v>190.51248946384499</v>
      </c>
    </row>
    <row r="546" spans="19:20" x14ac:dyDescent="0.2">
      <c r="S546">
        <v>544</v>
      </c>
      <c r="T546" s="3">
        <v>170.60651529023525</v>
      </c>
    </row>
    <row r="547" spans="19:20" x14ac:dyDescent="0.2">
      <c r="S547">
        <v>545</v>
      </c>
      <c r="T547" s="3">
        <v>181.31221955099605</v>
      </c>
    </row>
    <row r="548" spans="19:20" x14ac:dyDescent="0.2">
      <c r="S548">
        <v>546</v>
      </c>
      <c r="T548" s="3">
        <v>192.37329279112654</v>
      </c>
    </row>
    <row r="549" spans="19:20" x14ac:dyDescent="0.2">
      <c r="S549">
        <v>547</v>
      </c>
      <c r="T549" s="3">
        <v>184.36272595052378</v>
      </c>
    </row>
    <row r="550" spans="19:20" x14ac:dyDescent="0.2">
      <c r="S550">
        <v>548</v>
      </c>
      <c r="T550" s="3">
        <v>169.36008370036674</v>
      </c>
    </row>
    <row r="551" spans="19:20" x14ac:dyDescent="0.2">
      <c r="S551">
        <v>549</v>
      </c>
      <c r="T551" s="3">
        <v>158.44278595281878</v>
      </c>
    </row>
    <row r="552" spans="19:20" x14ac:dyDescent="0.2">
      <c r="S552">
        <v>550</v>
      </c>
      <c r="T552" s="3">
        <v>188.68733318792547</v>
      </c>
    </row>
    <row r="553" spans="19:20" x14ac:dyDescent="0.2">
      <c r="S553">
        <v>551</v>
      </c>
      <c r="T553" s="3">
        <v>154.89661115163113</v>
      </c>
    </row>
    <row r="554" spans="19:20" x14ac:dyDescent="0.2">
      <c r="S554">
        <v>552</v>
      </c>
      <c r="T554" s="3">
        <v>185.01089058515672</v>
      </c>
    </row>
    <row r="555" spans="19:20" x14ac:dyDescent="0.2">
      <c r="S555">
        <v>553</v>
      </c>
      <c r="T555" s="3">
        <v>182.87064728440427</v>
      </c>
    </row>
    <row r="556" spans="19:20" x14ac:dyDescent="0.2">
      <c r="S556">
        <v>554</v>
      </c>
      <c r="T556" s="3">
        <v>172.76637999769022</v>
      </c>
    </row>
    <row r="557" spans="19:20" x14ac:dyDescent="0.2">
      <c r="S557">
        <v>555</v>
      </c>
      <c r="T557" s="3">
        <v>168.39482687064108</v>
      </c>
    </row>
    <row r="558" spans="19:20" x14ac:dyDescent="0.2">
      <c r="S558">
        <v>556</v>
      </c>
      <c r="T558" s="3">
        <v>172.09738039664771</v>
      </c>
    </row>
    <row r="559" spans="19:20" x14ac:dyDescent="0.2">
      <c r="S559">
        <v>557</v>
      </c>
      <c r="T559" s="3">
        <v>147.19062132643225</v>
      </c>
    </row>
    <row r="560" spans="19:20" x14ac:dyDescent="0.2">
      <c r="S560">
        <v>558</v>
      </c>
      <c r="T560" s="3">
        <v>196.44757675808049</v>
      </c>
    </row>
    <row r="561" spans="19:20" x14ac:dyDescent="0.2">
      <c r="S561">
        <v>559</v>
      </c>
      <c r="T561" s="3">
        <v>193.95484550904243</v>
      </c>
    </row>
    <row r="562" spans="19:20" x14ac:dyDescent="0.2">
      <c r="S562">
        <v>560</v>
      </c>
      <c r="T562" s="3">
        <v>188.20031973675785</v>
      </c>
    </row>
    <row r="563" spans="19:20" x14ac:dyDescent="0.2">
      <c r="S563">
        <v>561</v>
      </c>
      <c r="T563" s="3">
        <v>182.02277377681295</v>
      </c>
    </row>
    <row r="564" spans="19:20" x14ac:dyDescent="0.2">
      <c r="S564">
        <v>562</v>
      </c>
      <c r="T564" s="3">
        <v>178.70703699134438</v>
      </c>
    </row>
    <row r="565" spans="19:20" x14ac:dyDescent="0.2">
      <c r="S565">
        <v>563</v>
      </c>
      <c r="T565" s="3">
        <v>157.20538880856162</v>
      </c>
    </row>
    <row r="566" spans="19:20" x14ac:dyDescent="0.2">
      <c r="S566">
        <v>564</v>
      </c>
      <c r="T566" s="3">
        <v>171.33006959371872</v>
      </c>
    </row>
    <row r="567" spans="19:20" x14ac:dyDescent="0.2">
      <c r="S567">
        <v>565</v>
      </c>
      <c r="T567" s="3">
        <v>156.94201111975494</v>
      </c>
    </row>
    <row r="568" spans="19:20" x14ac:dyDescent="0.2">
      <c r="S568">
        <v>566</v>
      </c>
      <c r="T568" s="3">
        <v>170.94247932785044</v>
      </c>
    </row>
    <row r="569" spans="19:20" x14ac:dyDescent="0.2">
      <c r="S569">
        <v>567</v>
      </c>
      <c r="T569" s="3">
        <v>201.41378437053214</v>
      </c>
    </row>
    <row r="570" spans="19:20" x14ac:dyDescent="0.2">
      <c r="S570">
        <v>568</v>
      </c>
      <c r="T570" s="3">
        <v>161.55672579813458</v>
      </c>
    </row>
    <row r="571" spans="19:20" x14ac:dyDescent="0.2">
      <c r="S571">
        <v>569</v>
      </c>
      <c r="T571" s="3">
        <v>176.97363339939525</v>
      </c>
    </row>
    <row r="572" spans="19:20" x14ac:dyDescent="0.2">
      <c r="S572">
        <v>570</v>
      </c>
      <c r="T572" s="3">
        <v>175.56532573190847</v>
      </c>
    </row>
    <row r="573" spans="19:20" x14ac:dyDescent="0.2">
      <c r="S573">
        <v>571</v>
      </c>
      <c r="T573" s="3">
        <v>175.97785710663908</v>
      </c>
    </row>
    <row r="574" spans="19:20" x14ac:dyDescent="0.2">
      <c r="S574">
        <v>572</v>
      </c>
      <c r="T574" s="3">
        <v>157.96878357777865</v>
      </c>
    </row>
    <row r="575" spans="19:20" x14ac:dyDescent="0.2">
      <c r="S575">
        <v>573</v>
      </c>
      <c r="T575" s="3">
        <v>189.17995327507839</v>
      </c>
    </row>
    <row r="576" spans="19:20" x14ac:dyDescent="0.2">
      <c r="S576">
        <v>574</v>
      </c>
      <c r="T576" s="3">
        <v>158.31798020713944</v>
      </c>
    </row>
    <row r="577" spans="19:20" x14ac:dyDescent="0.2">
      <c r="S577">
        <v>575</v>
      </c>
      <c r="T577" s="3">
        <v>178.07236055634266</v>
      </c>
    </row>
    <row r="578" spans="19:20" x14ac:dyDescent="0.2">
      <c r="S578">
        <v>576</v>
      </c>
      <c r="T578" s="3">
        <v>163.2802104214183</v>
      </c>
    </row>
    <row r="579" spans="19:20" x14ac:dyDescent="0.2">
      <c r="S579">
        <v>577</v>
      </c>
      <c r="T579" s="3">
        <v>160.94944632025167</v>
      </c>
    </row>
    <row r="580" spans="19:20" x14ac:dyDescent="0.2">
      <c r="S580">
        <v>578</v>
      </c>
      <c r="T580" s="3">
        <v>163.34526419737841</v>
      </c>
    </row>
    <row r="581" spans="19:20" x14ac:dyDescent="0.2">
      <c r="S581">
        <v>579</v>
      </c>
      <c r="T581" s="3">
        <v>170.38239632593383</v>
      </c>
    </row>
    <row r="582" spans="19:20" x14ac:dyDescent="0.2">
      <c r="S582">
        <v>580</v>
      </c>
      <c r="T582" s="3">
        <v>210.56766011109286</v>
      </c>
    </row>
    <row r="583" spans="19:20" x14ac:dyDescent="0.2">
      <c r="S583">
        <v>581</v>
      </c>
      <c r="T583" s="3">
        <v>166.25418943694737</v>
      </c>
    </row>
    <row r="584" spans="19:20" x14ac:dyDescent="0.2">
      <c r="S584">
        <v>582</v>
      </c>
      <c r="T584" s="3">
        <v>168.65675460928904</v>
      </c>
    </row>
    <row r="585" spans="19:20" x14ac:dyDescent="0.2">
      <c r="S585">
        <v>583</v>
      </c>
      <c r="T585" s="3">
        <v>179.09373045919963</v>
      </c>
    </row>
    <row r="586" spans="19:20" x14ac:dyDescent="0.2">
      <c r="S586">
        <v>584</v>
      </c>
      <c r="T586" s="3">
        <v>184.46471525917812</v>
      </c>
    </row>
    <row r="587" spans="19:20" x14ac:dyDescent="0.2">
      <c r="S587">
        <v>585</v>
      </c>
      <c r="T587" s="3">
        <v>200.98832515159233</v>
      </c>
    </row>
    <row r="588" spans="19:20" x14ac:dyDescent="0.2">
      <c r="S588">
        <v>586</v>
      </c>
      <c r="T588" s="3">
        <v>194.7729424873003</v>
      </c>
    </row>
    <row r="589" spans="19:20" x14ac:dyDescent="0.2">
      <c r="S589">
        <v>587</v>
      </c>
      <c r="T589" s="3">
        <v>163.75784164472137</v>
      </c>
    </row>
    <row r="590" spans="19:20" x14ac:dyDescent="0.2">
      <c r="S590">
        <v>588</v>
      </c>
      <c r="T590" s="3">
        <v>166.21671972260708</v>
      </c>
    </row>
    <row r="591" spans="19:20" x14ac:dyDescent="0.2">
      <c r="S591">
        <v>589</v>
      </c>
      <c r="T591" s="3">
        <v>183.98749526488032</v>
      </c>
    </row>
    <row r="592" spans="19:20" x14ac:dyDescent="0.2">
      <c r="S592">
        <v>590</v>
      </c>
      <c r="T592" s="3">
        <v>180.30418370171287</v>
      </c>
    </row>
    <row r="593" spans="19:20" x14ac:dyDescent="0.2">
      <c r="S593">
        <v>591</v>
      </c>
      <c r="T593" s="3">
        <v>212.29827184076331</v>
      </c>
    </row>
    <row r="594" spans="19:20" x14ac:dyDescent="0.2">
      <c r="S594">
        <v>592</v>
      </c>
      <c r="T594" s="3">
        <v>190.13684043139659</v>
      </c>
    </row>
    <row r="595" spans="19:20" x14ac:dyDescent="0.2">
      <c r="S595">
        <v>593</v>
      </c>
      <c r="T595" s="3">
        <v>179.42543582683896</v>
      </c>
    </row>
    <row r="596" spans="19:20" x14ac:dyDescent="0.2">
      <c r="S596">
        <v>594</v>
      </c>
      <c r="T596" s="3">
        <v>182.54796157381728</v>
      </c>
    </row>
    <row r="597" spans="19:20" x14ac:dyDescent="0.2">
      <c r="S597">
        <v>595</v>
      </c>
      <c r="T597" s="3">
        <v>176.12758452810024</v>
      </c>
    </row>
    <row r="598" spans="19:20" x14ac:dyDescent="0.2">
      <c r="S598">
        <v>596</v>
      </c>
      <c r="T598" s="3">
        <v>159.24211441343007</v>
      </c>
    </row>
    <row r="599" spans="19:20" x14ac:dyDescent="0.2">
      <c r="S599">
        <v>597</v>
      </c>
      <c r="T599" s="3">
        <v>171.60782311007975</v>
      </c>
    </row>
    <row r="600" spans="19:20" x14ac:dyDescent="0.2">
      <c r="S600">
        <v>598</v>
      </c>
      <c r="T600" s="3">
        <v>186.23722432530795</v>
      </c>
    </row>
    <row r="601" spans="19:20" x14ac:dyDescent="0.2">
      <c r="S601">
        <v>599</v>
      </c>
      <c r="T601" s="3">
        <v>181.07091719473081</v>
      </c>
    </row>
    <row r="602" spans="19:20" x14ac:dyDescent="0.2">
      <c r="S602">
        <v>600</v>
      </c>
      <c r="T602" s="3">
        <v>172.70630601875195</v>
      </c>
    </row>
    <row r="603" spans="19:20" x14ac:dyDescent="0.2">
      <c r="S603">
        <v>601</v>
      </c>
      <c r="T603" s="3">
        <v>189.94991807243719</v>
      </c>
    </row>
    <row r="604" spans="19:20" x14ac:dyDescent="0.2">
      <c r="S604">
        <v>602</v>
      </c>
      <c r="T604" s="3">
        <v>169.73263993076094</v>
      </c>
    </row>
    <row r="605" spans="19:20" x14ac:dyDescent="0.2">
      <c r="S605">
        <v>603</v>
      </c>
      <c r="T605" s="3">
        <v>170.10293704106095</v>
      </c>
    </row>
    <row r="606" spans="19:20" x14ac:dyDescent="0.2">
      <c r="S606">
        <v>604</v>
      </c>
      <c r="T606" s="3">
        <v>153.80180232797585</v>
      </c>
    </row>
    <row r="607" spans="19:20" x14ac:dyDescent="0.2">
      <c r="S607">
        <v>605</v>
      </c>
      <c r="T607" s="3">
        <v>168.57622146790334</v>
      </c>
    </row>
    <row r="608" spans="19:20" x14ac:dyDescent="0.2">
      <c r="S608">
        <v>606</v>
      </c>
      <c r="T608" s="3">
        <v>152.9268741273595</v>
      </c>
    </row>
    <row r="609" spans="19:20" x14ac:dyDescent="0.2">
      <c r="S609">
        <v>607</v>
      </c>
      <c r="T609" s="3">
        <v>175.24099200188246</v>
      </c>
    </row>
    <row r="610" spans="19:20" x14ac:dyDescent="0.2">
      <c r="S610">
        <v>608</v>
      </c>
      <c r="T610" s="3">
        <v>172.15980987733565</v>
      </c>
    </row>
    <row r="611" spans="19:20" x14ac:dyDescent="0.2">
      <c r="S611">
        <v>609</v>
      </c>
      <c r="T611" s="3">
        <v>189.70119349643599</v>
      </c>
    </row>
    <row r="612" spans="19:20" x14ac:dyDescent="0.2">
      <c r="S612">
        <v>610</v>
      </c>
      <c r="T612" s="3">
        <v>176.02224420221881</v>
      </c>
    </row>
    <row r="613" spans="19:20" x14ac:dyDescent="0.2">
      <c r="S613">
        <v>611</v>
      </c>
      <c r="T613" s="3">
        <v>165.89294638423362</v>
      </c>
    </row>
    <row r="614" spans="19:20" x14ac:dyDescent="0.2">
      <c r="S614">
        <v>612</v>
      </c>
      <c r="T614" s="3">
        <v>152.98691579283471</v>
      </c>
    </row>
    <row r="615" spans="19:20" x14ac:dyDescent="0.2">
      <c r="S615">
        <v>613</v>
      </c>
      <c r="T615" s="3">
        <v>199.26172632438255</v>
      </c>
    </row>
    <row r="616" spans="19:20" x14ac:dyDescent="0.2">
      <c r="S616">
        <v>614</v>
      </c>
      <c r="T616" s="3">
        <v>176.06980059252822</v>
      </c>
    </row>
    <row r="617" spans="19:20" x14ac:dyDescent="0.2">
      <c r="S617">
        <v>615</v>
      </c>
      <c r="T617" s="3">
        <v>189.44023763197873</v>
      </c>
    </row>
    <row r="618" spans="19:20" x14ac:dyDescent="0.2">
      <c r="S618">
        <v>616</v>
      </c>
      <c r="T618" s="3">
        <v>152.90138232244399</v>
      </c>
    </row>
    <row r="619" spans="19:20" x14ac:dyDescent="0.2">
      <c r="S619">
        <v>617</v>
      </c>
      <c r="T619" s="3">
        <v>184.30410741993586</v>
      </c>
    </row>
    <row r="620" spans="19:20" x14ac:dyDescent="0.2">
      <c r="S620">
        <v>618</v>
      </c>
      <c r="T620" s="3">
        <v>174.65843560014889</v>
      </c>
    </row>
    <row r="621" spans="19:20" x14ac:dyDescent="0.2">
      <c r="S621">
        <v>619</v>
      </c>
      <c r="T621" s="3">
        <v>178.71311259823472</v>
      </c>
    </row>
    <row r="622" spans="19:20" x14ac:dyDescent="0.2">
      <c r="S622">
        <v>620</v>
      </c>
      <c r="T622" s="3">
        <v>152.42541696699843</v>
      </c>
    </row>
    <row r="623" spans="19:20" x14ac:dyDescent="0.2">
      <c r="S623">
        <v>621</v>
      </c>
      <c r="T623" s="3">
        <v>160.31098296266279</v>
      </c>
    </row>
    <row r="624" spans="19:20" x14ac:dyDescent="0.2">
      <c r="S624">
        <v>622</v>
      </c>
      <c r="T624" s="3">
        <v>182.06208771198797</v>
      </c>
    </row>
    <row r="625" spans="19:20" x14ac:dyDescent="0.2">
      <c r="S625">
        <v>623</v>
      </c>
      <c r="T625" s="3">
        <v>169.51963573201004</v>
      </c>
    </row>
    <row r="626" spans="19:20" x14ac:dyDescent="0.2">
      <c r="S626">
        <v>624</v>
      </c>
      <c r="T626" s="3">
        <v>192.95902062690215</v>
      </c>
    </row>
    <row r="627" spans="19:20" x14ac:dyDescent="0.2">
      <c r="S627">
        <v>625</v>
      </c>
      <c r="T627" s="3">
        <v>187.03042711668883</v>
      </c>
    </row>
    <row r="628" spans="19:20" x14ac:dyDescent="0.2">
      <c r="S628">
        <v>626</v>
      </c>
      <c r="T628" s="3">
        <v>174.62652878311596</v>
      </c>
    </row>
    <row r="629" spans="19:20" x14ac:dyDescent="0.2">
      <c r="S629">
        <v>627</v>
      </c>
      <c r="T629" s="3">
        <v>178.96853007736487</v>
      </c>
    </row>
    <row r="630" spans="19:20" x14ac:dyDescent="0.2">
      <c r="S630">
        <v>628</v>
      </c>
      <c r="T630" s="3">
        <v>193.05148764514973</v>
      </c>
    </row>
    <row r="631" spans="19:20" x14ac:dyDescent="0.2">
      <c r="S631">
        <v>629</v>
      </c>
      <c r="T631" s="3">
        <v>209.16047981497061</v>
      </c>
    </row>
    <row r="632" spans="19:20" x14ac:dyDescent="0.2">
      <c r="S632">
        <v>630</v>
      </c>
      <c r="T632" s="3">
        <v>162.01241631663197</v>
      </c>
    </row>
    <row r="633" spans="19:20" x14ac:dyDescent="0.2">
      <c r="S633">
        <v>631</v>
      </c>
      <c r="T633" s="3">
        <v>171.99427811500675</v>
      </c>
    </row>
    <row r="634" spans="19:20" x14ac:dyDescent="0.2">
      <c r="S634">
        <v>632</v>
      </c>
      <c r="T634" s="3">
        <v>169.6210074631245</v>
      </c>
    </row>
    <row r="635" spans="19:20" x14ac:dyDescent="0.2">
      <c r="S635">
        <v>633</v>
      </c>
      <c r="T635" s="3">
        <v>168.20829502051399</v>
      </c>
    </row>
    <row r="636" spans="19:20" x14ac:dyDescent="0.2">
      <c r="S636">
        <v>634</v>
      </c>
      <c r="T636" s="3">
        <v>169.10754492306498</v>
      </c>
    </row>
    <row r="637" spans="19:20" x14ac:dyDescent="0.2">
      <c r="S637">
        <v>635</v>
      </c>
      <c r="T637" s="3">
        <v>161.42026415951739</v>
      </c>
    </row>
    <row r="638" spans="19:20" x14ac:dyDescent="0.2">
      <c r="S638">
        <v>636</v>
      </c>
      <c r="T638" s="3">
        <v>172.40271149403634</v>
      </c>
    </row>
    <row r="639" spans="19:20" x14ac:dyDescent="0.2">
      <c r="S639">
        <v>637</v>
      </c>
      <c r="T639" s="3">
        <v>151.32618376271759</v>
      </c>
    </row>
    <row r="640" spans="19:20" x14ac:dyDescent="0.2">
      <c r="S640">
        <v>638</v>
      </c>
      <c r="T640" s="3">
        <v>197.25323794508958</v>
      </c>
    </row>
    <row r="641" spans="19:20" x14ac:dyDescent="0.2">
      <c r="S641">
        <v>639</v>
      </c>
      <c r="T641" s="3">
        <v>193.77463354130995</v>
      </c>
    </row>
    <row r="642" spans="19:20" x14ac:dyDescent="0.2">
      <c r="S642">
        <v>640</v>
      </c>
      <c r="T642" s="3">
        <v>172.61776799981399</v>
      </c>
    </row>
    <row r="643" spans="19:20" x14ac:dyDescent="0.2">
      <c r="S643">
        <v>641</v>
      </c>
      <c r="T643" s="3">
        <v>158.85507638840676</v>
      </c>
    </row>
    <row r="644" spans="19:20" x14ac:dyDescent="0.2">
      <c r="S644">
        <v>642</v>
      </c>
      <c r="T644" s="3">
        <v>197.49386975571514</v>
      </c>
    </row>
    <row r="645" spans="19:20" x14ac:dyDescent="0.2">
      <c r="S645">
        <v>643</v>
      </c>
      <c r="T645" s="3">
        <v>181.54573680523853</v>
      </c>
    </row>
    <row r="646" spans="19:20" x14ac:dyDescent="0.2">
      <c r="S646">
        <v>644</v>
      </c>
      <c r="T646" s="3">
        <v>176.81019447286178</v>
      </c>
    </row>
    <row r="647" spans="19:20" x14ac:dyDescent="0.2">
      <c r="S647">
        <v>645</v>
      </c>
      <c r="T647" s="3">
        <v>179.70947868551852</v>
      </c>
    </row>
    <row r="648" spans="19:20" x14ac:dyDescent="0.2">
      <c r="S648">
        <v>646</v>
      </c>
      <c r="T648" s="3">
        <v>178.53469309452905</v>
      </c>
    </row>
    <row r="649" spans="19:20" x14ac:dyDescent="0.2">
      <c r="S649">
        <v>647</v>
      </c>
      <c r="T649" s="3">
        <v>166.99672743625976</v>
      </c>
    </row>
    <row r="650" spans="19:20" x14ac:dyDescent="0.2">
      <c r="S650">
        <v>648</v>
      </c>
      <c r="T650" s="3">
        <v>180.05542931858102</v>
      </c>
    </row>
    <row r="651" spans="19:20" x14ac:dyDescent="0.2">
      <c r="S651">
        <v>649</v>
      </c>
      <c r="T651" s="3">
        <v>180.49361358094873</v>
      </c>
    </row>
    <row r="652" spans="19:20" x14ac:dyDescent="0.2">
      <c r="S652">
        <v>650</v>
      </c>
      <c r="T652" s="3">
        <v>182.43954758545812</v>
      </c>
    </row>
    <row r="653" spans="19:20" x14ac:dyDescent="0.2">
      <c r="S653">
        <v>651</v>
      </c>
      <c r="T653" s="3">
        <v>183.96489547424241</v>
      </c>
    </row>
    <row r="654" spans="19:20" x14ac:dyDescent="0.2">
      <c r="S654">
        <v>652</v>
      </c>
      <c r="T654" s="3">
        <v>157.41662232014696</v>
      </c>
    </row>
    <row r="655" spans="19:20" x14ac:dyDescent="0.2">
      <c r="S655">
        <v>653</v>
      </c>
      <c r="T655" s="3">
        <v>176.96647865891691</v>
      </c>
    </row>
    <row r="656" spans="19:20" x14ac:dyDescent="0.2">
      <c r="S656">
        <v>654</v>
      </c>
      <c r="T656" s="3">
        <v>171.68826261923732</v>
      </c>
    </row>
    <row r="657" spans="19:20" x14ac:dyDescent="0.2">
      <c r="S657">
        <v>655</v>
      </c>
      <c r="T657" s="3">
        <v>173.14677704616102</v>
      </c>
    </row>
    <row r="658" spans="19:20" x14ac:dyDescent="0.2">
      <c r="S658">
        <v>656</v>
      </c>
      <c r="T658" s="3">
        <v>171.43722050159295</v>
      </c>
    </row>
    <row r="659" spans="19:20" x14ac:dyDescent="0.2">
      <c r="S659">
        <v>657</v>
      </c>
      <c r="T659" s="3">
        <v>194.13311251104307</v>
      </c>
    </row>
    <row r="660" spans="19:20" x14ac:dyDescent="0.2">
      <c r="S660">
        <v>658</v>
      </c>
      <c r="T660" s="3">
        <v>201.06212165832414</v>
      </c>
    </row>
    <row r="661" spans="19:20" x14ac:dyDescent="0.2">
      <c r="S661">
        <v>659</v>
      </c>
      <c r="T661" s="3">
        <v>168.40556264190079</v>
      </c>
    </row>
    <row r="662" spans="19:20" x14ac:dyDescent="0.2">
      <c r="S662">
        <v>660</v>
      </c>
      <c r="T662" s="3">
        <v>181.15887024097856</v>
      </c>
    </row>
    <row r="663" spans="19:20" x14ac:dyDescent="0.2">
      <c r="S663">
        <v>661</v>
      </c>
      <c r="T663" s="3">
        <v>171.459006893881</v>
      </c>
    </row>
    <row r="664" spans="19:20" x14ac:dyDescent="0.2">
      <c r="S664">
        <v>662</v>
      </c>
      <c r="T664" s="3">
        <v>174.8451126333797</v>
      </c>
    </row>
    <row r="665" spans="19:20" x14ac:dyDescent="0.2">
      <c r="S665">
        <v>663</v>
      </c>
      <c r="T665" s="3">
        <v>182.27860966226126</v>
      </c>
    </row>
    <row r="666" spans="19:20" x14ac:dyDescent="0.2">
      <c r="S666">
        <v>664</v>
      </c>
      <c r="T666" s="3">
        <v>180.70541936256657</v>
      </c>
    </row>
    <row r="667" spans="19:20" x14ac:dyDescent="0.2">
      <c r="S667">
        <v>665</v>
      </c>
      <c r="T667" s="3">
        <v>173.37817364614486</v>
      </c>
    </row>
    <row r="668" spans="19:20" x14ac:dyDescent="0.2">
      <c r="S668">
        <v>666</v>
      </c>
      <c r="T668" s="3">
        <v>160.48257542760837</v>
      </c>
    </row>
    <row r="669" spans="19:20" x14ac:dyDescent="0.2">
      <c r="S669">
        <v>667</v>
      </c>
      <c r="T669" s="3">
        <v>161.0400137278223</v>
      </c>
    </row>
    <row r="670" spans="19:20" x14ac:dyDescent="0.2">
      <c r="S670">
        <v>668</v>
      </c>
      <c r="T670" s="3">
        <v>172.32701904472475</v>
      </c>
    </row>
    <row r="671" spans="19:20" x14ac:dyDescent="0.2">
      <c r="S671">
        <v>669</v>
      </c>
      <c r="T671" s="3">
        <v>178.72608799936023</v>
      </c>
    </row>
    <row r="672" spans="19:20" x14ac:dyDescent="0.2">
      <c r="S672">
        <v>670</v>
      </c>
      <c r="T672" s="3">
        <v>208.45083120009795</v>
      </c>
    </row>
    <row r="673" spans="19:20" x14ac:dyDescent="0.2">
      <c r="S673">
        <v>671</v>
      </c>
      <c r="T673" s="3">
        <v>193.34355836755054</v>
      </c>
    </row>
    <row r="674" spans="19:20" x14ac:dyDescent="0.2">
      <c r="S674">
        <v>672</v>
      </c>
      <c r="T674" s="3">
        <v>198.00570021120311</v>
      </c>
    </row>
    <row r="675" spans="19:20" x14ac:dyDescent="0.2">
      <c r="S675">
        <v>673</v>
      </c>
      <c r="T675" s="3">
        <v>191.53847043682114</v>
      </c>
    </row>
    <row r="676" spans="19:20" x14ac:dyDescent="0.2">
      <c r="S676">
        <v>674</v>
      </c>
      <c r="T676" s="3">
        <v>189.37815639926805</v>
      </c>
    </row>
    <row r="677" spans="19:20" x14ac:dyDescent="0.2">
      <c r="S677">
        <v>675</v>
      </c>
      <c r="T677" s="3">
        <v>189.22158871998457</v>
      </c>
    </row>
    <row r="678" spans="19:20" x14ac:dyDescent="0.2">
      <c r="S678">
        <v>676</v>
      </c>
      <c r="T678" s="3">
        <v>184.96724369009038</v>
      </c>
    </row>
    <row r="679" spans="19:20" x14ac:dyDescent="0.2">
      <c r="S679">
        <v>677</v>
      </c>
      <c r="T679" s="3">
        <v>177.15615887877405</v>
      </c>
    </row>
    <row r="680" spans="19:20" x14ac:dyDescent="0.2">
      <c r="S680">
        <v>678</v>
      </c>
      <c r="T680" s="3">
        <v>187.36142489078713</v>
      </c>
    </row>
    <row r="681" spans="19:20" x14ac:dyDescent="0.2">
      <c r="S681">
        <v>679</v>
      </c>
      <c r="T681" s="3">
        <v>161.86508799800427</v>
      </c>
    </row>
    <row r="682" spans="19:20" x14ac:dyDescent="0.2">
      <c r="S682">
        <v>680</v>
      </c>
      <c r="T682" s="3">
        <v>180.69594156968887</v>
      </c>
    </row>
    <row r="683" spans="19:20" x14ac:dyDescent="0.2">
      <c r="S683">
        <v>681</v>
      </c>
      <c r="T683" s="3">
        <v>202.17597282201248</v>
      </c>
    </row>
    <row r="684" spans="19:20" x14ac:dyDescent="0.2">
      <c r="S684">
        <v>682</v>
      </c>
      <c r="T684" s="3">
        <v>197.13372727192311</v>
      </c>
    </row>
    <row r="685" spans="19:20" x14ac:dyDescent="0.2">
      <c r="S685">
        <v>683</v>
      </c>
      <c r="T685" s="3">
        <v>168.62553638455688</v>
      </c>
    </row>
    <row r="686" spans="19:20" x14ac:dyDescent="0.2">
      <c r="S686">
        <v>684</v>
      </c>
      <c r="T686" s="3">
        <v>180.73069126899597</v>
      </c>
    </row>
    <row r="687" spans="19:20" x14ac:dyDescent="0.2">
      <c r="S687">
        <v>685</v>
      </c>
      <c r="T687" s="3">
        <v>181.83115883134454</v>
      </c>
    </row>
    <row r="688" spans="19:20" x14ac:dyDescent="0.2">
      <c r="S688">
        <v>686</v>
      </c>
      <c r="T688" s="3">
        <v>208.4019649408005</v>
      </c>
    </row>
    <row r="689" spans="19:20" x14ac:dyDescent="0.2">
      <c r="S689">
        <v>687</v>
      </c>
      <c r="T689" s="3">
        <v>173.87849580374601</v>
      </c>
    </row>
    <row r="690" spans="19:20" x14ac:dyDescent="0.2">
      <c r="S690">
        <v>688</v>
      </c>
      <c r="T690" s="3">
        <v>189.06047090381449</v>
      </c>
    </row>
    <row r="691" spans="19:20" x14ac:dyDescent="0.2">
      <c r="S691">
        <v>689</v>
      </c>
      <c r="T691" s="3">
        <v>184.29428548656617</v>
      </c>
    </row>
    <row r="692" spans="19:20" x14ac:dyDescent="0.2">
      <c r="S692">
        <v>690</v>
      </c>
      <c r="T692" s="3">
        <v>163.99233488125719</v>
      </c>
    </row>
    <row r="693" spans="19:20" x14ac:dyDescent="0.2">
      <c r="S693">
        <v>691</v>
      </c>
      <c r="T693" s="3">
        <v>171.0180488817482</v>
      </c>
    </row>
    <row r="694" spans="19:20" x14ac:dyDescent="0.2">
      <c r="S694">
        <v>692</v>
      </c>
      <c r="T694" s="3">
        <v>187.07194277606956</v>
      </c>
    </row>
    <row r="695" spans="19:20" x14ac:dyDescent="0.2">
      <c r="S695">
        <v>693</v>
      </c>
      <c r="T695" s="3">
        <v>167.11770767799729</v>
      </c>
    </row>
    <row r="696" spans="19:20" x14ac:dyDescent="0.2">
      <c r="S696">
        <v>694</v>
      </c>
      <c r="T696" s="3">
        <v>195.53197883941198</v>
      </c>
    </row>
    <row r="697" spans="19:20" x14ac:dyDescent="0.2">
      <c r="S697">
        <v>695</v>
      </c>
      <c r="T697" s="3">
        <v>162.5496952249938</v>
      </c>
    </row>
    <row r="698" spans="19:20" x14ac:dyDescent="0.2">
      <c r="S698">
        <v>696</v>
      </c>
      <c r="T698" s="3">
        <v>169.63162982168851</v>
      </c>
    </row>
    <row r="699" spans="19:20" x14ac:dyDescent="0.2">
      <c r="S699">
        <v>697</v>
      </c>
      <c r="T699" s="3">
        <v>164.46653430545487</v>
      </c>
    </row>
    <row r="700" spans="19:20" x14ac:dyDescent="0.2">
      <c r="S700">
        <v>698</v>
      </c>
      <c r="T700" s="3">
        <v>204.02253859102478</v>
      </c>
    </row>
    <row r="701" spans="19:20" x14ac:dyDescent="0.2">
      <c r="S701">
        <v>699</v>
      </c>
      <c r="T701" s="3">
        <v>170.10711166029162</v>
      </c>
    </row>
    <row r="702" spans="19:20" x14ac:dyDescent="0.2">
      <c r="S702">
        <v>700</v>
      </c>
      <c r="T702" s="3">
        <v>189.04702775935996</v>
      </c>
    </row>
    <row r="703" spans="19:20" x14ac:dyDescent="0.2">
      <c r="S703">
        <v>701</v>
      </c>
      <c r="T703" s="3">
        <v>184.52055864259026</v>
      </c>
    </row>
    <row r="704" spans="19:20" x14ac:dyDescent="0.2">
      <c r="S704">
        <v>702</v>
      </c>
      <c r="T704" s="3">
        <v>167.47147630960202</v>
      </c>
    </row>
    <row r="705" spans="19:20" x14ac:dyDescent="0.2">
      <c r="S705">
        <v>703</v>
      </c>
      <c r="T705" s="3">
        <v>198.98437292408241</v>
      </c>
    </row>
    <row r="706" spans="19:20" x14ac:dyDescent="0.2">
      <c r="S706">
        <v>704</v>
      </c>
      <c r="T706" s="3">
        <v>160.95362873970257</v>
      </c>
    </row>
    <row r="707" spans="19:20" x14ac:dyDescent="0.2">
      <c r="S707">
        <v>705</v>
      </c>
      <c r="T707" s="3">
        <v>164.90175570641338</v>
      </c>
    </row>
    <row r="708" spans="19:20" x14ac:dyDescent="0.2">
      <c r="S708">
        <v>706</v>
      </c>
      <c r="T708" s="3">
        <v>207.90369191948588</v>
      </c>
    </row>
    <row r="709" spans="19:20" x14ac:dyDescent="0.2">
      <c r="S709">
        <v>707</v>
      </c>
      <c r="T709" s="3">
        <v>170.74333875352926</v>
      </c>
    </row>
    <row r="710" spans="19:20" x14ac:dyDescent="0.2">
      <c r="S710">
        <v>708</v>
      </c>
      <c r="T710" s="3">
        <v>171.92974080408428</v>
      </c>
    </row>
    <row r="711" spans="19:20" x14ac:dyDescent="0.2">
      <c r="S711">
        <v>709</v>
      </c>
      <c r="T711" s="3">
        <v>187.89813238339866</v>
      </c>
    </row>
    <row r="712" spans="19:20" x14ac:dyDescent="0.2">
      <c r="S712">
        <v>710</v>
      </c>
      <c r="T712" s="3">
        <v>170.92764538791249</v>
      </c>
    </row>
    <row r="713" spans="19:20" x14ac:dyDescent="0.2">
      <c r="S713">
        <v>711</v>
      </c>
      <c r="T713" s="3">
        <v>160.45471974498969</v>
      </c>
    </row>
    <row r="714" spans="19:20" x14ac:dyDescent="0.2">
      <c r="S714">
        <v>712</v>
      </c>
      <c r="T714" s="3">
        <v>181.11886370424048</v>
      </c>
    </row>
    <row r="715" spans="19:20" x14ac:dyDescent="0.2">
      <c r="S715">
        <v>713</v>
      </c>
      <c r="T715" s="3">
        <v>192.17480918755712</v>
      </c>
    </row>
    <row r="716" spans="19:20" x14ac:dyDescent="0.2">
      <c r="S716">
        <v>714</v>
      </c>
      <c r="T716" s="3">
        <v>190.30555498375244</v>
      </c>
    </row>
    <row r="717" spans="19:20" x14ac:dyDescent="0.2">
      <c r="S717">
        <v>715</v>
      </c>
      <c r="T717" s="3">
        <v>204.99656105014438</v>
      </c>
    </row>
    <row r="718" spans="19:20" x14ac:dyDescent="0.2">
      <c r="S718">
        <v>716</v>
      </c>
      <c r="T718" s="3">
        <v>197.08942600239197</v>
      </c>
    </row>
    <row r="719" spans="19:20" x14ac:dyDescent="0.2">
      <c r="S719">
        <v>717</v>
      </c>
      <c r="T719" s="3">
        <v>157.0185186099522</v>
      </c>
    </row>
    <row r="720" spans="19:20" x14ac:dyDescent="0.2">
      <c r="S720">
        <v>718</v>
      </c>
      <c r="T720" s="3">
        <v>182.8815932315247</v>
      </c>
    </row>
    <row r="721" spans="19:20" x14ac:dyDescent="0.2">
      <c r="S721">
        <v>719</v>
      </c>
      <c r="T721" s="3">
        <v>185.04788930822806</v>
      </c>
    </row>
    <row r="722" spans="19:20" x14ac:dyDescent="0.2">
      <c r="S722">
        <v>720</v>
      </c>
      <c r="T722" s="3">
        <v>172.94608378548037</v>
      </c>
    </row>
    <row r="723" spans="19:20" x14ac:dyDescent="0.2">
      <c r="S723">
        <v>721</v>
      </c>
      <c r="T723" s="3">
        <v>180.72895248198316</v>
      </c>
    </row>
    <row r="724" spans="19:20" x14ac:dyDescent="0.2">
      <c r="S724">
        <v>722</v>
      </c>
      <c r="T724" s="3">
        <v>169.73877779268082</v>
      </c>
    </row>
    <row r="725" spans="19:20" x14ac:dyDescent="0.2">
      <c r="S725">
        <v>723</v>
      </c>
      <c r="T725" s="3">
        <v>174.30552042657112</v>
      </c>
    </row>
    <row r="726" spans="19:20" x14ac:dyDescent="0.2">
      <c r="S726">
        <v>724</v>
      </c>
      <c r="T726" s="3">
        <v>177.31507845325584</v>
      </c>
    </row>
    <row r="727" spans="19:20" x14ac:dyDescent="0.2">
      <c r="S727">
        <v>725</v>
      </c>
      <c r="T727" s="3">
        <v>173.13629024893743</v>
      </c>
    </row>
    <row r="728" spans="19:20" x14ac:dyDescent="0.2">
      <c r="S728">
        <v>726</v>
      </c>
      <c r="T728" s="3">
        <v>167.13540409598787</v>
      </c>
    </row>
    <row r="729" spans="19:20" x14ac:dyDescent="0.2">
      <c r="S729">
        <v>727</v>
      </c>
      <c r="T729" s="3">
        <v>170.13016447564664</v>
      </c>
    </row>
    <row r="730" spans="19:20" x14ac:dyDescent="0.2">
      <c r="S730">
        <v>728</v>
      </c>
      <c r="T730" s="3">
        <v>174.47675552546889</v>
      </c>
    </row>
    <row r="731" spans="19:20" x14ac:dyDescent="0.2">
      <c r="S731">
        <v>729</v>
      </c>
      <c r="T731" s="3">
        <v>168.64094054001811</v>
      </c>
    </row>
    <row r="732" spans="19:20" x14ac:dyDescent="0.2">
      <c r="S732">
        <v>730</v>
      </c>
      <c r="T732" s="3">
        <v>180.85644344358695</v>
      </c>
    </row>
    <row r="733" spans="19:20" x14ac:dyDescent="0.2">
      <c r="S733">
        <v>731</v>
      </c>
      <c r="T733" s="3">
        <v>156.1407880326671</v>
      </c>
    </row>
    <row r="734" spans="19:20" x14ac:dyDescent="0.2">
      <c r="S734">
        <v>732</v>
      </c>
      <c r="T734" s="3">
        <v>196.91376594920013</v>
      </c>
    </row>
    <row r="735" spans="19:20" x14ac:dyDescent="0.2">
      <c r="S735">
        <v>733</v>
      </c>
      <c r="T735" s="3">
        <v>175.39074082809631</v>
      </c>
    </row>
    <row r="736" spans="19:20" x14ac:dyDescent="0.2">
      <c r="S736">
        <v>734</v>
      </c>
      <c r="T736" s="3">
        <v>186.45720501148313</v>
      </c>
    </row>
    <row r="737" spans="19:20" x14ac:dyDescent="0.2">
      <c r="S737">
        <v>735</v>
      </c>
      <c r="T737" s="3">
        <v>191.81538679183925</v>
      </c>
    </row>
    <row r="738" spans="19:20" x14ac:dyDescent="0.2">
      <c r="S738">
        <v>736</v>
      </c>
      <c r="T738" s="3">
        <v>186.61228819956187</v>
      </c>
    </row>
    <row r="739" spans="19:20" x14ac:dyDescent="0.2">
      <c r="S739">
        <v>737</v>
      </c>
      <c r="T739" s="3">
        <v>154.99256189953712</v>
      </c>
    </row>
    <row r="740" spans="19:20" x14ac:dyDescent="0.2">
      <c r="S740">
        <v>738</v>
      </c>
      <c r="T740" s="3">
        <v>215.5287417660592</v>
      </c>
    </row>
    <row r="741" spans="19:20" x14ac:dyDescent="0.2">
      <c r="S741">
        <v>739</v>
      </c>
      <c r="T741" s="3">
        <v>184.7342553903855</v>
      </c>
    </row>
    <row r="742" spans="19:20" x14ac:dyDescent="0.2">
      <c r="S742">
        <v>740</v>
      </c>
      <c r="T742" s="3">
        <v>170.45098601169886</v>
      </c>
    </row>
    <row r="743" spans="19:20" x14ac:dyDescent="0.2">
      <c r="S743">
        <v>741</v>
      </c>
      <c r="T743" s="3">
        <v>172.24132664914842</v>
      </c>
    </row>
    <row r="744" spans="19:20" x14ac:dyDescent="0.2">
      <c r="S744">
        <v>742</v>
      </c>
      <c r="T744" s="3">
        <v>184.36282278249553</v>
      </c>
    </row>
    <row r="745" spans="19:20" x14ac:dyDescent="0.2">
      <c r="S745">
        <v>743</v>
      </c>
      <c r="T745" s="3">
        <v>177.87617306453072</v>
      </c>
    </row>
    <row r="746" spans="19:20" x14ac:dyDescent="0.2">
      <c r="S746">
        <v>744</v>
      </c>
      <c r="T746" s="3">
        <v>160.8144690645729</v>
      </c>
    </row>
    <row r="747" spans="19:20" x14ac:dyDescent="0.2">
      <c r="S747">
        <v>745</v>
      </c>
      <c r="T747" s="3">
        <v>152.74765687540116</v>
      </c>
    </row>
    <row r="748" spans="19:20" x14ac:dyDescent="0.2">
      <c r="S748">
        <v>746</v>
      </c>
      <c r="T748" s="3">
        <v>183.34503033187181</v>
      </c>
    </row>
    <row r="749" spans="19:20" x14ac:dyDescent="0.2">
      <c r="S749">
        <v>747</v>
      </c>
      <c r="T749" s="3">
        <v>177.10849367207035</v>
      </c>
    </row>
    <row r="750" spans="19:20" x14ac:dyDescent="0.2">
      <c r="S750">
        <v>748</v>
      </c>
      <c r="T750" s="3">
        <v>180.57115558720773</v>
      </c>
    </row>
    <row r="751" spans="19:20" x14ac:dyDescent="0.2">
      <c r="S751">
        <v>749</v>
      </c>
      <c r="T751" s="3">
        <v>197.56173718218545</v>
      </c>
    </row>
    <row r="752" spans="19:20" x14ac:dyDescent="0.2">
      <c r="S752">
        <v>750</v>
      </c>
      <c r="T752" s="3">
        <v>178.60431023123496</v>
      </c>
    </row>
    <row r="753" spans="19:20" x14ac:dyDescent="0.2">
      <c r="S753">
        <v>751</v>
      </c>
      <c r="T753" s="3">
        <v>188.1833372585229</v>
      </c>
    </row>
    <row r="754" spans="19:20" x14ac:dyDescent="0.2">
      <c r="S754">
        <v>752</v>
      </c>
      <c r="T754" s="3">
        <v>173.41661439753403</v>
      </c>
    </row>
    <row r="755" spans="19:20" x14ac:dyDescent="0.2">
      <c r="S755">
        <v>753</v>
      </c>
      <c r="T755" s="3">
        <v>172.26942916768084</v>
      </c>
    </row>
    <row r="756" spans="19:20" x14ac:dyDescent="0.2">
      <c r="S756">
        <v>754</v>
      </c>
      <c r="T756" s="3">
        <v>190.08439239343812</v>
      </c>
    </row>
    <row r="757" spans="19:20" x14ac:dyDescent="0.2">
      <c r="S757">
        <v>755</v>
      </c>
      <c r="T757" s="3">
        <v>167.48169296378015</v>
      </c>
    </row>
    <row r="758" spans="19:20" x14ac:dyDescent="0.2">
      <c r="S758">
        <v>756</v>
      </c>
      <c r="T758" s="3">
        <v>180.49725688217816</v>
      </c>
    </row>
    <row r="759" spans="19:20" x14ac:dyDescent="0.2">
      <c r="S759">
        <v>757</v>
      </c>
      <c r="T759" s="3">
        <v>160.46119950764597</v>
      </c>
    </row>
    <row r="760" spans="19:20" x14ac:dyDescent="0.2">
      <c r="S760">
        <v>758</v>
      </c>
      <c r="T760" s="3">
        <v>168.01222674850635</v>
      </c>
    </row>
    <row r="761" spans="19:20" x14ac:dyDescent="0.2">
      <c r="S761">
        <v>759</v>
      </c>
      <c r="T761" s="3">
        <v>181.5006514812641</v>
      </c>
    </row>
    <row r="762" spans="19:20" x14ac:dyDescent="0.2">
      <c r="S762">
        <v>760</v>
      </c>
      <c r="T762" s="3">
        <v>184.20198422875538</v>
      </c>
    </row>
    <row r="763" spans="19:20" x14ac:dyDescent="0.2">
      <c r="S763">
        <v>761</v>
      </c>
      <c r="T763" s="3">
        <v>189.61281576388919</v>
      </c>
    </row>
    <row r="764" spans="19:20" x14ac:dyDescent="0.2">
      <c r="S764">
        <v>762</v>
      </c>
      <c r="T764" s="3">
        <v>195.93394194482821</v>
      </c>
    </row>
    <row r="765" spans="19:20" x14ac:dyDescent="0.2">
      <c r="S765">
        <v>763</v>
      </c>
      <c r="T765" s="3">
        <v>192.03501438420145</v>
      </c>
    </row>
    <row r="766" spans="19:20" x14ac:dyDescent="0.2">
      <c r="S766">
        <v>764</v>
      </c>
      <c r="T766" s="3">
        <v>153.53376983490821</v>
      </c>
    </row>
    <row r="767" spans="19:20" x14ac:dyDescent="0.2">
      <c r="S767">
        <v>765</v>
      </c>
      <c r="T767" s="3">
        <v>192.44779529966351</v>
      </c>
    </row>
    <row r="768" spans="19:20" x14ac:dyDescent="0.2">
      <c r="S768">
        <v>766</v>
      </c>
      <c r="T768" s="3">
        <v>178.77180635741851</v>
      </c>
    </row>
    <row r="769" spans="19:20" x14ac:dyDescent="0.2">
      <c r="S769">
        <v>767</v>
      </c>
      <c r="T769" s="3">
        <v>170.19715610481094</v>
      </c>
    </row>
    <row r="770" spans="19:20" x14ac:dyDescent="0.2">
      <c r="S770">
        <v>768</v>
      </c>
      <c r="T770" s="3">
        <v>168.95223487951054</v>
      </c>
    </row>
    <row r="771" spans="19:20" x14ac:dyDescent="0.2">
      <c r="S771">
        <v>769</v>
      </c>
      <c r="T771" s="3">
        <v>191.14325070373329</v>
      </c>
    </row>
    <row r="772" spans="19:20" x14ac:dyDescent="0.2">
      <c r="S772">
        <v>770</v>
      </c>
      <c r="T772" s="3">
        <v>165.92566151616145</v>
      </c>
    </row>
    <row r="773" spans="19:20" x14ac:dyDescent="0.2">
      <c r="S773">
        <v>771</v>
      </c>
      <c r="T773" s="3">
        <v>192.41296706111936</v>
      </c>
    </row>
    <row r="774" spans="19:20" x14ac:dyDescent="0.2">
      <c r="S774">
        <v>772</v>
      </c>
      <c r="T774" s="3">
        <v>196.37498993410199</v>
      </c>
    </row>
    <row r="775" spans="19:20" x14ac:dyDescent="0.2">
      <c r="S775">
        <v>773</v>
      </c>
      <c r="T775" s="3">
        <v>181.35554246766628</v>
      </c>
    </row>
    <row r="776" spans="19:20" x14ac:dyDescent="0.2">
      <c r="S776">
        <v>774</v>
      </c>
      <c r="T776" s="3">
        <v>162.93733976741439</v>
      </c>
    </row>
    <row r="777" spans="19:20" x14ac:dyDescent="0.2">
      <c r="S777">
        <v>775</v>
      </c>
      <c r="T777" s="3">
        <v>187.71709681442258</v>
      </c>
    </row>
    <row r="778" spans="19:20" x14ac:dyDescent="0.2">
      <c r="S778">
        <v>776</v>
      </c>
      <c r="T778" s="3">
        <v>179.85060210294273</v>
      </c>
    </row>
    <row r="779" spans="19:20" x14ac:dyDescent="0.2">
      <c r="S779">
        <v>777</v>
      </c>
      <c r="T779" s="3">
        <v>165.00515188200728</v>
      </c>
    </row>
    <row r="780" spans="19:20" x14ac:dyDescent="0.2">
      <c r="S780">
        <v>778</v>
      </c>
      <c r="T780" s="3">
        <v>175.54509871028782</v>
      </c>
    </row>
    <row r="781" spans="19:20" x14ac:dyDescent="0.2">
      <c r="S781">
        <v>779</v>
      </c>
      <c r="T781" s="3">
        <v>182.29439622988809</v>
      </c>
    </row>
    <row r="782" spans="19:20" x14ac:dyDescent="0.2">
      <c r="S782">
        <v>780</v>
      </c>
      <c r="T782" s="3">
        <v>178.37937729814223</v>
      </c>
    </row>
    <row r="783" spans="19:20" x14ac:dyDescent="0.2">
      <c r="S783">
        <v>781</v>
      </c>
      <c r="T783" s="3">
        <v>168.14222381745083</v>
      </c>
    </row>
    <row r="784" spans="19:20" x14ac:dyDescent="0.2">
      <c r="S784">
        <v>782</v>
      </c>
      <c r="T784" s="3">
        <v>206.97084228416571</v>
      </c>
    </row>
    <row r="785" spans="19:20" x14ac:dyDescent="0.2">
      <c r="S785">
        <v>783</v>
      </c>
      <c r="T785" s="3">
        <v>213.71632476703337</v>
      </c>
    </row>
    <row r="786" spans="19:20" x14ac:dyDescent="0.2">
      <c r="S786">
        <v>784</v>
      </c>
      <c r="T786" s="3">
        <v>163.43954218159973</v>
      </c>
    </row>
    <row r="787" spans="19:20" x14ac:dyDescent="0.2">
      <c r="S787">
        <v>785</v>
      </c>
      <c r="T787" s="3">
        <v>159.04792858190717</v>
      </c>
    </row>
    <row r="788" spans="19:20" x14ac:dyDescent="0.2">
      <c r="S788">
        <v>786</v>
      </c>
      <c r="T788" s="3">
        <v>159.03968408189661</v>
      </c>
    </row>
    <row r="789" spans="19:20" x14ac:dyDescent="0.2">
      <c r="S789">
        <v>787</v>
      </c>
      <c r="T789" s="3">
        <v>169.75134540165814</v>
      </c>
    </row>
    <row r="790" spans="19:20" x14ac:dyDescent="0.2">
      <c r="S790">
        <v>788</v>
      </c>
      <c r="T790" s="3">
        <v>145.07301726983346</v>
      </c>
    </row>
    <row r="791" spans="19:20" x14ac:dyDescent="0.2">
      <c r="S791">
        <v>789</v>
      </c>
      <c r="T791" s="3">
        <v>193.93819902197342</v>
      </c>
    </row>
    <row r="792" spans="19:20" x14ac:dyDescent="0.2">
      <c r="S792">
        <v>790</v>
      </c>
      <c r="T792" s="3">
        <v>175.30024000519839</v>
      </c>
    </row>
    <row r="793" spans="19:20" x14ac:dyDescent="0.2">
      <c r="S793">
        <v>791</v>
      </c>
      <c r="T793" s="3">
        <v>178.24374685215537</v>
      </c>
    </row>
    <row r="794" spans="19:20" x14ac:dyDescent="0.2">
      <c r="S794">
        <v>792</v>
      </c>
      <c r="T794" s="3">
        <v>156.71962326797959</v>
      </c>
    </row>
    <row r="795" spans="19:20" x14ac:dyDescent="0.2">
      <c r="S795">
        <v>793</v>
      </c>
      <c r="T795" s="3">
        <v>169.64180637811239</v>
      </c>
    </row>
    <row r="796" spans="19:20" x14ac:dyDescent="0.2">
      <c r="S796">
        <v>794</v>
      </c>
      <c r="T796" s="3">
        <v>163.3520584587551</v>
      </c>
    </row>
    <row r="797" spans="19:20" x14ac:dyDescent="0.2">
      <c r="S797">
        <v>795</v>
      </c>
      <c r="T797" s="3">
        <v>157.81471401309568</v>
      </c>
    </row>
    <row r="798" spans="19:20" x14ac:dyDescent="0.2">
      <c r="S798">
        <v>796</v>
      </c>
      <c r="T798" s="3">
        <v>193.55440123054737</v>
      </c>
    </row>
    <row r="799" spans="19:20" x14ac:dyDescent="0.2">
      <c r="S799">
        <v>797</v>
      </c>
      <c r="T799" s="3">
        <v>187.22047464106998</v>
      </c>
    </row>
    <row r="800" spans="19:20" x14ac:dyDescent="0.2">
      <c r="S800">
        <v>798</v>
      </c>
      <c r="T800" s="3">
        <v>174.15177000198989</v>
      </c>
    </row>
    <row r="801" spans="19:20" x14ac:dyDescent="0.2">
      <c r="S801">
        <v>799</v>
      </c>
      <c r="T801" s="3">
        <v>162.74272750788583</v>
      </c>
    </row>
    <row r="802" spans="19:20" x14ac:dyDescent="0.2">
      <c r="S802">
        <v>800</v>
      </c>
      <c r="T802" s="3">
        <v>165.47256922436483</v>
      </c>
    </row>
    <row r="803" spans="19:20" x14ac:dyDescent="0.2">
      <c r="S803">
        <v>801</v>
      </c>
      <c r="T803" s="3">
        <v>166.58105105568404</v>
      </c>
    </row>
    <row r="804" spans="19:20" x14ac:dyDescent="0.2">
      <c r="S804">
        <v>802</v>
      </c>
      <c r="T804" s="3">
        <v>193.69135877921693</v>
      </c>
    </row>
    <row r="805" spans="19:20" x14ac:dyDescent="0.2">
      <c r="S805">
        <v>803</v>
      </c>
      <c r="T805" s="3">
        <v>160.638294738903</v>
      </c>
    </row>
    <row r="806" spans="19:20" x14ac:dyDescent="0.2">
      <c r="S806">
        <v>804</v>
      </c>
      <c r="T806" s="3">
        <v>191.99695264642818</v>
      </c>
    </row>
    <row r="807" spans="19:20" x14ac:dyDescent="0.2">
      <c r="S807">
        <v>805</v>
      </c>
      <c r="T807" s="3">
        <v>162.21112388694232</v>
      </c>
    </row>
    <row r="808" spans="19:20" x14ac:dyDescent="0.2">
      <c r="S808">
        <v>806</v>
      </c>
      <c r="T808" s="3">
        <v>172.97814348855147</v>
      </c>
    </row>
    <row r="809" spans="19:20" x14ac:dyDescent="0.2">
      <c r="S809">
        <v>807</v>
      </c>
      <c r="T809" s="3">
        <v>163.87831112345839</v>
      </c>
    </row>
    <row r="810" spans="19:20" x14ac:dyDescent="0.2">
      <c r="S810">
        <v>808</v>
      </c>
      <c r="T810" s="3">
        <v>204.52861660747166</v>
      </c>
    </row>
    <row r="811" spans="19:20" x14ac:dyDescent="0.2">
      <c r="S811">
        <v>809</v>
      </c>
      <c r="T811" s="3">
        <v>162.77138748334741</v>
      </c>
    </row>
    <row r="812" spans="19:20" x14ac:dyDescent="0.2">
      <c r="S812">
        <v>810</v>
      </c>
      <c r="T812" s="3">
        <v>176.50740624501782</v>
      </c>
    </row>
    <row r="813" spans="19:20" x14ac:dyDescent="0.2">
      <c r="S813">
        <v>811</v>
      </c>
      <c r="T813" s="3">
        <v>205.34901107273024</v>
      </c>
    </row>
    <row r="814" spans="19:20" x14ac:dyDescent="0.2">
      <c r="S814">
        <v>812</v>
      </c>
      <c r="T814" s="3">
        <v>176.20496409116816</v>
      </c>
    </row>
    <row r="815" spans="19:20" x14ac:dyDescent="0.2">
      <c r="S815">
        <v>813</v>
      </c>
      <c r="T815" s="3">
        <v>166.37669550568154</v>
      </c>
    </row>
    <row r="816" spans="19:20" x14ac:dyDescent="0.2">
      <c r="S816">
        <v>814</v>
      </c>
      <c r="T816" s="3">
        <v>195.05063561817647</v>
      </c>
    </row>
    <row r="817" spans="19:20" x14ac:dyDescent="0.2">
      <c r="S817">
        <v>815</v>
      </c>
      <c r="T817" s="3">
        <v>173.94212586680393</v>
      </c>
    </row>
    <row r="818" spans="19:20" x14ac:dyDescent="0.2">
      <c r="S818">
        <v>816</v>
      </c>
      <c r="T818" s="3">
        <v>181.56217060941427</v>
      </c>
    </row>
    <row r="819" spans="19:20" x14ac:dyDescent="0.2">
      <c r="S819">
        <v>817</v>
      </c>
      <c r="T819" s="3">
        <v>185.09657549365986</v>
      </c>
    </row>
    <row r="820" spans="19:20" x14ac:dyDescent="0.2">
      <c r="S820">
        <v>818</v>
      </c>
      <c r="T820" s="3">
        <v>162.99264255368132</v>
      </c>
    </row>
    <row r="821" spans="19:20" x14ac:dyDescent="0.2">
      <c r="S821">
        <v>819</v>
      </c>
      <c r="T821" s="3">
        <v>191.70592613094544</v>
      </c>
    </row>
    <row r="822" spans="19:20" x14ac:dyDescent="0.2">
      <c r="S822">
        <v>820</v>
      </c>
      <c r="T822" s="3">
        <v>176.55437616379515</v>
      </c>
    </row>
    <row r="823" spans="19:20" x14ac:dyDescent="0.2">
      <c r="S823">
        <v>821</v>
      </c>
      <c r="T823" s="3">
        <v>171.92610810726956</v>
      </c>
    </row>
    <row r="824" spans="19:20" x14ac:dyDescent="0.2">
      <c r="S824">
        <v>822</v>
      </c>
      <c r="T824" s="3">
        <v>161.86956164384435</v>
      </c>
    </row>
    <row r="825" spans="19:20" x14ac:dyDescent="0.2">
      <c r="S825">
        <v>823</v>
      </c>
      <c r="T825" s="3">
        <v>159.60115091859865</v>
      </c>
    </row>
    <row r="826" spans="19:20" x14ac:dyDescent="0.2">
      <c r="S826">
        <v>824</v>
      </c>
      <c r="T826" s="3">
        <v>178.35641435329342</v>
      </c>
    </row>
    <row r="827" spans="19:20" x14ac:dyDescent="0.2">
      <c r="S827">
        <v>825</v>
      </c>
      <c r="T827" s="3">
        <v>159.08822099376084</v>
      </c>
    </row>
    <row r="828" spans="19:20" x14ac:dyDescent="0.2">
      <c r="S828">
        <v>826</v>
      </c>
      <c r="T828" s="3">
        <v>181.07640602529344</v>
      </c>
    </row>
    <row r="829" spans="19:20" x14ac:dyDescent="0.2">
      <c r="S829">
        <v>827</v>
      </c>
      <c r="T829" s="3">
        <v>200.89243544460979</v>
      </c>
    </row>
    <row r="830" spans="19:20" x14ac:dyDescent="0.2">
      <c r="S830">
        <v>828</v>
      </c>
      <c r="T830" s="3">
        <v>162.42772221945498</v>
      </c>
    </row>
    <row r="831" spans="19:20" x14ac:dyDescent="0.2">
      <c r="S831">
        <v>829</v>
      </c>
      <c r="T831" s="3">
        <v>162.64458048186972</v>
      </c>
    </row>
    <row r="832" spans="19:20" x14ac:dyDescent="0.2">
      <c r="S832">
        <v>830</v>
      </c>
      <c r="T832" s="3">
        <v>184.24690324240041</v>
      </c>
    </row>
    <row r="833" spans="19:20" x14ac:dyDescent="0.2">
      <c r="S833">
        <v>831</v>
      </c>
      <c r="T833" s="3">
        <v>184.28800455357694</v>
      </c>
    </row>
    <row r="834" spans="19:20" x14ac:dyDescent="0.2">
      <c r="S834">
        <v>832</v>
      </c>
      <c r="T834" s="3">
        <v>172.66110061862173</v>
      </c>
    </row>
    <row r="835" spans="19:20" x14ac:dyDescent="0.2">
      <c r="S835">
        <v>833</v>
      </c>
      <c r="T835" s="3">
        <v>199.87726465605903</v>
      </c>
    </row>
    <row r="836" spans="19:20" x14ac:dyDescent="0.2">
      <c r="S836">
        <v>834</v>
      </c>
      <c r="T836" s="3">
        <v>179.13946507888193</v>
      </c>
    </row>
    <row r="837" spans="19:20" x14ac:dyDescent="0.2">
      <c r="S837">
        <v>835</v>
      </c>
      <c r="T837" s="3">
        <v>160.53978657427851</v>
      </c>
    </row>
    <row r="838" spans="19:20" x14ac:dyDescent="0.2">
      <c r="S838">
        <v>836</v>
      </c>
      <c r="T838" s="3">
        <v>169.55461604112517</v>
      </c>
    </row>
    <row r="839" spans="19:20" x14ac:dyDescent="0.2">
      <c r="S839">
        <v>837</v>
      </c>
      <c r="T839" s="3">
        <v>169.67714077572947</v>
      </c>
    </row>
    <row r="840" spans="19:20" x14ac:dyDescent="0.2">
      <c r="S840">
        <v>838</v>
      </c>
      <c r="T840" s="3">
        <v>159.22233655551838</v>
      </c>
    </row>
    <row r="841" spans="19:20" x14ac:dyDescent="0.2">
      <c r="S841">
        <v>839</v>
      </c>
      <c r="T841" s="3">
        <v>201.41544784252415</v>
      </c>
    </row>
    <row r="842" spans="19:20" x14ac:dyDescent="0.2">
      <c r="S842">
        <v>840</v>
      </c>
      <c r="T842" s="3">
        <v>178.47683242770108</v>
      </c>
    </row>
    <row r="843" spans="19:20" x14ac:dyDescent="0.2">
      <c r="S843">
        <v>841</v>
      </c>
      <c r="T843" s="3">
        <v>159.77342563619879</v>
      </c>
    </row>
    <row r="844" spans="19:20" x14ac:dyDescent="0.2">
      <c r="S844">
        <v>842</v>
      </c>
      <c r="T844" s="3">
        <v>179.29737351276214</v>
      </c>
    </row>
    <row r="845" spans="19:20" x14ac:dyDescent="0.2">
      <c r="S845">
        <v>843</v>
      </c>
      <c r="T845" s="3">
        <v>207.25316222642624</v>
      </c>
    </row>
    <row r="846" spans="19:20" x14ac:dyDescent="0.2">
      <c r="S846">
        <v>844</v>
      </c>
      <c r="T846" s="3">
        <v>154.71631045543131</v>
      </c>
    </row>
    <row r="847" spans="19:20" x14ac:dyDescent="0.2">
      <c r="S847">
        <v>845</v>
      </c>
      <c r="T847" s="3">
        <v>195.34595381199281</v>
      </c>
    </row>
    <row r="848" spans="19:20" x14ac:dyDescent="0.2">
      <c r="S848">
        <v>846</v>
      </c>
      <c r="T848" s="3">
        <v>206.17941341841814</v>
      </c>
    </row>
    <row r="849" spans="19:20" x14ac:dyDescent="0.2">
      <c r="S849">
        <v>847</v>
      </c>
      <c r="T849" s="3">
        <v>207.51343972925272</v>
      </c>
    </row>
    <row r="850" spans="19:20" x14ac:dyDescent="0.2">
      <c r="S850">
        <v>848</v>
      </c>
      <c r="T850" s="3">
        <v>171.95742315230117</v>
      </c>
    </row>
    <row r="851" spans="19:20" x14ac:dyDescent="0.2">
      <c r="S851">
        <v>849</v>
      </c>
      <c r="T851" s="3">
        <v>195.92252173307304</v>
      </c>
    </row>
    <row r="852" spans="19:20" x14ac:dyDescent="0.2">
      <c r="S852">
        <v>850</v>
      </c>
      <c r="T852" s="3">
        <v>184.67394710334278</v>
      </c>
    </row>
    <row r="853" spans="19:20" x14ac:dyDescent="0.2">
      <c r="S853">
        <v>851</v>
      </c>
      <c r="T853" s="3">
        <v>162.2590447717028</v>
      </c>
    </row>
    <row r="854" spans="19:20" x14ac:dyDescent="0.2">
      <c r="S854">
        <v>852</v>
      </c>
      <c r="T854" s="3">
        <v>184.86384421141318</v>
      </c>
    </row>
    <row r="855" spans="19:20" x14ac:dyDescent="0.2">
      <c r="S855">
        <v>853</v>
      </c>
      <c r="T855" s="3">
        <v>152.08916685018525</v>
      </c>
    </row>
    <row r="856" spans="19:20" x14ac:dyDescent="0.2">
      <c r="S856">
        <v>854</v>
      </c>
      <c r="T856" s="3">
        <v>176.11668009561294</v>
      </c>
    </row>
    <row r="857" spans="19:20" x14ac:dyDescent="0.2">
      <c r="S857">
        <v>855</v>
      </c>
      <c r="T857" s="3">
        <v>197.02704856222087</v>
      </c>
    </row>
    <row r="858" spans="19:20" x14ac:dyDescent="0.2">
      <c r="S858">
        <v>856</v>
      </c>
      <c r="T858" s="3">
        <v>199.91050567526364</v>
      </c>
    </row>
    <row r="859" spans="19:20" x14ac:dyDescent="0.2">
      <c r="S859">
        <v>857</v>
      </c>
      <c r="T859" s="3">
        <v>163.45780015729957</v>
      </c>
    </row>
    <row r="860" spans="19:20" x14ac:dyDescent="0.2">
      <c r="S860">
        <v>858</v>
      </c>
      <c r="T860" s="3">
        <v>211.00534127492153</v>
      </c>
    </row>
    <row r="861" spans="19:20" x14ac:dyDescent="0.2">
      <c r="S861">
        <v>859</v>
      </c>
      <c r="T861" s="3">
        <v>161.85739110948549</v>
      </c>
    </row>
    <row r="862" spans="19:20" x14ac:dyDescent="0.2">
      <c r="S862">
        <v>860</v>
      </c>
      <c r="T862" s="3">
        <v>206.72703033723568</v>
      </c>
    </row>
    <row r="863" spans="19:20" x14ac:dyDescent="0.2">
      <c r="S863">
        <v>861</v>
      </c>
      <c r="T863" s="3">
        <v>191.83394168216896</v>
      </c>
    </row>
    <row r="864" spans="19:20" x14ac:dyDescent="0.2">
      <c r="S864">
        <v>862</v>
      </c>
      <c r="T864" s="3">
        <v>152.47624991968272</v>
      </c>
    </row>
    <row r="865" spans="19:20" x14ac:dyDescent="0.2">
      <c r="S865">
        <v>863</v>
      </c>
      <c r="T865" s="3">
        <v>174.21554596631267</v>
      </c>
    </row>
    <row r="866" spans="19:20" x14ac:dyDescent="0.2">
      <c r="S866">
        <v>864</v>
      </c>
      <c r="T866" s="3">
        <v>165.73530482577192</v>
      </c>
    </row>
    <row r="867" spans="19:20" x14ac:dyDescent="0.2">
      <c r="S867">
        <v>865</v>
      </c>
      <c r="T867" s="3">
        <v>185.63918187158421</v>
      </c>
    </row>
    <row r="868" spans="19:20" x14ac:dyDescent="0.2">
      <c r="S868">
        <v>866</v>
      </c>
      <c r="T868" s="3">
        <v>186.80906974205581</v>
      </c>
    </row>
    <row r="869" spans="19:20" x14ac:dyDescent="0.2">
      <c r="S869">
        <v>867</v>
      </c>
      <c r="T869" s="3">
        <v>181.69598763134857</v>
      </c>
    </row>
    <row r="870" spans="19:20" x14ac:dyDescent="0.2">
      <c r="S870">
        <v>868</v>
      </c>
      <c r="T870" s="3">
        <v>183.1270896553616</v>
      </c>
    </row>
    <row r="871" spans="19:20" x14ac:dyDescent="0.2">
      <c r="S871">
        <v>869</v>
      </c>
      <c r="T871" s="3">
        <v>168.86532454190913</v>
      </c>
    </row>
    <row r="872" spans="19:20" x14ac:dyDescent="0.2">
      <c r="S872">
        <v>870</v>
      </c>
      <c r="T872" s="3">
        <v>172.63066243916265</v>
      </c>
    </row>
    <row r="873" spans="19:20" x14ac:dyDescent="0.2">
      <c r="S873">
        <v>871</v>
      </c>
      <c r="T873" s="3">
        <v>171.46232285057249</v>
      </c>
    </row>
    <row r="874" spans="19:20" x14ac:dyDescent="0.2">
      <c r="S874">
        <v>872</v>
      </c>
      <c r="T874" s="3">
        <v>200.25306640834273</v>
      </c>
    </row>
    <row r="875" spans="19:20" x14ac:dyDescent="0.2">
      <c r="S875">
        <v>873</v>
      </c>
      <c r="T875" s="3">
        <v>179.38329376098275</v>
      </c>
    </row>
    <row r="876" spans="19:20" x14ac:dyDescent="0.2">
      <c r="S876">
        <v>874</v>
      </c>
      <c r="T876" s="3">
        <v>155.90336641140283</v>
      </c>
    </row>
    <row r="877" spans="19:20" x14ac:dyDescent="0.2">
      <c r="S877">
        <v>875</v>
      </c>
      <c r="T877" s="3">
        <v>206.20931226133146</v>
      </c>
    </row>
    <row r="878" spans="19:20" x14ac:dyDescent="0.2">
      <c r="S878">
        <v>876</v>
      </c>
      <c r="T878" s="3">
        <v>171.60077917140242</v>
      </c>
    </row>
    <row r="879" spans="19:20" x14ac:dyDescent="0.2">
      <c r="S879">
        <v>877</v>
      </c>
      <c r="T879" s="3">
        <v>194.99007938100902</v>
      </c>
    </row>
    <row r="880" spans="19:20" x14ac:dyDescent="0.2">
      <c r="S880">
        <v>878</v>
      </c>
      <c r="T880" s="3">
        <v>174.50330691164024</v>
      </c>
    </row>
    <row r="881" spans="19:20" x14ac:dyDescent="0.2">
      <c r="S881">
        <v>879</v>
      </c>
      <c r="T881" s="3">
        <v>206.24998310774231</v>
      </c>
    </row>
    <row r="882" spans="19:20" x14ac:dyDescent="0.2">
      <c r="S882">
        <v>880</v>
      </c>
      <c r="T882" s="3">
        <v>187.33291680272015</v>
      </c>
    </row>
    <row r="883" spans="19:20" x14ac:dyDescent="0.2">
      <c r="S883">
        <v>881</v>
      </c>
      <c r="T883" s="3">
        <v>204.07605700010143</v>
      </c>
    </row>
    <row r="884" spans="19:20" x14ac:dyDescent="0.2">
      <c r="S884">
        <v>882</v>
      </c>
      <c r="T884" s="3">
        <v>191.91325280406431</v>
      </c>
    </row>
    <row r="885" spans="19:20" x14ac:dyDescent="0.2">
      <c r="S885">
        <v>883</v>
      </c>
      <c r="T885" s="3">
        <v>161.55167658691693</v>
      </c>
    </row>
    <row r="886" spans="19:20" x14ac:dyDescent="0.2">
      <c r="S886">
        <v>884</v>
      </c>
      <c r="T886" s="3">
        <v>195.1939235714672</v>
      </c>
    </row>
    <row r="887" spans="19:20" x14ac:dyDescent="0.2">
      <c r="S887">
        <v>885</v>
      </c>
      <c r="T887" s="3">
        <v>191.50874077017716</v>
      </c>
    </row>
    <row r="888" spans="19:20" x14ac:dyDescent="0.2">
      <c r="S888">
        <v>886</v>
      </c>
      <c r="T888" s="3">
        <v>176.2795713635372</v>
      </c>
    </row>
    <row r="889" spans="19:20" x14ac:dyDescent="0.2">
      <c r="S889">
        <v>887</v>
      </c>
      <c r="T889" s="3">
        <v>173.03324242330294</v>
      </c>
    </row>
    <row r="890" spans="19:20" x14ac:dyDescent="0.2">
      <c r="S890">
        <v>888</v>
      </c>
      <c r="T890" s="3">
        <v>184.56420153276818</v>
      </c>
    </row>
    <row r="891" spans="19:20" x14ac:dyDescent="0.2">
      <c r="S891">
        <v>889</v>
      </c>
      <c r="T891" s="3">
        <v>176.30298981515264</v>
      </c>
    </row>
    <row r="892" spans="19:20" x14ac:dyDescent="0.2">
      <c r="S892">
        <v>890</v>
      </c>
      <c r="T892" s="3">
        <v>169.46572273517293</v>
      </c>
    </row>
    <row r="893" spans="19:20" x14ac:dyDescent="0.2">
      <c r="S893">
        <v>891</v>
      </c>
      <c r="T893" s="3">
        <v>200.1758240988616</v>
      </c>
    </row>
    <row r="894" spans="19:20" x14ac:dyDescent="0.2">
      <c r="S894">
        <v>892</v>
      </c>
      <c r="T894" s="3">
        <v>182.17474576322351</v>
      </c>
    </row>
    <row r="895" spans="19:20" x14ac:dyDescent="0.2">
      <c r="S895">
        <v>893</v>
      </c>
      <c r="T895" s="3">
        <v>176.40448716497505</v>
      </c>
    </row>
    <row r="896" spans="19:20" x14ac:dyDescent="0.2">
      <c r="S896">
        <v>894</v>
      </c>
      <c r="T896" s="3">
        <v>162.09759534518608</v>
      </c>
    </row>
    <row r="897" spans="19:20" x14ac:dyDescent="0.2">
      <c r="S897">
        <v>895</v>
      </c>
      <c r="T897" s="3">
        <v>166.45951243201006</v>
      </c>
    </row>
    <row r="898" spans="19:20" x14ac:dyDescent="0.2">
      <c r="S898">
        <v>896</v>
      </c>
      <c r="T898" s="3">
        <v>205.65949825813553</v>
      </c>
    </row>
    <row r="899" spans="19:20" x14ac:dyDescent="0.2">
      <c r="S899">
        <v>897</v>
      </c>
      <c r="T899" s="3">
        <v>179.87957788086732</v>
      </c>
    </row>
    <row r="900" spans="19:20" x14ac:dyDescent="0.2">
      <c r="S900">
        <v>898</v>
      </c>
      <c r="T900" s="3">
        <v>178.34450286796789</v>
      </c>
    </row>
    <row r="901" spans="19:20" x14ac:dyDescent="0.2">
      <c r="S901">
        <v>899</v>
      </c>
      <c r="T901" s="3">
        <v>182.66489177359279</v>
      </c>
    </row>
    <row r="902" spans="19:20" x14ac:dyDescent="0.2">
      <c r="S902">
        <v>900</v>
      </c>
      <c r="T902" s="3">
        <v>182.95814044506147</v>
      </c>
    </row>
    <row r="903" spans="19:20" x14ac:dyDescent="0.2">
      <c r="S903">
        <v>901</v>
      </c>
      <c r="T903" s="3">
        <v>188.76281404953522</v>
      </c>
    </row>
    <row r="904" spans="19:20" x14ac:dyDescent="0.2">
      <c r="S904">
        <v>902</v>
      </c>
      <c r="T904" s="3">
        <v>171.88575771374164</v>
      </c>
    </row>
    <row r="905" spans="19:20" x14ac:dyDescent="0.2">
      <c r="S905">
        <v>903</v>
      </c>
      <c r="T905" s="3">
        <v>192.42327289856786</v>
      </c>
    </row>
    <row r="906" spans="19:20" x14ac:dyDescent="0.2">
      <c r="S906">
        <v>904</v>
      </c>
      <c r="T906" s="3">
        <v>167.24562659366433</v>
      </c>
    </row>
    <row r="907" spans="19:20" x14ac:dyDescent="0.2">
      <c r="S907">
        <v>905</v>
      </c>
      <c r="T907" s="3">
        <v>161.00969386438069</v>
      </c>
    </row>
    <row r="908" spans="19:20" x14ac:dyDescent="0.2">
      <c r="S908">
        <v>906</v>
      </c>
      <c r="T908" s="3">
        <v>188.35234473836078</v>
      </c>
    </row>
    <row r="909" spans="19:20" x14ac:dyDescent="0.2">
      <c r="S909">
        <v>907</v>
      </c>
      <c r="T909" s="3">
        <v>165.91524652924204</v>
      </c>
    </row>
    <row r="910" spans="19:20" x14ac:dyDescent="0.2">
      <c r="S910">
        <v>908</v>
      </c>
      <c r="T910" s="3">
        <v>192.64093728018469</v>
      </c>
    </row>
    <row r="911" spans="19:20" x14ac:dyDescent="0.2">
      <c r="S911">
        <v>909</v>
      </c>
      <c r="T911" s="3">
        <v>191.36696093107722</v>
      </c>
    </row>
    <row r="912" spans="19:20" x14ac:dyDescent="0.2">
      <c r="S912">
        <v>910</v>
      </c>
      <c r="T912" s="3">
        <v>176.31090649812805</v>
      </c>
    </row>
    <row r="913" spans="19:20" x14ac:dyDescent="0.2">
      <c r="S913">
        <v>911</v>
      </c>
      <c r="T913" s="3">
        <v>159.03101724501957</v>
      </c>
    </row>
    <row r="914" spans="19:20" x14ac:dyDescent="0.2">
      <c r="S914">
        <v>912</v>
      </c>
      <c r="T914" s="3">
        <v>193.84988970474549</v>
      </c>
    </row>
    <row r="915" spans="19:20" x14ac:dyDescent="0.2">
      <c r="S915">
        <v>913</v>
      </c>
      <c r="T915" s="3">
        <v>182.19551513942616</v>
      </c>
    </row>
    <row r="916" spans="19:20" x14ac:dyDescent="0.2">
      <c r="S916">
        <v>914</v>
      </c>
      <c r="T916" s="3">
        <v>178.80329873102812</v>
      </c>
    </row>
    <row r="917" spans="19:20" x14ac:dyDescent="0.2">
      <c r="S917">
        <v>915</v>
      </c>
      <c r="T917" s="3">
        <v>166.21246040883599</v>
      </c>
    </row>
    <row r="918" spans="19:20" x14ac:dyDescent="0.2">
      <c r="S918">
        <v>916</v>
      </c>
      <c r="T918" s="3">
        <v>161.43050516314045</v>
      </c>
    </row>
    <row r="919" spans="19:20" x14ac:dyDescent="0.2">
      <c r="S919">
        <v>917</v>
      </c>
      <c r="T919" s="3">
        <v>187.39760070449429</v>
      </c>
    </row>
    <row r="920" spans="19:20" x14ac:dyDescent="0.2">
      <c r="S920">
        <v>918</v>
      </c>
      <c r="T920" s="3">
        <v>196.68262456492718</v>
      </c>
    </row>
    <row r="921" spans="19:20" x14ac:dyDescent="0.2">
      <c r="S921">
        <v>919</v>
      </c>
      <c r="T921" s="3">
        <v>178.32158108466422</v>
      </c>
    </row>
    <row r="922" spans="19:20" x14ac:dyDescent="0.2">
      <c r="S922">
        <v>920</v>
      </c>
      <c r="T922" s="3">
        <v>169.92806998284937</v>
      </c>
    </row>
    <row r="923" spans="19:20" x14ac:dyDescent="0.2">
      <c r="S923">
        <v>921</v>
      </c>
      <c r="T923" s="3">
        <v>168.43463356353598</v>
      </c>
    </row>
    <row r="924" spans="19:20" x14ac:dyDescent="0.2">
      <c r="S924">
        <v>922</v>
      </c>
      <c r="T924" s="3">
        <v>178.33176475907777</v>
      </c>
    </row>
    <row r="925" spans="19:20" x14ac:dyDescent="0.2">
      <c r="S925">
        <v>923</v>
      </c>
      <c r="T925" s="3">
        <v>178.06635759153841</v>
      </c>
    </row>
    <row r="926" spans="19:20" x14ac:dyDescent="0.2">
      <c r="S926">
        <v>924</v>
      </c>
      <c r="T926" s="3">
        <v>168.29454236002192</v>
      </c>
    </row>
    <row r="927" spans="19:20" x14ac:dyDescent="0.2">
      <c r="S927">
        <v>925</v>
      </c>
      <c r="T927" s="3">
        <v>167.42573349907224</v>
      </c>
    </row>
    <row r="928" spans="19:20" x14ac:dyDescent="0.2">
      <c r="S928">
        <v>926</v>
      </c>
      <c r="T928" s="3">
        <v>155.77772493526842</v>
      </c>
    </row>
    <row r="929" spans="19:20" x14ac:dyDescent="0.2">
      <c r="S929">
        <v>927</v>
      </c>
      <c r="T929" s="3">
        <v>186.23714020310328</v>
      </c>
    </row>
    <row r="930" spans="19:20" x14ac:dyDescent="0.2">
      <c r="S930">
        <v>928</v>
      </c>
      <c r="T930" s="3">
        <v>171.77284923699833</v>
      </c>
    </row>
    <row r="931" spans="19:20" x14ac:dyDescent="0.2">
      <c r="S931">
        <v>929</v>
      </c>
      <c r="T931" s="3">
        <v>195.25779641727641</v>
      </c>
    </row>
    <row r="932" spans="19:20" x14ac:dyDescent="0.2">
      <c r="S932">
        <v>930</v>
      </c>
      <c r="T932" s="3">
        <v>176.70778998992427</v>
      </c>
    </row>
    <row r="933" spans="19:20" x14ac:dyDescent="0.2">
      <c r="S933">
        <v>931</v>
      </c>
      <c r="T933" s="3">
        <v>177.88260056945322</v>
      </c>
    </row>
    <row r="934" spans="19:20" x14ac:dyDescent="0.2">
      <c r="S934">
        <v>932</v>
      </c>
      <c r="T934" s="3">
        <v>184.99983877083059</v>
      </c>
    </row>
    <row r="935" spans="19:20" x14ac:dyDescent="0.2">
      <c r="S935">
        <v>933</v>
      </c>
      <c r="T935" s="3">
        <v>197.54085081204028</v>
      </c>
    </row>
    <row r="936" spans="19:20" x14ac:dyDescent="0.2">
      <c r="S936">
        <v>934</v>
      </c>
      <c r="T936" s="3">
        <v>184.84974698783921</v>
      </c>
    </row>
    <row r="937" spans="19:20" x14ac:dyDescent="0.2">
      <c r="S937">
        <v>935</v>
      </c>
      <c r="T937" s="3">
        <v>162.76478953746468</v>
      </c>
    </row>
    <row r="938" spans="19:20" x14ac:dyDescent="0.2">
      <c r="S938">
        <v>936</v>
      </c>
      <c r="T938" s="3">
        <v>165.98077879318518</v>
      </c>
    </row>
    <row r="939" spans="19:20" x14ac:dyDescent="0.2">
      <c r="S939">
        <v>937</v>
      </c>
      <c r="T939" s="3">
        <v>169.17447444368059</v>
      </c>
    </row>
    <row r="940" spans="19:20" x14ac:dyDescent="0.2">
      <c r="S940">
        <v>938</v>
      </c>
      <c r="T940" s="3">
        <v>167.37209049158082</v>
      </c>
    </row>
    <row r="941" spans="19:20" x14ac:dyDescent="0.2">
      <c r="S941">
        <v>939</v>
      </c>
      <c r="T941" s="3">
        <v>171.17084166145148</v>
      </c>
    </row>
    <row r="942" spans="19:20" x14ac:dyDescent="0.2">
      <c r="S942">
        <v>940</v>
      </c>
      <c r="T942" s="3">
        <v>194.06207856521434</v>
      </c>
    </row>
    <row r="943" spans="19:20" x14ac:dyDescent="0.2">
      <c r="S943">
        <v>941</v>
      </c>
      <c r="T943" s="3">
        <v>192.8229873536994</v>
      </c>
    </row>
    <row r="944" spans="19:20" x14ac:dyDescent="0.2">
      <c r="S944">
        <v>942</v>
      </c>
      <c r="T944" s="3">
        <v>180.14861797120588</v>
      </c>
    </row>
    <row r="945" spans="19:20" x14ac:dyDescent="0.2">
      <c r="S945">
        <v>943</v>
      </c>
      <c r="T945" s="3">
        <v>170.4364788310987</v>
      </c>
    </row>
    <row r="946" spans="19:20" x14ac:dyDescent="0.2">
      <c r="S946">
        <v>944</v>
      </c>
      <c r="T946" s="3">
        <v>188.7696375332132</v>
      </c>
    </row>
    <row r="947" spans="19:20" x14ac:dyDescent="0.2">
      <c r="S947">
        <v>945</v>
      </c>
      <c r="T947" s="3">
        <v>186.62609918808474</v>
      </c>
    </row>
    <row r="948" spans="19:20" x14ac:dyDescent="0.2">
      <c r="S948">
        <v>946</v>
      </c>
      <c r="T948" s="3">
        <v>209.66382532089753</v>
      </c>
    </row>
    <row r="949" spans="19:20" x14ac:dyDescent="0.2">
      <c r="S949">
        <v>947</v>
      </c>
      <c r="T949" s="3">
        <v>166.94189067824652</v>
      </c>
    </row>
    <row r="950" spans="19:20" x14ac:dyDescent="0.2">
      <c r="S950">
        <v>948</v>
      </c>
      <c r="T950" s="3">
        <v>177.58139873465558</v>
      </c>
    </row>
    <row r="951" spans="19:20" x14ac:dyDescent="0.2">
      <c r="S951">
        <v>949</v>
      </c>
      <c r="T951" s="3">
        <v>209.28833668876183</v>
      </c>
    </row>
    <row r="952" spans="19:20" x14ac:dyDescent="0.2">
      <c r="S952">
        <v>950</v>
      </c>
      <c r="T952" s="3">
        <v>148.58837610498523</v>
      </c>
    </row>
    <row r="953" spans="19:20" x14ac:dyDescent="0.2">
      <c r="S953">
        <v>951</v>
      </c>
      <c r="T953" s="3">
        <v>167.61888573297043</v>
      </c>
    </row>
    <row r="954" spans="19:20" x14ac:dyDescent="0.2">
      <c r="S954">
        <v>952</v>
      </c>
      <c r="T954" s="3">
        <v>171.18230380979821</v>
      </c>
    </row>
    <row r="955" spans="19:20" x14ac:dyDescent="0.2">
      <c r="S955">
        <v>953</v>
      </c>
      <c r="T955" s="3">
        <v>158.74802243171064</v>
      </c>
    </row>
    <row r="956" spans="19:20" x14ac:dyDescent="0.2">
      <c r="S956">
        <v>954</v>
      </c>
      <c r="T956" s="3">
        <v>163.22100679038348</v>
      </c>
    </row>
    <row r="957" spans="19:20" x14ac:dyDescent="0.2">
      <c r="S957">
        <v>955</v>
      </c>
      <c r="T957" s="3">
        <v>200.11027322280151</v>
      </c>
    </row>
    <row r="958" spans="19:20" x14ac:dyDescent="0.2">
      <c r="S958">
        <v>956</v>
      </c>
      <c r="T958" s="3">
        <v>195.31387526254088</v>
      </c>
    </row>
    <row r="959" spans="19:20" x14ac:dyDescent="0.2">
      <c r="S959">
        <v>957</v>
      </c>
      <c r="T959" s="3">
        <v>194.89227359888676</v>
      </c>
    </row>
    <row r="960" spans="19:20" x14ac:dyDescent="0.2">
      <c r="S960">
        <v>958</v>
      </c>
      <c r="T960" s="3">
        <v>189.99417012239178</v>
      </c>
    </row>
    <row r="961" spans="19:20" x14ac:dyDescent="0.2">
      <c r="S961">
        <v>959</v>
      </c>
      <c r="T961" s="3">
        <v>193.18530694837116</v>
      </c>
    </row>
    <row r="962" spans="19:20" x14ac:dyDescent="0.2">
      <c r="S962">
        <v>960</v>
      </c>
      <c r="T962" s="3">
        <v>170.34765379477687</v>
      </c>
    </row>
    <row r="963" spans="19:20" x14ac:dyDescent="0.2">
      <c r="S963">
        <v>961</v>
      </c>
      <c r="T963" s="3">
        <v>178.90631116039575</v>
      </c>
    </row>
    <row r="964" spans="19:20" x14ac:dyDescent="0.2">
      <c r="S964">
        <v>962</v>
      </c>
      <c r="T964" s="3">
        <v>174.24541793387775</v>
      </c>
    </row>
    <row r="965" spans="19:20" x14ac:dyDescent="0.2">
      <c r="S965">
        <v>963</v>
      </c>
      <c r="T965" s="3">
        <v>175.80540288385291</v>
      </c>
    </row>
    <row r="966" spans="19:20" x14ac:dyDescent="0.2">
      <c r="S966">
        <v>964</v>
      </c>
      <c r="T966" s="3">
        <v>175.49716181724958</v>
      </c>
    </row>
    <row r="967" spans="19:20" x14ac:dyDescent="0.2">
      <c r="S967">
        <v>965</v>
      </c>
      <c r="T967" s="3">
        <v>176.67423306416492</v>
      </c>
    </row>
    <row r="968" spans="19:20" x14ac:dyDescent="0.2">
      <c r="S968">
        <v>966</v>
      </c>
      <c r="T968" s="3">
        <v>153.46702448408385</v>
      </c>
    </row>
    <row r="969" spans="19:20" x14ac:dyDescent="0.2">
      <c r="S969">
        <v>967</v>
      </c>
      <c r="T969" s="3">
        <v>187.24876969233227</v>
      </c>
    </row>
    <row r="970" spans="19:20" x14ac:dyDescent="0.2">
      <c r="S970">
        <v>968</v>
      </c>
      <c r="T970" s="3">
        <v>161.65092896215231</v>
      </c>
    </row>
    <row r="971" spans="19:20" x14ac:dyDescent="0.2">
      <c r="S971">
        <v>969</v>
      </c>
      <c r="T971" s="3">
        <v>191.99412911495904</v>
      </c>
    </row>
    <row r="972" spans="19:20" x14ac:dyDescent="0.2">
      <c r="S972">
        <v>970</v>
      </c>
      <c r="T972" s="3">
        <v>168.13931832911308</v>
      </c>
    </row>
    <row r="973" spans="19:20" x14ac:dyDescent="0.2">
      <c r="S973">
        <v>971</v>
      </c>
      <c r="T973" s="3">
        <v>166.59032814669737</v>
      </c>
    </row>
    <row r="974" spans="19:20" x14ac:dyDescent="0.2">
      <c r="S974">
        <v>972</v>
      </c>
      <c r="T974" s="3">
        <v>175.74623822015954</v>
      </c>
    </row>
    <row r="975" spans="19:20" x14ac:dyDescent="0.2">
      <c r="S975">
        <v>973</v>
      </c>
      <c r="T975" s="3">
        <v>176.03324299081794</v>
      </c>
    </row>
    <row r="976" spans="19:20" x14ac:dyDescent="0.2">
      <c r="S976">
        <v>974</v>
      </c>
      <c r="T976" s="3">
        <v>189.3941417000446</v>
      </c>
    </row>
    <row r="977" spans="19:20" x14ac:dyDescent="0.2">
      <c r="S977">
        <v>975</v>
      </c>
      <c r="T977" s="3">
        <v>178.62762190174979</v>
      </c>
    </row>
    <row r="978" spans="19:20" x14ac:dyDescent="0.2">
      <c r="S978">
        <v>976</v>
      </c>
      <c r="T978" s="3">
        <v>184.52363847745741</v>
      </c>
    </row>
    <row r="979" spans="19:20" x14ac:dyDescent="0.2">
      <c r="S979">
        <v>977</v>
      </c>
      <c r="T979" s="3">
        <v>165.68333823200493</v>
      </c>
    </row>
    <row r="980" spans="19:20" x14ac:dyDescent="0.2">
      <c r="S980">
        <v>978</v>
      </c>
      <c r="T980" s="3">
        <v>167.45415011978943</v>
      </c>
    </row>
    <row r="981" spans="19:20" x14ac:dyDescent="0.2">
      <c r="S981">
        <v>979</v>
      </c>
      <c r="T981" s="3">
        <v>197.61543186398455</v>
      </c>
    </row>
    <row r="982" spans="19:20" x14ac:dyDescent="0.2">
      <c r="S982">
        <v>980</v>
      </c>
      <c r="T982" s="3">
        <v>183.96101817260356</v>
      </c>
    </row>
    <row r="983" spans="19:20" x14ac:dyDescent="0.2">
      <c r="S983">
        <v>981</v>
      </c>
      <c r="T983" s="3">
        <v>183.24079095931242</v>
      </c>
    </row>
    <row r="984" spans="19:20" x14ac:dyDescent="0.2">
      <c r="S984">
        <v>982</v>
      </c>
      <c r="T984" s="3">
        <v>172.49851179554</v>
      </c>
    </row>
    <row r="985" spans="19:20" x14ac:dyDescent="0.2">
      <c r="S985">
        <v>983</v>
      </c>
      <c r="T985" s="3">
        <v>185.61838081511121</v>
      </c>
    </row>
    <row r="986" spans="19:20" x14ac:dyDescent="0.2">
      <c r="S986">
        <v>984</v>
      </c>
      <c r="T986" s="3">
        <v>178.41518780304173</v>
      </c>
    </row>
    <row r="987" spans="19:20" x14ac:dyDescent="0.2">
      <c r="S987">
        <v>985</v>
      </c>
      <c r="T987" s="3">
        <v>184.52564971497887</v>
      </c>
    </row>
    <row r="988" spans="19:20" x14ac:dyDescent="0.2">
      <c r="S988">
        <v>986</v>
      </c>
      <c r="T988" s="3">
        <v>166.48898543479962</v>
      </c>
    </row>
    <row r="989" spans="19:20" x14ac:dyDescent="0.2">
      <c r="S989">
        <v>987</v>
      </c>
      <c r="T989" s="3">
        <v>169.48030551853117</v>
      </c>
    </row>
    <row r="990" spans="19:20" x14ac:dyDescent="0.2">
      <c r="S990">
        <v>988</v>
      </c>
      <c r="T990" s="3">
        <v>219.12102560662731</v>
      </c>
    </row>
    <row r="991" spans="19:20" x14ac:dyDescent="0.2">
      <c r="S991">
        <v>989</v>
      </c>
      <c r="T991" s="3">
        <v>171.91250015267545</v>
      </c>
    </row>
    <row r="992" spans="19:20" x14ac:dyDescent="0.2">
      <c r="S992">
        <v>990</v>
      </c>
      <c r="T992" s="3">
        <v>153.18751857553571</v>
      </c>
    </row>
    <row r="993" spans="19:20" x14ac:dyDescent="0.2">
      <c r="S993">
        <v>991</v>
      </c>
      <c r="T993" s="3">
        <v>190.1893071686894</v>
      </c>
    </row>
    <row r="994" spans="19:20" x14ac:dyDescent="0.2">
      <c r="S994">
        <v>992</v>
      </c>
      <c r="T994" s="3">
        <v>166.43951127237159</v>
      </c>
    </row>
    <row r="995" spans="19:20" x14ac:dyDescent="0.2">
      <c r="S995">
        <v>993</v>
      </c>
      <c r="T995" s="3">
        <v>178.08960718185014</v>
      </c>
    </row>
    <row r="996" spans="19:20" x14ac:dyDescent="0.2">
      <c r="S996">
        <v>994</v>
      </c>
      <c r="T996" s="3">
        <v>165.84143430933534</v>
      </c>
    </row>
    <row r="997" spans="19:20" x14ac:dyDescent="0.2">
      <c r="S997">
        <v>995</v>
      </c>
      <c r="T997" s="3">
        <v>172.12759668254174</v>
      </c>
    </row>
    <row r="998" spans="19:20" x14ac:dyDescent="0.2">
      <c r="S998">
        <v>996</v>
      </c>
      <c r="T998" s="3">
        <v>178.79811262484955</v>
      </c>
    </row>
    <row r="999" spans="19:20" x14ac:dyDescent="0.2">
      <c r="S999">
        <v>997</v>
      </c>
      <c r="T999" s="3">
        <v>193.82008902944506</v>
      </c>
    </row>
    <row r="1000" spans="19:20" x14ac:dyDescent="0.2">
      <c r="S1000">
        <v>998</v>
      </c>
      <c r="T1000" s="3">
        <v>163.19056531041457</v>
      </c>
    </row>
    <row r="1001" spans="19:20" x14ac:dyDescent="0.2">
      <c r="S1001">
        <v>999</v>
      </c>
      <c r="T1001" s="3">
        <v>152.50028285039301</v>
      </c>
    </row>
    <row r="1002" spans="19:20" x14ac:dyDescent="0.2">
      <c r="S1002">
        <v>1000</v>
      </c>
      <c r="T1002" s="3">
        <v>188.35188180134281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 -&gt;</vt:lpstr>
      <vt:lpstr>MSFT</vt:lpstr>
      <vt:lpstr>TSLA</vt:lpstr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Lambert</dc:creator>
  <cp:lastModifiedBy>Matt Lambert</cp:lastModifiedBy>
  <dcterms:created xsi:type="dcterms:W3CDTF">2022-04-02T16:43:11Z</dcterms:created>
  <dcterms:modified xsi:type="dcterms:W3CDTF">2022-04-03T00:06:20Z</dcterms:modified>
</cp:coreProperties>
</file>