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9AA6E76B-339C-4D1E-BB5C-33EDADC57445}" xr6:coauthVersionLast="45" xr6:coauthVersionMax="45" xr10:uidLastSave="{00000000-0000-0000-0000-000000000000}"/>
  <bookViews>
    <workbookView xWindow="-108" yWindow="-108" windowWidth="23256" windowHeight="12576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1" i="2" l="1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10" i="2"/>
  <c r="AB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10" i="2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5" i="1"/>
  <c r="Q4" i="1"/>
  <c r="I6" i="1" s="1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BB6" i="2"/>
  <c r="AX6" i="2"/>
  <c r="AW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5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" i="2"/>
  <c r="AO6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5" i="2"/>
  <c r="AN5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5" i="2"/>
  <c r="AF7" i="2"/>
  <c r="AF8" i="2"/>
  <c r="AF9" i="2"/>
  <c r="AF10" i="2"/>
  <c r="AF11" i="2"/>
  <c r="AF12" i="2"/>
  <c r="AF13" i="2"/>
  <c r="AF14" i="2"/>
  <c r="AG16" i="2" s="1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5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5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5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O62" i="2" s="1"/>
  <c r="N59" i="2"/>
  <c r="N60" i="2"/>
  <c r="N61" i="2"/>
  <c r="N62" i="2"/>
  <c r="N63" i="2"/>
  <c r="N64" i="2"/>
  <c r="N65" i="2"/>
  <c r="N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R5" i="2"/>
  <c r="BR6" i="2"/>
  <c r="BR7" i="2"/>
  <c r="BR8" i="2"/>
  <c r="BR9" i="2"/>
  <c r="BR4" i="2"/>
  <c r="AP10" i="2"/>
  <c r="X40" i="2"/>
  <c r="J65" i="1" l="1"/>
  <c r="F31" i="1"/>
  <c r="G35" i="1" s="1"/>
  <c r="F15" i="1"/>
  <c r="F11" i="1"/>
  <c r="G15" i="1" s="1"/>
  <c r="J62" i="1"/>
  <c r="J33" i="1"/>
  <c r="J9" i="1"/>
  <c r="E62" i="1"/>
  <c r="F63" i="1" s="1"/>
  <c r="E58" i="1"/>
  <c r="F59" i="1" s="1"/>
  <c r="G62" i="1" s="1"/>
  <c r="E54" i="1"/>
  <c r="F55" i="1" s="1"/>
  <c r="E50" i="1"/>
  <c r="F51" i="1" s="1"/>
  <c r="E46" i="1"/>
  <c r="F47" i="1" s="1"/>
  <c r="G51" i="1" s="1"/>
  <c r="E42" i="1"/>
  <c r="F43" i="1" s="1"/>
  <c r="E38" i="1"/>
  <c r="F38" i="1" s="1"/>
  <c r="E34" i="1"/>
  <c r="F35" i="1" s="1"/>
  <c r="E30" i="1"/>
  <c r="E26" i="1"/>
  <c r="F27" i="1" s="1"/>
  <c r="E22" i="1"/>
  <c r="F23" i="1" s="1"/>
  <c r="E18" i="1"/>
  <c r="F19" i="1" s="1"/>
  <c r="E14" i="1"/>
  <c r="E10" i="1"/>
  <c r="E6" i="1"/>
  <c r="F6" i="1" s="1"/>
  <c r="I64" i="1"/>
  <c r="I60" i="1"/>
  <c r="I56" i="1"/>
  <c r="J57" i="1" s="1"/>
  <c r="I52" i="1"/>
  <c r="J53" i="1" s="1"/>
  <c r="I48" i="1"/>
  <c r="J49" i="1" s="1"/>
  <c r="I44" i="1"/>
  <c r="I40" i="1"/>
  <c r="J41" i="1" s="1"/>
  <c r="I36" i="1"/>
  <c r="J37" i="1" s="1"/>
  <c r="I32" i="1"/>
  <c r="I28" i="1"/>
  <c r="I24" i="1"/>
  <c r="J25" i="1" s="1"/>
  <c r="I20" i="1"/>
  <c r="J21" i="1" s="1"/>
  <c r="I16" i="1"/>
  <c r="J17" i="1" s="1"/>
  <c r="I12" i="1"/>
  <c r="I8" i="1"/>
  <c r="E65" i="1"/>
  <c r="E61" i="1"/>
  <c r="F62" i="1" s="1"/>
  <c r="E57" i="1"/>
  <c r="E53" i="1"/>
  <c r="F54" i="1" s="1"/>
  <c r="E49" i="1"/>
  <c r="F50" i="1" s="1"/>
  <c r="E45" i="1"/>
  <c r="E41" i="1"/>
  <c r="F42" i="1" s="1"/>
  <c r="E37" i="1"/>
  <c r="E33" i="1"/>
  <c r="F34" i="1" s="1"/>
  <c r="E29" i="1"/>
  <c r="E25" i="1"/>
  <c r="F26" i="1" s="1"/>
  <c r="E21" i="1"/>
  <c r="F22" i="1" s="1"/>
  <c r="E17" i="1"/>
  <c r="E13" i="1"/>
  <c r="F14" i="1" s="1"/>
  <c r="E9" i="1"/>
  <c r="I5" i="1"/>
  <c r="J6" i="1" s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J58" i="1"/>
  <c r="J30" i="1"/>
  <c r="J26" i="1"/>
  <c r="J61" i="1"/>
  <c r="J45" i="1"/>
  <c r="J29" i="1"/>
  <c r="J13" i="1"/>
  <c r="E64" i="1"/>
  <c r="F64" i="1" s="1"/>
  <c r="E60" i="1"/>
  <c r="F60" i="1" s="1"/>
  <c r="E56" i="1"/>
  <c r="F56" i="1" s="1"/>
  <c r="E52" i="1"/>
  <c r="F52" i="1" s="1"/>
  <c r="E48" i="1"/>
  <c r="F48" i="1" s="1"/>
  <c r="E44" i="1"/>
  <c r="F44" i="1" s="1"/>
  <c r="E40" i="1"/>
  <c r="F40" i="1" s="1"/>
  <c r="G44" i="1" s="1"/>
  <c r="E36" i="1"/>
  <c r="F36" i="1" s="1"/>
  <c r="E32" i="1"/>
  <c r="F32" i="1" s="1"/>
  <c r="E28" i="1"/>
  <c r="F28" i="1" s="1"/>
  <c r="E24" i="1"/>
  <c r="F24" i="1" s="1"/>
  <c r="E20" i="1"/>
  <c r="F20" i="1" s="1"/>
  <c r="E16" i="1"/>
  <c r="F16" i="1" s="1"/>
  <c r="E12" i="1"/>
  <c r="F12" i="1" s="1"/>
  <c r="E8" i="1"/>
  <c r="F8" i="1" s="1"/>
  <c r="I62" i="1"/>
  <c r="I58" i="1"/>
  <c r="I54" i="1"/>
  <c r="J54" i="1" s="1"/>
  <c r="I50" i="1"/>
  <c r="J50" i="1" s="1"/>
  <c r="I46" i="1"/>
  <c r="J46" i="1" s="1"/>
  <c r="I42" i="1"/>
  <c r="J42" i="1" s="1"/>
  <c r="I38" i="1"/>
  <c r="J38" i="1" s="1"/>
  <c r="I34" i="1"/>
  <c r="J34" i="1" s="1"/>
  <c r="I30" i="1"/>
  <c r="I26" i="1"/>
  <c r="I22" i="1"/>
  <c r="J22" i="1" s="1"/>
  <c r="I18" i="1"/>
  <c r="J18" i="1" s="1"/>
  <c r="I14" i="1"/>
  <c r="J14" i="1" s="1"/>
  <c r="I10" i="1"/>
  <c r="J10" i="1" s="1"/>
  <c r="F58" i="1"/>
  <c r="F46" i="1"/>
  <c r="F30" i="1"/>
  <c r="F18" i="1"/>
  <c r="F10" i="1"/>
  <c r="F61" i="1"/>
  <c r="F49" i="1"/>
  <c r="F41" i="1"/>
  <c r="F33" i="1"/>
  <c r="F13" i="1"/>
  <c r="AY10" i="2"/>
  <c r="F59" i="2"/>
  <c r="F31" i="2"/>
  <c r="F19" i="2"/>
  <c r="O10" i="2"/>
  <c r="O64" i="2"/>
  <c r="O60" i="2"/>
  <c r="O56" i="2"/>
  <c r="O52" i="2"/>
  <c r="O48" i="2"/>
  <c r="O44" i="2"/>
  <c r="O40" i="2"/>
  <c r="O36" i="2"/>
  <c r="O32" i="2"/>
  <c r="O27" i="2"/>
  <c r="O23" i="2"/>
  <c r="O19" i="2"/>
  <c r="O15" i="2"/>
  <c r="O13" i="2"/>
  <c r="X65" i="2"/>
  <c r="X61" i="2"/>
  <c r="X57" i="2"/>
  <c r="X53" i="2"/>
  <c r="X49" i="2"/>
  <c r="X45" i="2"/>
  <c r="X41" i="2"/>
  <c r="X37" i="2"/>
  <c r="X33" i="2"/>
  <c r="X29" i="2"/>
  <c r="X25" i="2"/>
  <c r="X21" i="2"/>
  <c r="X17" i="2"/>
  <c r="X13" i="2"/>
  <c r="AG10" i="2"/>
  <c r="AG64" i="2"/>
  <c r="AG60" i="2"/>
  <c r="AG56" i="2"/>
  <c r="AG52" i="2"/>
  <c r="AG48" i="2"/>
  <c r="AG44" i="2"/>
  <c r="AG40" i="2"/>
  <c r="AG36" i="2"/>
  <c r="AG32" i="2"/>
  <c r="AG29" i="2"/>
  <c r="AG25" i="2"/>
  <c r="AG21" i="2"/>
  <c r="AG17" i="2"/>
  <c r="AG13" i="2"/>
  <c r="AP11" i="2"/>
  <c r="AP14" i="2"/>
  <c r="AP18" i="2"/>
  <c r="AP22" i="2"/>
  <c r="AP26" i="2"/>
  <c r="AP30" i="2"/>
  <c r="AP34" i="2"/>
  <c r="AP38" i="2"/>
  <c r="AP42" i="2"/>
  <c r="AP46" i="2"/>
  <c r="AP50" i="2"/>
  <c r="AP54" i="2"/>
  <c r="AP58" i="2"/>
  <c r="AP62" i="2"/>
  <c r="AY12" i="2"/>
  <c r="AY13" i="2"/>
  <c r="AY18" i="2"/>
  <c r="AY22" i="2"/>
  <c r="AY26" i="2"/>
  <c r="AY30" i="2"/>
  <c r="AY34" i="2"/>
  <c r="AY38" i="2"/>
  <c r="AY42" i="2"/>
  <c r="AY46" i="2"/>
  <c r="AY58" i="2"/>
  <c r="AY62" i="2"/>
  <c r="F51" i="2"/>
  <c r="F11" i="2"/>
  <c r="O20" i="2"/>
  <c r="X16" i="2"/>
  <c r="X48" i="2"/>
  <c r="AG24" i="2"/>
  <c r="O30" i="2"/>
  <c r="X24" i="2"/>
  <c r="X56" i="2"/>
  <c r="AG34" i="2"/>
  <c r="O46" i="2"/>
  <c r="X32" i="2"/>
  <c r="X64" i="2"/>
  <c r="AG50" i="2"/>
  <c r="F63" i="2"/>
  <c r="AY50" i="2"/>
  <c r="F10" i="2"/>
  <c r="F62" i="2"/>
  <c r="F58" i="2"/>
  <c r="F54" i="2"/>
  <c r="F50" i="2"/>
  <c r="F46" i="2"/>
  <c r="F42" i="2"/>
  <c r="F38" i="2"/>
  <c r="F34" i="2"/>
  <c r="F30" i="2"/>
  <c r="F26" i="2"/>
  <c r="F22" i="2"/>
  <c r="F18" i="2"/>
  <c r="F14" i="2"/>
  <c r="O12" i="2"/>
  <c r="O14" i="2"/>
  <c r="O22" i="2"/>
  <c r="O34" i="2"/>
  <c r="O50" i="2"/>
  <c r="X15" i="2"/>
  <c r="X23" i="2"/>
  <c r="X31" i="2"/>
  <c r="X39" i="2"/>
  <c r="X47" i="2"/>
  <c r="X55" i="2"/>
  <c r="X63" i="2"/>
  <c r="AG18" i="2"/>
  <c r="AG26" i="2"/>
  <c r="AG38" i="2"/>
  <c r="AG54" i="2"/>
  <c r="F55" i="2"/>
  <c r="F47" i="2"/>
  <c r="F43" i="2"/>
  <c r="F39" i="2"/>
  <c r="F35" i="2"/>
  <c r="F27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O16" i="2"/>
  <c r="O24" i="2"/>
  <c r="O38" i="2"/>
  <c r="O54" i="2"/>
  <c r="X12" i="2"/>
  <c r="X20" i="2"/>
  <c r="X28" i="2"/>
  <c r="X36" i="2"/>
  <c r="X44" i="2"/>
  <c r="X52" i="2"/>
  <c r="X60" i="2"/>
  <c r="AG12" i="2"/>
  <c r="AG20" i="2"/>
  <c r="AG28" i="2"/>
  <c r="AG42" i="2"/>
  <c r="AG58" i="2"/>
  <c r="O63" i="2"/>
  <c r="O59" i="2"/>
  <c r="O55" i="2"/>
  <c r="O51" i="2"/>
  <c r="O47" i="2"/>
  <c r="O43" i="2"/>
  <c r="O39" i="2"/>
  <c r="O35" i="2"/>
  <c r="O31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F23" i="2"/>
  <c r="F15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O11" i="2"/>
  <c r="O18" i="2"/>
  <c r="O26" i="2"/>
  <c r="O42" i="2"/>
  <c r="O58" i="2"/>
  <c r="X11" i="2"/>
  <c r="X19" i="2"/>
  <c r="X27" i="2"/>
  <c r="X35" i="2"/>
  <c r="X43" i="2"/>
  <c r="X51" i="2"/>
  <c r="X59" i="2"/>
  <c r="AG14" i="2"/>
  <c r="AG22" i="2"/>
  <c r="AG30" i="2"/>
  <c r="AG46" i="2"/>
  <c r="AG62" i="2"/>
  <c r="X62" i="2"/>
  <c r="X58" i="2"/>
  <c r="X54" i="2"/>
  <c r="X50" i="2"/>
  <c r="X46" i="2"/>
  <c r="X42" i="2"/>
  <c r="X38" i="2"/>
  <c r="X34" i="2"/>
  <c r="X30" i="2"/>
  <c r="X26" i="2"/>
  <c r="X22" i="2"/>
  <c r="X18" i="2"/>
  <c r="X14" i="2"/>
  <c r="X10" i="2"/>
  <c r="AY28" i="2"/>
  <c r="AY54" i="2"/>
  <c r="AY17" i="2"/>
  <c r="AY21" i="2"/>
  <c r="AY25" i="2"/>
  <c r="AY29" i="2"/>
  <c r="AY33" i="2"/>
  <c r="AY37" i="2"/>
  <c r="AY41" i="2"/>
  <c r="AY45" i="2"/>
  <c r="AY49" i="2"/>
  <c r="AY53" i="2"/>
  <c r="AY57" i="2"/>
  <c r="AY61" i="2"/>
  <c r="AY65" i="2"/>
  <c r="AY16" i="2"/>
  <c r="AY20" i="2"/>
  <c r="AY24" i="2"/>
  <c r="AY32" i="2"/>
  <c r="AY36" i="2"/>
  <c r="AY40" i="2"/>
  <c r="AY44" i="2"/>
  <c r="AY48" i="2"/>
  <c r="AY52" i="2"/>
  <c r="AY56" i="2"/>
  <c r="AY60" i="2"/>
  <c r="AY64" i="2"/>
  <c r="AY15" i="2"/>
  <c r="AY19" i="2"/>
  <c r="AY23" i="2"/>
  <c r="AY27" i="2"/>
  <c r="AY31" i="2"/>
  <c r="AY35" i="2"/>
  <c r="AY39" i="2"/>
  <c r="AY43" i="2"/>
  <c r="AY47" i="2"/>
  <c r="AY51" i="2"/>
  <c r="AY55" i="2"/>
  <c r="AY59" i="2"/>
  <c r="AY63" i="2"/>
  <c r="AY11" i="2"/>
  <c r="AY14" i="2"/>
  <c r="AP21" i="2"/>
  <c r="AP29" i="2"/>
  <c r="AP37" i="2"/>
  <c r="AP41" i="2"/>
  <c r="AP45" i="2"/>
  <c r="AP49" i="2"/>
  <c r="AP53" i="2"/>
  <c r="AP57" i="2"/>
  <c r="AP61" i="2"/>
  <c r="AP65" i="2"/>
  <c r="AP16" i="2"/>
  <c r="AP20" i="2"/>
  <c r="AP24" i="2"/>
  <c r="AP28" i="2"/>
  <c r="AP32" i="2"/>
  <c r="AP36" i="2"/>
  <c r="AP40" i="2"/>
  <c r="AP44" i="2"/>
  <c r="AP48" i="2"/>
  <c r="AP52" i="2"/>
  <c r="AP56" i="2"/>
  <c r="AP60" i="2"/>
  <c r="AP64" i="2"/>
  <c r="AP17" i="2"/>
  <c r="AP25" i="2"/>
  <c r="AP33" i="2"/>
  <c r="AP15" i="2"/>
  <c r="AP19" i="2"/>
  <c r="AP23" i="2"/>
  <c r="AP27" i="2"/>
  <c r="AP31" i="2"/>
  <c r="AP35" i="2"/>
  <c r="AP39" i="2"/>
  <c r="AP43" i="2"/>
  <c r="AP47" i="2"/>
  <c r="AP51" i="2"/>
  <c r="AP55" i="2"/>
  <c r="AP59" i="2"/>
  <c r="AP63" i="2"/>
  <c r="AP12" i="2"/>
  <c r="AP13" i="2"/>
  <c r="AG33" i="2"/>
  <c r="AG37" i="2"/>
  <c r="AG41" i="2"/>
  <c r="AG45" i="2"/>
  <c r="AG49" i="2"/>
  <c r="AG53" i="2"/>
  <c r="AG57" i="2"/>
  <c r="AG61" i="2"/>
  <c r="AG65" i="2"/>
  <c r="O17" i="2"/>
  <c r="O21" i="2"/>
  <c r="O25" i="2"/>
  <c r="O29" i="2"/>
  <c r="O33" i="2"/>
  <c r="O37" i="2"/>
  <c r="O41" i="2"/>
  <c r="O45" i="2"/>
  <c r="O49" i="2"/>
  <c r="O53" i="2"/>
  <c r="O57" i="2"/>
  <c r="O61" i="2"/>
  <c r="O65" i="2"/>
  <c r="O28" i="2"/>
  <c r="G16" i="1"/>
  <c r="G52" i="1"/>
  <c r="G63" i="1"/>
  <c r="G50" i="1"/>
  <c r="G14" i="1"/>
  <c r="K53" i="1" l="1"/>
  <c r="K54" i="1"/>
  <c r="G39" i="1"/>
  <c r="K61" i="1"/>
  <c r="G31" i="1"/>
  <c r="K22" i="1"/>
  <c r="G65" i="1"/>
  <c r="G64" i="1"/>
  <c r="J20" i="1"/>
  <c r="J19" i="1"/>
  <c r="K21" i="1" s="1"/>
  <c r="J36" i="1"/>
  <c r="J35" i="1"/>
  <c r="F37" i="1"/>
  <c r="F39" i="1"/>
  <c r="G43" i="1" s="1"/>
  <c r="G37" i="1"/>
  <c r="G38" i="1"/>
  <c r="G54" i="1"/>
  <c r="G56" i="1"/>
  <c r="F21" i="1"/>
  <c r="G23" i="1" s="1"/>
  <c r="J8" i="1"/>
  <c r="J7" i="1"/>
  <c r="J24" i="1"/>
  <c r="J23" i="1"/>
  <c r="K27" i="1" s="1"/>
  <c r="J40" i="1"/>
  <c r="J39" i="1"/>
  <c r="K42" i="1" s="1"/>
  <c r="J56" i="1"/>
  <c r="J55" i="1"/>
  <c r="K59" i="1" s="1"/>
  <c r="F9" i="1"/>
  <c r="G13" i="1" s="1"/>
  <c r="F57" i="1"/>
  <c r="G60" i="1" s="1"/>
  <c r="F7" i="1"/>
  <c r="G10" i="1" s="1"/>
  <c r="G36" i="1"/>
  <c r="F25" i="1"/>
  <c r="F53" i="1"/>
  <c r="G57" i="1" s="1"/>
  <c r="G34" i="1"/>
  <c r="J12" i="1"/>
  <c r="J11" i="1"/>
  <c r="K15" i="1" s="1"/>
  <c r="J28" i="1"/>
  <c r="J27" i="1"/>
  <c r="K29" i="1" s="1"/>
  <c r="J44" i="1"/>
  <c r="J43" i="1"/>
  <c r="K46" i="1" s="1"/>
  <c r="J60" i="1"/>
  <c r="J59" i="1"/>
  <c r="F29" i="1"/>
  <c r="F45" i="1"/>
  <c r="G45" i="1" s="1"/>
  <c r="J52" i="1"/>
  <c r="J51" i="1"/>
  <c r="G40" i="1"/>
  <c r="J16" i="1"/>
  <c r="K20" i="1" s="1"/>
  <c r="J15" i="1"/>
  <c r="J32" i="1"/>
  <c r="J31" i="1"/>
  <c r="J48" i="1"/>
  <c r="K52" i="1" s="1"/>
  <c r="J47" i="1"/>
  <c r="J64" i="1"/>
  <c r="J63" i="1"/>
  <c r="K65" i="1" s="1"/>
  <c r="F17" i="1"/>
  <c r="F65" i="1"/>
  <c r="G21" i="1" l="1"/>
  <c r="G20" i="1"/>
  <c r="K40" i="1"/>
  <c r="G12" i="1"/>
  <c r="K48" i="1"/>
  <c r="G22" i="1"/>
  <c r="K58" i="1"/>
  <c r="K36" i="1"/>
  <c r="K63" i="1"/>
  <c r="K60" i="1"/>
  <c r="K28" i="1"/>
  <c r="G18" i="1"/>
  <c r="G41" i="1"/>
  <c r="K24" i="1"/>
  <c r="G47" i="1"/>
  <c r="K62" i="1"/>
  <c r="G17" i="1"/>
  <c r="G48" i="1"/>
  <c r="G49" i="1"/>
  <c r="K47" i="1"/>
  <c r="K45" i="1"/>
  <c r="G29" i="1"/>
  <c r="G27" i="1"/>
  <c r="K44" i="1"/>
  <c r="K12" i="1"/>
  <c r="G26" i="1"/>
  <c r="K13" i="1"/>
  <c r="K41" i="1"/>
  <c r="K33" i="1"/>
  <c r="K35" i="1"/>
  <c r="K34" i="1"/>
  <c r="G32" i="1"/>
  <c r="G30" i="1"/>
  <c r="G33" i="1"/>
  <c r="K16" i="1"/>
  <c r="G25" i="1"/>
  <c r="K23" i="1"/>
  <c r="K37" i="1"/>
  <c r="K10" i="1"/>
  <c r="K14" i="1"/>
  <c r="G42" i="1"/>
  <c r="K25" i="1"/>
  <c r="K17" i="1"/>
  <c r="K55" i="1"/>
  <c r="K31" i="1"/>
  <c r="G11" i="1"/>
  <c r="K50" i="1"/>
  <c r="K51" i="1"/>
  <c r="K19" i="1"/>
  <c r="K18" i="1"/>
  <c r="K56" i="1"/>
  <c r="K64" i="1"/>
  <c r="K32" i="1"/>
  <c r="G61" i="1"/>
  <c r="G59" i="1"/>
  <c r="K43" i="1"/>
  <c r="K11" i="1"/>
  <c r="G24" i="1"/>
  <c r="G53" i="1"/>
  <c r="K39" i="1"/>
  <c r="G55" i="1"/>
  <c r="G46" i="1"/>
  <c r="G58" i="1"/>
  <c r="K49" i="1"/>
  <c r="K30" i="1"/>
  <c r="G19" i="1"/>
  <c r="K57" i="1"/>
  <c r="G28" i="1"/>
  <c r="K26" i="1"/>
  <c r="K38" i="1"/>
</calcChain>
</file>

<file path=xl/sharedStrings.xml><?xml version="1.0" encoding="utf-8"?>
<sst xmlns="http://schemas.openxmlformats.org/spreadsheetml/2006/main" count="139" uniqueCount="27">
  <si>
    <t>data</t>
  </si>
  <si>
    <t>stato</t>
  </si>
  <si>
    <t>ITA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</si>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</sst>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9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9" fontId="0" fillId="0" borderId="0" xfId="0" applyNumberFormat="1" applyAlignment="1">
      <alignment vertical="center" wrapText="1"/>
    </xf>
    <xf numFmtId="169" fontId="0" fillId="0" borderId="0" xfId="0" applyNumberFormat="1"/>
    <xf numFmtId="1" fontId="0" fillId="0" borderId="0" xfId="0" applyNumberFormat="1" applyFill="1" applyBorder="1"/>
    <xf numFmtId="169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REG'!$D$10:$D$65</c:f>
              <c:numCache>
                <c:formatCode>0.0</c:formatCode>
                <c:ptCount val="56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</c:numCache>
            </c:numRef>
          </c:xVal>
          <c:yVal>
            <c:numRef>
              <c:f>'Dati REG'!$F$10:$F$65</c:f>
              <c:numCache>
                <c:formatCode>0</c:formatCode>
                <c:ptCount val="56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REG'!$M$10:$M$65</c:f>
              <c:numCache>
                <c:formatCode>0.0</c:formatCode>
                <c:ptCount val="56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</c:numCache>
            </c:numRef>
          </c:xVal>
          <c:yVal>
            <c:numRef>
              <c:f>'Dati REG'!$O$10:$O$65</c:f>
              <c:numCache>
                <c:formatCode>0</c:formatCode>
                <c:ptCount val="56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REG'!$V$10:$V$65</c:f>
              <c:numCache>
                <c:formatCode>0.0</c:formatCode>
                <c:ptCount val="56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</c:numCache>
            </c:numRef>
          </c:xVal>
          <c:yVal>
            <c:numRef>
              <c:f>'Dati REG'!$X$10:$X$65</c:f>
              <c:numCache>
                <c:formatCode>0</c:formatCode>
                <c:ptCount val="56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REG'!$AE$10:$AE$65</c:f>
              <c:numCache>
                <c:formatCode>0.0</c:formatCode>
                <c:ptCount val="56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</c:numCache>
            </c:numRef>
          </c:xVal>
          <c:yVal>
            <c:numRef>
              <c:f>'Dati REG'!$AG$10:$AG$65</c:f>
              <c:numCache>
                <c:formatCode>0</c:formatCode>
                <c:ptCount val="56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REG'!$AN$10:$AN$65</c:f>
              <c:numCache>
                <c:formatCode>0.0</c:formatCode>
                <c:ptCount val="56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</c:numCache>
            </c:numRef>
          </c:xVal>
          <c:yVal>
            <c:numRef>
              <c:f>'Dati REG'!$AP$10:$AP$65</c:f>
              <c:numCache>
                <c:formatCode>0</c:formatCode>
                <c:ptCount val="56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REG'!$AW$10:$AW$65</c:f>
              <c:numCache>
                <c:formatCode>0.0</c:formatCode>
                <c:ptCount val="56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</c:numCache>
            </c:numRef>
          </c:xVal>
          <c:yVal>
            <c:numRef>
              <c:f>'Dati REG'!$AY$10:$AY$65</c:f>
              <c:numCache>
                <c:formatCode>0</c:formatCode>
                <c:ptCount val="56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ITA'!$E$10:$E$65</c:f>
              <c:numCache>
                <c:formatCode>0</c:formatCode>
                <c:ptCount val="56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</c:numCache>
            </c:numRef>
          </c:xVal>
          <c:yVal>
            <c:numRef>
              <c:f>'Dati ITA'!$G$10:$G$65</c:f>
              <c:numCache>
                <c:formatCode>0.0</c:formatCode>
                <c:ptCount val="56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REG'!$H$10:$H$65</c:f>
              <c:numCache>
                <c:formatCode>0.0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</c:numCache>
            </c:numRef>
          </c:xVal>
          <c:yVal>
            <c:numRef>
              <c:f>'Dati REG'!$J$10:$J$65</c:f>
              <c:numCache>
                <c:formatCode>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REG'!$Q$10:$Q$65</c:f>
              <c:numCache>
                <c:formatCode>0.0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</c:numCache>
            </c:numRef>
          </c:xVal>
          <c:yVal>
            <c:numRef>
              <c:f>'Dati REG'!$S$10:$S$65</c:f>
              <c:numCache>
                <c:formatCode>0.0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REG'!$Z$10:$Z$65</c:f>
              <c:numCache>
                <c:formatCode>0.0</c:formatCode>
                <c:ptCount val="56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</c:numCache>
            </c:numRef>
          </c:xVal>
          <c:yVal>
            <c:numRef>
              <c:f>'Dati REG'!$AB$10:$AB$65</c:f>
              <c:numCache>
                <c:formatCode>0.0</c:formatCode>
                <c:ptCount val="56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REG'!$AI$10:$AI$65</c:f>
              <c:numCache>
                <c:formatCode>0.0</c:formatCode>
                <c:ptCount val="56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</c:numCache>
            </c:numRef>
          </c:xVal>
          <c:yVal>
            <c:numRef>
              <c:f>'Dati REG'!$AK$10:$AK$65</c:f>
              <c:numCache>
                <c:formatCode>0.0</c:formatCode>
                <c:ptCount val="56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REG'!$AR$10:$AR$65</c:f>
              <c:numCache>
                <c:formatCode>0.0</c:formatCode>
                <c:ptCount val="56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</c:numCache>
            </c:numRef>
          </c:xVal>
          <c:yVal>
            <c:numRef>
              <c:f>'Dati REG'!$AT$10:$AT$65</c:f>
              <c:numCache>
                <c:formatCode>0.0</c:formatCode>
                <c:ptCount val="56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REG'!$BA$10:$BA$65</c:f>
              <c:numCache>
                <c:formatCode>0.0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</c:numCache>
            </c:numRef>
          </c:xVal>
          <c:yVal>
            <c:numRef>
              <c:f>'Dati REG'!$BC$10:$BC$65</c:f>
              <c:numCache>
                <c:formatCode>0.0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ITA'!$I$10:$I$65</c:f>
              <c:numCache>
                <c:formatCode>0.0</c:formatCode>
                <c:ptCount val="56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</c:numCache>
            </c:numRef>
          </c:xVal>
          <c:yVal>
            <c:numRef>
              <c:f>'Dati ITA'!$K$10:$K$65</c:f>
              <c:numCache>
                <c:formatCode>0.0</c:formatCode>
                <c:ptCount val="56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388620</xdr:colOff>
      <xdr:row>30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Q66"/>
  <sheetViews>
    <sheetView tabSelected="1" workbookViewId="0">
      <selection activeCell="K10" sqref="K10"/>
    </sheetView>
  </sheetViews>
  <sheetFormatPr defaultRowHeight="14.4"/>
  <cols>
    <col min="1" max="1" width="18.109375" customWidth="1"/>
    <col min="2" max="2" width="7.33203125" customWidth="1"/>
    <col min="3" max="3" width="7.44140625" customWidth="1"/>
    <col min="4" max="8" width="11.88671875" customWidth="1"/>
    <col min="9" max="9" width="15" customWidth="1"/>
    <col min="11" max="11" width="12.21875" customWidth="1"/>
    <col min="16" max="16" width="13.109375" customWidth="1"/>
  </cols>
  <sheetData>
    <row r="1" spans="1:17" ht="15" thickBot="1"/>
    <row r="2" spans="1:17">
      <c r="D2" s="6" t="s">
        <v>11</v>
      </c>
      <c r="E2" s="7"/>
      <c r="F2" s="7"/>
      <c r="G2" s="7"/>
      <c r="H2" s="7"/>
      <c r="I2" s="7"/>
      <c r="J2" s="7"/>
      <c r="K2" s="8"/>
    </row>
    <row r="3" spans="1:17" ht="15" thickBot="1">
      <c r="A3" s="1" t="s">
        <v>0</v>
      </c>
      <c r="B3" s="1" t="s">
        <v>9</v>
      </c>
      <c r="C3" s="1" t="s">
        <v>1</v>
      </c>
      <c r="D3" s="9" t="s">
        <v>4</v>
      </c>
      <c r="E3" s="10" t="s">
        <v>25</v>
      </c>
      <c r="F3" s="10" t="s">
        <v>5</v>
      </c>
      <c r="G3" s="10" t="s">
        <v>6</v>
      </c>
      <c r="H3" s="10" t="s">
        <v>3</v>
      </c>
      <c r="I3" s="10" t="s">
        <v>24</v>
      </c>
      <c r="J3" s="10" t="s">
        <v>7</v>
      </c>
      <c r="K3" s="11" t="s">
        <v>8</v>
      </c>
    </row>
    <row r="4" spans="1:17">
      <c r="O4" t="s">
        <v>11</v>
      </c>
      <c r="P4" s="13">
        <v>60589085</v>
      </c>
      <c r="Q4">
        <f>P4/P6</f>
        <v>60.589084999999997</v>
      </c>
    </row>
    <row r="5" spans="1:17">
      <c r="A5" s="2">
        <v>43885.75</v>
      </c>
      <c r="B5" s="3">
        <v>1</v>
      </c>
      <c r="C5" s="3" t="s">
        <v>2</v>
      </c>
      <c r="D5" s="3">
        <v>229</v>
      </c>
      <c r="E5" s="18">
        <f>D5/$Q$4</f>
        <v>3.7795586449275476</v>
      </c>
      <c r="H5" s="3">
        <v>7</v>
      </c>
      <c r="I5" s="17">
        <f>H5/$Q$4</f>
        <v>0.11553236032529622</v>
      </c>
    </row>
    <row r="6" spans="1:17">
      <c r="A6" s="2">
        <v>43886</v>
      </c>
      <c r="B6" s="3">
        <v>2</v>
      </c>
      <c r="C6" s="3" t="s">
        <v>2</v>
      </c>
      <c r="D6" s="3">
        <v>322</v>
      </c>
      <c r="E6" s="18">
        <f t="shared" ref="E6:E66" si="0">D6/$Q$4</f>
        <v>5.3144885749636259</v>
      </c>
      <c r="F6" s="15">
        <f>E6-E5</f>
        <v>1.5349299300360784</v>
      </c>
      <c r="H6" s="3">
        <v>10</v>
      </c>
      <c r="I6" s="17">
        <f t="shared" ref="I6:I66" si="1">H6/$Q$4</f>
        <v>0.16504622903613747</v>
      </c>
      <c r="J6" s="15">
        <f>I6-I5</f>
        <v>4.951386871084125E-2</v>
      </c>
      <c r="O6" t="s">
        <v>26</v>
      </c>
      <c r="P6">
        <v>1000000</v>
      </c>
    </row>
    <row r="7" spans="1:17">
      <c r="A7" s="2">
        <v>43887</v>
      </c>
      <c r="B7" s="3">
        <v>3</v>
      </c>
      <c r="C7" s="3" t="s">
        <v>2</v>
      </c>
      <c r="D7" s="3">
        <v>400</v>
      </c>
      <c r="E7" s="18">
        <f t="shared" si="0"/>
        <v>6.6018491614454984</v>
      </c>
      <c r="F7" s="15">
        <f t="shared" ref="F7:F65" si="2">E7-E6</f>
        <v>1.2873605864818725</v>
      </c>
      <c r="H7" s="3">
        <v>12</v>
      </c>
      <c r="I7" s="17">
        <f t="shared" si="1"/>
        <v>0.19805547484336494</v>
      </c>
      <c r="J7" s="15">
        <f t="shared" ref="J7:J65" si="3">I7-I6</f>
        <v>3.3009245807227472E-2</v>
      </c>
    </row>
    <row r="8" spans="1:17">
      <c r="A8" s="2">
        <v>43888</v>
      </c>
      <c r="B8" s="3">
        <v>4</v>
      </c>
      <c r="C8" s="3" t="s">
        <v>2</v>
      </c>
      <c r="D8" s="3">
        <v>650</v>
      </c>
      <c r="E8" s="18">
        <f t="shared" si="0"/>
        <v>10.728004887348934</v>
      </c>
      <c r="F8" s="15">
        <f t="shared" si="2"/>
        <v>4.1261557259034358</v>
      </c>
      <c r="H8" s="3">
        <v>17</v>
      </c>
      <c r="I8" s="17">
        <f t="shared" si="1"/>
        <v>0.28057858936143365</v>
      </c>
      <c r="J8" s="15">
        <f t="shared" si="3"/>
        <v>8.2523114518068708E-2</v>
      </c>
    </row>
    <row r="9" spans="1:17">
      <c r="A9" s="2">
        <v>43889</v>
      </c>
      <c r="B9" s="3">
        <v>5</v>
      </c>
      <c r="C9" s="3" t="s">
        <v>2</v>
      </c>
      <c r="D9" s="3">
        <v>888</v>
      </c>
      <c r="E9" s="18">
        <f t="shared" si="0"/>
        <v>14.656105138409007</v>
      </c>
      <c r="F9" s="15">
        <f t="shared" si="2"/>
        <v>3.9281002510600729</v>
      </c>
      <c r="H9" s="3">
        <v>21</v>
      </c>
      <c r="I9" s="17">
        <f t="shared" si="1"/>
        <v>0.34659708097588865</v>
      </c>
      <c r="J9" s="15">
        <f t="shared" si="3"/>
        <v>6.6018491614454999E-2</v>
      </c>
    </row>
    <row r="10" spans="1:17">
      <c r="A10" s="2">
        <v>43890</v>
      </c>
      <c r="B10" s="3">
        <v>6</v>
      </c>
      <c r="C10" s="3" t="s">
        <v>2</v>
      </c>
      <c r="D10" s="3">
        <v>1128</v>
      </c>
      <c r="E10" s="18">
        <f t="shared" si="0"/>
        <v>18.617214635276305</v>
      </c>
      <c r="F10" s="15">
        <f t="shared" si="2"/>
        <v>3.961109496867298</v>
      </c>
      <c r="G10" s="15">
        <f>SUM(F6:F10)/5</f>
        <v>2.9675311980697514</v>
      </c>
      <c r="H10" s="3">
        <v>29</v>
      </c>
      <c r="I10" s="17">
        <f t="shared" si="1"/>
        <v>0.47863406420479865</v>
      </c>
      <c r="J10" s="15">
        <f t="shared" si="3"/>
        <v>0.13203698322891</v>
      </c>
      <c r="K10" s="15">
        <f>SUM(J6:J10)/5</f>
        <v>7.2620340775900488E-2</v>
      </c>
    </row>
    <row r="11" spans="1:17">
      <c r="A11" s="2">
        <v>43891</v>
      </c>
      <c r="B11" s="3">
        <v>7</v>
      </c>
      <c r="C11" s="3" t="s">
        <v>2</v>
      </c>
      <c r="D11" s="3">
        <v>1694</v>
      </c>
      <c r="E11" s="18">
        <f t="shared" si="0"/>
        <v>27.958831198721686</v>
      </c>
      <c r="F11" s="15">
        <f t="shared" si="2"/>
        <v>9.3416165634453812</v>
      </c>
      <c r="G11" s="15">
        <f t="shared" ref="G11:G65" si="4">SUM(F7:F11)/5</f>
        <v>4.5288685247516121</v>
      </c>
      <c r="H11" s="3">
        <v>34</v>
      </c>
      <c r="I11" s="17">
        <f t="shared" si="1"/>
        <v>0.5611571787228673</v>
      </c>
      <c r="J11" s="15">
        <f t="shared" si="3"/>
        <v>8.2523114518068652E-2</v>
      </c>
      <c r="K11" s="15">
        <f t="shared" ref="K11:K65" si="5">SUM(J7:J11)/5</f>
        <v>7.9222189937345963E-2</v>
      </c>
    </row>
    <row r="12" spans="1:17">
      <c r="A12" s="2">
        <v>43892</v>
      </c>
      <c r="B12" s="3">
        <v>8</v>
      </c>
      <c r="C12" s="3" t="s">
        <v>2</v>
      </c>
      <c r="D12" s="3">
        <v>2036</v>
      </c>
      <c r="E12" s="18">
        <f t="shared" si="0"/>
        <v>33.603412231757588</v>
      </c>
      <c r="F12" s="15">
        <f t="shared" si="2"/>
        <v>5.6445810330359016</v>
      </c>
      <c r="G12" s="15">
        <f t="shared" si="4"/>
        <v>5.4003126140624182</v>
      </c>
      <c r="H12" s="3">
        <v>52</v>
      </c>
      <c r="I12" s="17">
        <f t="shared" si="1"/>
        <v>0.85824039098791483</v>
      </c>
      <c r="J12" s="15">
        <f t="shared" si="3"/>
        <v>0.29708321226504752</v>
      </c>
      <c r="K12" s="15">
        <f t="shared" si="5"/>
        <v>0.13203698322890997</v>
      </c>
    </row>
    <row r="13" spans="1:17">
      <c r="A13" s="2">
        <v>43893</v>
      </c>
      <c r="B13" s="3">
        <v>9</v>
      </c>
      <c r="C13" s="3" t="s">
        <v>2</v>
      </c>
      <c r="D13" s="3">
        <v>2502</v>
      </c>
      <c r="E13" s="18">
        <f t="shared" si="0"/>
        <v>41.29456650484159</v>
      </c>
      <c r="F13" s="15">
        <f t="shared" si="2"/>
        <v>7.6911542730840026</v>
      </c>
      <c r="G13" s="15">
        <f t="shared" si="4"/>
        <v>6.1133123234985316</v>
      </c>
      <c r="H13" s="3">
        <v>79</v>
      </c>
      <c r="I13" s="17">
        <f t="shared" si="1"/>
        <v>1.3038652093854859</v>
      </c>
      <c r="J13" s="15">
        <f t="shared" si="3"/>
        <v>0.44562481839757107</v>
      </c>
      <c r="K13" s="15">
        <f t="shared" si="5"/>
        <v>0.20465732400481046</v>
      </c>
    </row>
    <row r="14" spans="1:17">
      <c r="A14" s="2">
        <v>43894</v>
      </c>
      <c r="B14" s="3">
        <v>10</v>
      </c>
      <c r="C14" s="3" t="s">
        <v>2</v>
      </c>
      <c r="D14" s="3">
        <v>3089</v>
      </c>
      <c r="E14" s="18">
        <f t="shared" si="0"/>
        <v>50.982780149262858</v>
      </c>
      <c r="F14" s="15">
        <f t="shared" si="2"/>
        <v>9.6882136444212676</v>
      </c>
      <c r="G14" s="15">
        <f t="shared" si="4"/>
        <v>7.2653350021707697</v>
      </c>
      <c r="H14" s="3">
        <v>107</v>
      </c>
      <c r="I14" s="17">
        <f t="shared" si="1"/>
        <v>1.7659946506866708</v>
      </c>
      <c r="J14" s="15">
        <f t="shared" si="3"/>
        <v>0.46212944130118494</v>
      </c>
      <c r="K14" s="15">
        <f t="shared" si="5"/>
        <v>0.28387951394215644</v>
      </c>
    </row>
    <row r="15" spans="1:17">
      <c r="A15" s="2">
        <v>43895</v>
      </c>
      <c r="B15" s="3">
        <v>11</v>
      </c>
      <c r="C15" s="3" t="s">
        <v>2</v>
      </c>
      <c r="D15" s="3">
        <v>3858</v>
      </c>
      <c r="E15" s="18">
        <f t="shared" si="0"/>
        <v>63.674835162141832</v>
      </c>
      <c r="F15" s="15">
        <f t="shared" si="2"/>
        <v>12.692055012878974</v>
      </c>
      <c r="G15" s="15">
        <f t="shared" si="4"/>
        <v>9.0115241053731054</v>
      </c>
      <c r="H15" s="3">
        <v>148</v>
      </c>
      <c r="I15" s="17">
        <f t="shared" si="1"/>
        <v>2.4426841897348344</v>
      </c>
      <c r="J15" s="15">
        <f t="shared" si="3"/>
        <v>0.67668953904816354</v>
      </c>
      <c r="K15" s="15">
        <f t="shared" si="5"/>
        <v>0.39281002510600715</v>
      </c>
    </row>
    <row r="16" spans="1:17">
      <c r="A16" s="2">
        <v>43896</v>
      </c>
      <c r="B16" s="3">
        <v>12</v>
      </c>
      <c r="C16" s="3" t="s">
        <v>2</v>
      </c>
      <c r="D16" s="3">
        <v>4636</v>
      </c>
      <c r="E16" s="18">
        <f t="shared" si="0"/>
        <v>76.515431781153325</v>
      </c>
      <c r="F16" s="15">
        <f t="shared" si="2"/>
        <v>12.840596619011492</v>
      </c>
      <c r="G16" s="15">
        <f t="shared" si="4"/>
        <v>9.7113201164863288</v>
      </c>
      <c r="H16" s="3">
        <v>197</v>
      </c>
      <c r="I16" s="17">
        <f t="shared" si="1"/>
        <v>3.251410712011908</v>
      </c>
      <c r="J16" s="15">
        <f t="shared" si="3"/>
        <v>0.80872652227707365</v>
      </c>
      <c r="K16" s="15">
        <f t="shared" si="5"/>
        <v>0.53805070665780819</v>
      </c>
    </row>
    <row r="17" spans="1:11">
      <c r="A17" s="2">
        <v>43897</v>
      </c>
      <c r="B17" s="3">
        <v>13</v>
      </c>
      <c r="C17" s="3" t="s">
        <v>2</v>
      </c>
      <c r="D17" s="3">
        <v>5883</v>
      </c>
      <c r="E17" s="18">
        <f t="shared" si="0"/>
        <v>97.096696541959659</v>
      </c>
      <c r="F17" s="15">
        <f t="shared" si="2"/>
        <v>20.581264760806334</v>
      </c>
      <c r="G17" s="15">
        <f t="shared" si="4"/>
        <v>12.698656862040414</v>
      </c>
      <c r="H17" s="3">
        <v>233</v>
      </c>
      <c r="I17" s="17">
        <f t="shared" si="1"/>
        <v>3.8455771365420026</v>
      </c>
      <c r="J17" s="15">
        <f t="shared" si="3"/>
        <v>0.59416642453009461</v>
      </c>
      <c r="K17" s="15">
        <f t="shared" si="5"/>
        <v>0.59746734911081756</v>
      </c>
    </row>
    <row r="18" spans="1:11">
      <c r="A18" s="2">
        <v>43898</v>
      </c>
      <c r="B18" s="3">
        <v>14</v>
      </c>
      <c r="C18" s="3" t="s">
        <v>2</v>
      </c>
      <c r="D18" s="3">
        <v>7375</v>
      </c>
      <c r="E18" s="18">
        <f t="shared" si="0"/>
        <v>121.72159391415137</v>
      </c>
      <c r="F18" s="15">
        <f t="shared" si="2"/>
        <v>24.624897372191711</v>
      </c>
      <c r="G18" s="15">
        <f t="shared" si="4"/>
        <v>16.085405481861955</v>
      </c>
      <c r="H18" s="3">
        <v>366</v>
      </c>
      <c r="I18" s="17">
        <f t="shared" si="1"/>
        <v>6.0406919827226311</v>
      </c>
      <c r="J18" s="15">
        <f t="shared" si="3"/>
        <v>2.1951148461806285</v>
      </c>
      <c r="K18" s="15">
        <f t="shared" si="5"/>
        <v>0.94736535466742899</v>
      </c>
    </row>
    <row r="19" spans="1:11">
      <c r="A19" s="2">
        <v>43899</v>
      </c>
      <c r="B19" s="3">
        <v>15</v>
      </c>
      <c r="C19" s="3" t="s">
        <v>2</v>
      </c>
      <c r="D19" s="3">
        <v>9172</v>
      </c>
      <c r="E19" s="18">
        <f t="shared" si="0"/>
        <v>151.38040127194529</v>
      </c>
      <c r="F19" s="15">
        <f t="shared" si="2"/>
        <v>29.658807357793918</v>
      </c>
      <c r="G19" s="15">
        <f t="shared" si="4"/>
        <v>20.079524224536485</v>
      </c>
      <c r="H19" s="3">
        <v>463</v>
      </c>
      <c r="I19" s="17">
        <f t="shared" si="1"/>
        <v>7.6416404043731641</v>
      </c>
      <c r="J19" s="15">
        <f t="shared" si="3"/>
        <v>1.600948421650533</v>
      </c>
      <c r="K19" s="15">
        <f t="shared" si="5"/>
        <v>1.1751291507372987</v>
      </c>
    </row>
    <row r="20" spans="1:11">
      <c r="A20" s="2">
        <v>43900</v>
      </c>
      <c r="B20" s="3">
        <v>16</v>
      </c>
      <c r="C20" s="3" t="s">
        <v>2</v>
      </c>
      <c r="D20" s="3">
        <v>10149</v>
      </c>
      <c r="E20" s="18">
        <f t="shared" si="0"/>
        <v>167.50541784877589</v>
      </c>
      <c r="F20" s="15">
        <f t="shared" si="2"/>
        <v>16.125016576830603</v>
      </c>
      <c r="G20" s="15">
        <f t="shared" si="4"/>
        <v>20.766116537326813</v>
      </c>
      <c r="H20" s="3">
        <v>631</v>
      </c>
      <c r="I20" s="17">
        <f t="shared" si="1"/>
        <v>10.414417052180273</v>
      </c>
      <c r="J20" s="15">
        <f t="shared" si="3"/>
        <v>2.7727766478071088</v>
      </c>
      <c r="K20" s="15">
        <f t="shared" si="5"/>
        <v>1.5943465724890875</v>
      </c>
    </row>
    <row r="21" spans="1:11">
      <c r="A21" s="2">
        <v>43901</v>
      </c>
      <c r="B21" s="3">
        <v>17</v>
      </c>
      <c r="C21" s="3" t="s">
        <v>2</v>
      </c>
      <c r="D21" s="3">
        <v>12462</v>
      </c>
      <c r="E21" s="18">
        <f t="shared" si="0"/>
        <v>205.68061062483449</v>
      </c>
      <c r="F21" s="15">
        <f t="shared" si="2"/>
        <v>38.175192776058594</v>
      </c>
      <c r="G21" s="15">
        <f t="shared" si="4"/>
        <v>25.833035768736231</v>
      </c>
      <c r="H21" s="3">
        <v>827</v>
      </c>
      <c r="I21" s="17">
        <f t="shared" si="1"/>
        <v>13.649323141288567</v>
      </c>
      <c r="J21" s="15">
        <f t="shared" si="3"/>
        <v>3.2349060891082946</v>
      </c>
      <c r="K21" s="15">
        <f t="shared" si="5"/>
        <v>2.0795824858553318</v>
      </c>
    </row>
    <row r="22" spans="1:11">
      <c r="A22" s="2">
        <v>43902</v>
      </c>
      <c r="B22" s="3">
        <v>18</v>
      </c>
      <c r="C22" s="3" t="s">
        <v>2</v>
      </c>
      <c r="D22" s="3">
        <v>15113</v>
      </c>
      <c r="E22" s="18">
        <f t="shared" si="0"/>
        <v>249.43436594231454</v>
      </c>
      <c r="F22" s="15">
        <f t="shared" si="2"/>
        <v>43.753755317480056</v>
      </c>
      <c r="G22" s="15">
        <f t="shared" si="4"/>
        <v>30.467533880070977</v>
      </c>
      <c r="H22" s="3">
        <v>1016</v>
      </c>
      <c r="I22" s="17">
        <f t="shared" si="1"/>
        <v>16.768696870071565</v>
      </c>
      <c r="J22" s="15">
        <f t="shared" si="3"/>
        <v>3.1193737287829979</v>
      </c>
      <c r="K22" s="15">
        <f t="shared" si="5"/>
        <v>2.5846239467059124</v>
      </c>
    </row>
    <row r="23" spans="1:11">
      <c r="A23" s="2">
        <v>43903</v>
      </c>
      <c r="B23" s="3">
        <v>19</v>
      </c>
      <c r="C23" s="3" t="s">
        <v>2</v>
      </c>
      <c r="D23" s="3">
        <v>17660</v>
      </c>
      <c r="E23" s="18">
        <f t="shared" si="0"/>
        <v>291.47164047781877</v>
      </c>
      <c r="F23" s="15">
        <f t="shared" si="2"/>
        <v>42.037274535504224</v>
      </c>
      <c r="G23" s="15">
        <f t="shared" si="4"/>
        <v>33.950009312733485</v>
      </c>
      <c r="H23" s="3">
        <v>1266</v>
      </c>
      <c r="I23" s="17">
        <f t="shared" si="1"/>
        <v>20.894852595975003</v>
      </c>
      <c r="J23" s="15">
        <f t="shared" si="3"/>
        <v>4.1261557259034376</v>
      </c>
      <c r="K23" s="15">
        <f t="shared" si="5"/>
        <v>2.9708321226504744</v>
      </c>
    </row>
    <row r="24" spans="1:11">
      <c r="A24" s="2">
        <v>43904</v>
      </c>
      <c r="B24" s="3">
        <v>20</v>
      </c>
      <c r="C24" s="3" t="s">
        <v>2</v>
      </c>
      <c r="D24" s="3">
        <v>21157</v>
      </c>
      <c r="E24" s="18">
        <f t="shared" si="0"/>
        <v>349.188306771756</v>
      </c>
      <c r="F24" s="15">
        <f t="shared" si="2"/>
        <v>57.716666293937237</v>
      </c>
      <c r="G24" s="15">
        <f t="shared" si="4"/>
        <v>39.56158109996214</v>
      </c>
      <c r="H24" s="3">
        <v>1441</v>
      </c>
      <c r="I24" s="17">
        <f t="shared" si="1"/>
        <v>23.783161604107409</v>
      </c>
      <c r="J24" s="15">
        <f t="shared" si="3"/>
        <v>2.8883090081324063</v>
      </c>
      <c r="K24" s="15">
        <f t="shared" si="5"/>
        <v>3.2283042399468491</v>
      </c>
    </row>
    <row r="25" spans="1:11">
      <c r="A25" s="2">
        <v>43905</v>
      </c>
      <c r="B25" s="3">
        <v>21</v>
      </c>
      <c r="C25" s="3" t="s">
        <v>2</v>
      </c>
      <c r="D25" s="3">
        <v>24747</v>
      </c>
      <c r="E25" s="18">
        <f t="shared" si="0"/>
        <v>408.43990299572937</v>
      </c>
      <c r="F25" s="15">
        <f t="shared" si="2"/>
        <v>59.251596223973365</v>
      </c>
      <c r="G25" s="15">
        <f t="shared" si="4"/>
        <v>48.186897029390693</v>
      </c>
      <c r="H25" s="3">
        <v>1809</v>
      </c>
      <c r="I25" s="17">
        <f t="shared" si="1"/>
        <v>29.856862832637265</v>
      </c>
      <c r="J25" s="15">
        <f t="shared" si="3"/>
        <v>6.0737012285298562</v>
      </c>
      <c r="K25" s="15">
        <f t="shared" si="5"/>
        <v>3.8884891560913983</v>
      </c>
    </row>
    <row r="26" spans="1:11">
      <c r="A26" s="2">
        <v>43906</v>
      </c>
      <c r="B26" s="3">
        <v>22</v>
      </c>
      <c r="C26" s="3" t="s">
        <v>2</v>
      </c>
      <c r="D26" s="3">
        <v>27980</v>
      </c>
      <c r="E26" s="18">
        <f t="shared" si="0"/>
        <v>461.79934884311263</v>
      </c>
      <c r="F26" s="15">
        <f t="shared" si="2"/>
        <v>53.359445847383256</v>
      </c>
      <c r="G26" s="15">
        <f t="shared" si="4"/>
        <v>51.223747643655635</v>
      </c>
      <c r="H26" s="3">
        <v>2158</v>
      </c>
      <c r="I26" s="17">
        <f t="shared" si="1"/>
        <v>35.616976225998464</v>
      </c>
      <c r="J26" s="15">
        <f t="shared" si="3"/>
        <v>5.7601133933611983</v>
      </c>
      <c r="K26" s="15">
        <f t="shared" si="5"/>
        <v>4.3935306169419794</v>
      </c>
    </row>
    <row r="27" spans="1:11">
      <c r="A27" s="2">
        <v>43907</v>
      </c>
      <c r="B27" s="3">
        <v>23</v>
      </c>
      <c r="C27" s="3" t="s">
        <v>2</v>
      </c>
      <c r="D27" s="3">
        <v>31506</v>
      </c>
      <c r="E27" s="18">
        <f t="shared" si="0"/>
        <v>519.99464920125467</v>
      </c>
      <c r="F27" s="15">
        <f t="shared" si="2"/>
        <v>58.195300358142049</v>
      </c>
      <c r="G27" s="15">
        <f t="shared" si="4"/>
        <v>54.112056651788023</v>
      </c>
      <c r="H27" s="3">
        <v>2503</v>
      </c>
      <c r="I27" s="17">
        <f t="shared" si="1"/>
        <v>41.311071127745208</v>
      </c>
      <c r="J27" s="15">
        <f t="shared" si="3"/>
        <v>5.6940949017467446</v>
      </c>
      <c r="K27" s="15">
        <f t="shared" si="5"/>
        <v>4.908474851534729</v>
      </c>
    </row>
    <row r="28" spans="1:11">
      <c r="A28" s="2">
        <v>43908</v>
      </c>
      <c r="B28" s="3">
        <v>24</v>
      </c>
      <c r="C28" s="3" t="s">
        <v>2</v>
      </c>
      <c r="D28" s="3">
        <v>35713</v>
      </c>
      <c r="E28" s="18">
        <f t="shared" si="0"/>
        <v>589.42959775675774</v>
      </c>
      <c r="F28" s="15">
        <f t="shared" si="2"/>
        <v>69.43494855550307</v>
      </c>
      <c r="G28" s="15">
        <f t="shared" si="4"/>
        <v>59.591591455787793</v>
      </c>
      <c r="H28" s="3">
        <v>2978</v>
      </c>
      <c r="I28" s="17">
        <f t="shared" si="1"/>
        <v>49.150767006961736</v>
      </c>
      <c r="J28" s="15">
        <f t="shared" si="3"/>
        <v>7.8396958792165279</v>
      </c>
      <c r="K28" s="15">
        <f t="shared" si="5"/>
        <v>5.6511828821973467</v>
      </c>
    </row>
    <row r="29" spans="1:11">
      <c r="A29" s="2">
        <v>43909</v>
      </c>
      <c r="B29" s="3">
        <v>25</v>
      </c>
      <c r="C29" s="3" t="s">
        <v>2</v>
      </c>
      <c r="D29" s="3">
        <v>41035</v>
      </c>
      <c r="E29" s="18">
        <f t="shared" si="0"/>
        <v>677.26720084979002</v>
      </c>
      <c r="F29" s="15">
        <f t="shared" si="2"/>
        <v>87.837603093032271</v>
      </c>
      <c r="G29" s="15">
        <f t="shared" si="4"/>
        <v>65.615778815606802</v>
      </c>
      <c r="H29" s="3">
        <v>3405</v>
      </c>
      <c r="I29" s="17">
        <f t="shared" si="1"/>
        <v>56.198240986804805</v>
      </c>
      <c r="J29" s="15">
        <f t="shared" si="3"/>
        <v>7.047473979843069</v>
      </c>
      <c r="K29" s="15">
        <f t="shared" si="5"/>
        <v>6.4830158765394801</v>
      </c>
    </row>
    <row r="30" spans="1:11">
      <c r="A30" s="2">
        <v>43910</v>
      </c>
      <c r="B30" s="3">
        <v>26</v>
      </c>
      <c r="C30" s="3" t="s">
        <v>2</v>
      </c>
      <c r="D30" s="3">
        <v>47021</v>
      </c>
      <c r="E30" s="18">
        <f t="shared" si="0"/>
        <v>776.06387355082188</v>
      </c>
      <c r="F30" s="15">
        <f t="shared" si="2"/>
        <v>98.796672701031866</v>
      </c>
      <c r="G30" s="15">
        <f t="shared" si="4"/>
        <v>73.524794111018508</v>
      </c>
      <c r="H30" s="3">
        <v>4032</v>
      </c>
      <c r="I30" s="17">
        <f t="shared" si="1"/>
        <v>66.546639547370617</v>
      </c>
      <c r="J30" s="15">
        <f t="shared" si="3"/>
        <v>10.348398560565812</v>
      </c>
      <c r="K30" s="15">
        <f t="shared" si="5"/>
        <v>7.3379553429466711</v>
      </c>
    </row>
    <row r="31" spans="1:11">
      <c r="A31" s="2">
        <v>43911</v>
      </c>
      <c r="B31" s="3">
        <v>27</v>
      </c>
      <c r="C31" s="3" t="s">
        <v>2</v>
      </c>
      <c r="D31" s="3">
        <v>53578</v>
      </c>
      <c r="E31" s="18">
        <f t="shared" si="0"/>
        <v>884.28468592981721</v>
      </c>
      <c r="F31" s="15">
        <f t="shared" si="2"/>
        <v>108.22081237899533</v>
      </c>
      <c r="G31" s="15">
        <f t="shared" si="4"/>
        <v>84.497067417340915</v>
      </c>
      <c r="H31" s="3">
        <v>4825</v>
      </c>
      <c r="I31" s="17">
        <f t="shared" si="1"/>
        <v>79.634805509936328</v>
      </c>
      <c r="J31" s="15">
        <f t="shared" si="3"/>
        <v>13.088165962565711</v>
      </c>
      <c r="K31" s="15">
        <f t="shared" si="5"/>
        <v>8.8035658567875732</v>
      </c>
    </row>
    <row r="32" spans="1:11">
      <c r="A32" s="2">
        <v>43912</v>
      </c>
      <c r="B32" s="3">
        <v>28</v>
      </c>
      <c r="C32" s="3" t="s">
        <v>2</v>
      </c>
      <c r="D32" s="3">
        <v>59138</v>
      </c>
      <c r="E32" s="18">
        <f t="shared" si="0"/>
        <v>976.05038927390967</v>
      </c>
      <c r="F32" s="15">
        <f t="shared" si="2"/>
        <v>91.765703344092458</v>
      </c>
      <c r="G32" s="15">
        <f t="shared" si="4"/>
        <v>91.211148014531005</v>
      </c>
      <c r="H32" s="3">
        <v>5476</v>
      </c>
      <c r="I32" s="17">
        <f t="shared" si="1"/>
        <v>90.379315020188869</v>
      </c>
      <c r="J32" s="15">
        <f t="shared" si="3"/>
        <v>10.744509510252541</v>
      </c>
      <c r="K32" s="15">
        <f t="shared" si="5"/>
        <v>9.8136487784887318</v>
      </c>
    </row>
    <row r="33" spans="1:11">
      <c r="A33" s="2">
        <v>43913</v>
      </c>
      <c r="B33" s="3">
        <v>29</v>
      </c>
      <c r="C33" s="3" t="s">
        <v>2</v>
      </c>
      <c r="D33" s="3">
        <v>63927</v>
      </c>
      <c r="E33" s="18">
        <f t="shared" si="0"/>
        <v>1055.0910283593159</v>
      </c>
      <c r="F33" s="15">
        <f t="shared" si="2"/>
        <v>79.040639085406269</v>
      </c>
      <c r="G33" s="15">
        <f t="shared" si="4"/>
        <v>93.132286120511637</v>
      </c>
      <c r="H33" s="3">
        <v>6077</v>
      </c>
      <c r="I33" s="17">
        <f t="shared" si="1"/>
        <v>100.29859338526073</v>
      </c>
      <c r="J33" s="15">
        <f t="shared" si="3"/>
        <v>9.919278365071861</v>
      </c>
      <c r="K33" s="15">
        <f t="shared" si="5"/>
        <v>10.229565275659798</v>
      </c>
    </row>
    <row r="34" spans="1:11">
      <c r="A34" s="2">
        <v>43914</v>
      </c>
      <c r="B34" s="3">
        <v>30</v>
      </c>
      <c r="C34" s="3" t="s">
        <v>2</v>
      </c>
      <c r="D34" s="3">
        <v>69176</v>
      </c>
      <c r="E34" s="18">
        <f t="shared" si="0"/>
        <v>1141.7237939803845</v>
      </c>
      <c r="F34" s="15">
        <f t="shared" si="2"/>
        <v>86.632765621068529</v>
      </c>
      <c r="G34" s="15">
        <f t="shared" si="4"/>
        <v>92.891318626118888</v>
      </c>
      <c r="H34" s="3">
        <v>6820</v>
      </c>
      <c r="I34" s="17">
        <f t="shared" si="1"/>
        <v>112.56152820264575</v>
      </c>
      <c r="J34" s="15">
        <f t="shared" si="3"/>
        <v>12.262934817385016</v>
      </c>
      <c r="K34" s="15">
        <f t="shared" si="5"/>
        <v>11.272657443168189</v>
      </c>
    </row>
    <row r="35" spans="1:11">
      <c r="A35" s="2">
        <v>43915</v>
      </c>
      <c r="B35" s="3">
        <v>31</v>
      </c>
      <c r="C35" s="3" t="s">
        <v>2</v>
      </c>
      <c r="D35" s="3">
        <v>74386</v>
      </c>
      <c r="E35" s="18">
        <f t="shared" si="0"/>
        <v>1227.712879308212</v>
      </c>
      <c r="F35" s="15">
        <f t="shared" si="2"/>
        <v>85.989085327827524</v>
      </c>
      <c r="G35" s="15">
        <f t="shared" si="4"/>
        <v>90.329801151478023</v>
      </c>
      <c r="H35" s="3">
        <v>7503</v>
      </c>
      <c r="I35" s="17">
        <f t="shared" si="1"/>
        <v>123.83418564581393</v>
      </c>
      <c r="J35" s="15">
        <f t="shared" si="3"/>
        <v>11.272657443168185</v>
      </c>
      <c r="K35" s="15">
        <f t="shared" si="5"/>
        <v>11.457509219688664</v>
      </c>
    </row>
    <row r="36" spans="1:11">
      <c r="A36" s="2">
        <v>43916</v>
      </c>
      <c r="B36" s="3">
        <v>32</v>
      </c>
      <c r="C36" s="3" t="s">
        <v>2</v>
      </c>
      <c r="D36" s="3">
        <v>80539</v>
      </c>
      <c r="E36" s="18">
        <f t="shared" si="0"/>
        <v>1329.2658240341475</v>
      </c>
      <c r="F36" s="15">
        <f t="shared" si="2"/>
        <v>101.5529447259355</v>
      </c>
      <c r="G36" s="15">
        <f t="shared" si="4"/>
        <v>88.996227620866051</v>
      </c>
      <c r="H36" s="3">
        <v>8165</v>
      </c>
      <c r="I36" s="17">
        <f t="shared" si="1"/>
        <v>134.76024600800622</v>
      </c>
      <c r="J36" s="15">
        <f t="shared" si="3"/>
        <v>10.926060362192288</v>
      </c>
      <c r="K36" s="15">
        <f t="shared" si="5"/>
        <v>11.025088099613978</v>
      </c>
    </row>
    <row r="37" spans="1:11">
      <c r="A37" s="2">
        <v>43917</v>
      </c>
      <c r="B37" s="3">
        <v>33</v>
      </c>
      <c r="C37" s="3" t="s">
        <v>2</v>
      </c>
      <c r="D37" s="3">
        <v>86498</v>
      </c>
      <c r="E37" s="18">
        <f t="shared" si="0"/>
        <v>1427.6168719167817</v>
      </c>
      <c r="F37" s="15">
        <f t="shared" si="2"/>
        <v>98.351047882634248</v>
      </c>
      <c r="G37" s="15">
        <f t="shared" si="4"/>
        <v>90.313296528574412</v>
      </c>
      <c r="H37" s="3">
        <v>9134</v>
      </c>
      <c r="I37" s="17">
        <f t="shared" si="1"/>
        <v>150.75322560160797</v>
      </c>
      <c r="J37" s="15">
        <f t="shared" si="3"/>
        <v>15.992979593601746</v>
      </c>
      <c r="K37" s="15">
        <f t="shared" si="5"/>
        <v>12.074782116283819</v>
      </c>
    </row>
    <row r="38" spans="1:11">
      <c r="A38" s="2">
        <v>43918</v>
      </c>
      <c r="B38" s="3">
        <v>34</v>
      </c>
      <c r="C38" s="3" t="s">
        <v>2</v>
      </c>
      <c r="D38" s="3">
        <v>92472</v>
      </c>
      <c r="E38" s="18">
        <f t="shared" si="0"/>
        <v>1526.2154891429702</v>
      </c>
      <c r="F38" s="15">
        <f t="shared" si="2"/>
        <v>98.59861722618848</v>
      </c>
      <c r="G38" s="15">
        <f t="shared" si="4"/>
        <v>94.22489215673086</v>
      </c>
      <c r="H38" s="3">
        <v>10023</v>
      </c>
      <c r="I38" s="17">
        <f t="shared" si="1"/>
        <v>165.42583536292057</v>
      </c>
      <c r="J38" s="15">
        <f t="shared" si="3"/>
        <v>14.6726097613126</v>
      </c>
      <c r="K38" s="15">
        <f t="shared" si="5"/>
        <v>13.025448395531967</v>
      </c>
    </row>
    <row r="39" spans="1:11">
      <c r="A39" s="2">
        <v>43919</v>
      </c>
      <c r="B39" s="3">
        <v>35</v>
      </c>
      <c r="C39" s="3" t="s">
        <v>2</v>
      </c>
      <c r="D39" s="3">
        <v>97689</v>
      </c>
      <c r="E39" s="18">
        <f t="shared" si="0"/>
        <v>1612.3201068311232</v>
      </c>
      <c r="F39" s="15">
        <f t="shared" si="2"/>
        <v>86.104617688152985</v>
      </c>
      <c r="G39" s="15">
        <f t="shared" si="4"/>
        <v>94.119262570147754</v>
      </c>
      <c r="H39" s="3">
        <v>10779</v>
      </c>
      <c r="I39" s="17">
        <f t="shared" si="1"/>
        <v>177.90333027805258</v>
      </c>
      <c r="J39" s="15">
        <f t="shared" si="3"/>
        <v>12.477494915132013</v>
      </c>
      <c r="K39" s="15">
        <f t="shared" si="5"/>
        <v>13.068360415081367</v>
      </c>
    </row>
    <row r="40" spans="1:11">
      <c r="A40" s="2">
        <v>43920</v>
      </c>
      <c r="B40" s="3">
        <v>36</v>
      </c>
      <c r="C40" s="3" t="s">
        <v>2</v>
      </c>
      <c r="D40" s="3">
        <v>101739</v>
      </c>
      <c r="E40" s="18">
        <f t="shared" si="0"/>
        <v>1679.163829590759</v>
      </c>
      <c r="F40" s="15">
        <f t="shared" si="2"/>
        <v>66.843722759635739</v>
      </c>
      <c r="G40" s="15">
        <f t="shared" si="4"/>
        <v>90.290190056509388</v>
      </c>
      <c r="H40" s="3">
        <v>11591</v>
      </c>
      <c r="I40" s="17">
        <f t="shared" si="1"/>
        <v>191.30508407578694</v>
      </c>
      <c r="J40" s="15">
        <f t="shared" si="3"/>
        <v>13.401753797734358</v>
      </c>
      <c r="K40" s="15">
        <f t="shared" si="5"/>
        <v>13.494179685994601</v>
      </c>
    </row>
    <row r="41" spans="1:11">
      <c r="A41" s="2">
        <v>43921</v>
      </c>
      <c r="B41" s="3">
        <v>37</v>
      </c>
      <c r="C41" s="3" t="s">
        <v>2</v>
      </c>
      <c r="D41" s="3">
        <v>105792</v>
      </c>
      <c r="E41" s="18">
        <f t="shared" si="0"/>
        <v>1746.0570662191053</v>
      </c>
      <c r="F41" s="15">
        <f t="shared" si="2"/>
        <v>66.893236628346358</v>
      </c>
      <c r="G41" s="15">
        <f t="shared" si="4"/>
        <v>83.358248436991559</v>
      </c>
      <c r="H41" s="3">
        <v>12428</v>
      </c>
      <c r="I41" s="17">
        <f t="shared" si="1"/>
        <v>205.11945344611163</v>
      </c>
      <c r="J41" s="15">
        <f t="shared" si="3"/>
        <v>13.814369370324698</v>
      </c>
      <c r="K41" s="15">
        <f t="shared" si="5"/>
        <v>14.071841487621082</v>
      </c>
    </row>
    <row r="42" spans="1:11">
      <c r="A42" s="2">
        <v>43922</v>
      </c>
      <c r="B42" s="3">
        <v>38</v>
      </c>
      <c r="C42" s="3" t="s">
        <v>2</v>
      </c>
      <c r="D42" s="3">
        <v>110574</v>
      </c>
      <c r="E42" s="18">
        <f t="shared" si="0"/>
        <v>1824.9821729441862</v>
      </c>
      <c r="F42" s="15">
        <f t="shared" si="2"/>
        <v>78.925106725080923</v>
      </c>
      <c r="G42" s="15">
        <f t="shared" si="4"/>
        <v>79.473060205480891</v>
      </c>
      <c r="H42" s="3">
        <v>13155</v>
      </c>
      <c r="I42" s="17">
        <f t="shared" si="1"/>
        <v>217.11831429703884</v>
      </c>
      <c r="J42" s="15">
        <f t="shared" si="3"/>
        <v>11.998860850927201</v>
      </c>
      <c r="K42" s="15">
        <f t="shared" si="5"/>
        <v>13.273017739086175</v>
      </c>
    </row>
    <row r="43" spans="1:11">
      <c r="A43" s="2">
        <v>43923</v>
      </c>
      <c r="B43" s="3">
        <v>39</v>
      </c>
      <c r="C43" s="3" t="s">
        <v>2</v>
      </c>
      <c r="D43" s="3">
        <v>115242</v>
      </c>
      <c r="E43" s="18">
        <f t="shared" si="0"/>
        <v>1902.0257526582552</v>
      </c>
      <c r="F43" s="15">
        <f t="shared" si="2"/>
        <v>77.043579714068983</v>
      </c>
      <c r="G43" s="15">
        <f t="shared" si="4"/>
        <v>75.162052703057</v>
      </c>
      <c r="H43" s="3">
        <v>13915</v>
      </c>
      <c r="I43" s="17">
        <f t="shared" si="1"/>
        <v>229.66182770378526</v>
      </c>
      <c r="J43" s="15">
        <f t="shared" si="3"/>
        <v>12.543513406746428</v>
      </c>
      <c r="K43" s="15">
        <f t="shared" si="5"/>
        <v>12.847198468172939</v>
      </c>
    </row>
    <row r="44" spans="1:11">
      <c r="A44" s="2">
        <v>43924</v>
      </c>
      <c r="B44" s="3">
        <v>40</v>
      </c>
      <c r="C44" s="3" t="s">
        <v>2</v>
      </c>
      <c r="D44" s="3">
        <v>119827</v>
      </c>
      <c r="E44" s="18">
        <f t="shared" si="0"/>
        <v>1977.6994486713243</v>
      </c>
      <c r="F44" s="15">
        <f t="shared" si="2"/>
        <v>75.673696013069048</v>
      </c>
      <c r="G44" s="15">
        <f t="shared" si="4"/>
        <v>73.075868368040204</v>
      </c>
      <c r="H44" s="3">
        <v>14681</v>
      </c>
      <c r="I44" s="17">
        <f t="shared" si="1"/>
        <v>242.30436884795341</v>
      </c>
      <c r="J44" s="15">
        <f t="shared" si="3"/>
        <v>12.642541144168149</v>
      </c>
      <c r="K44" s="15">
        <f t="shared" si="5"/>
        <v>12.880207713980166</v>
      </c>
    </row>
    <row r="45" spans="1:11">
      <c r="A45" s="2">
        <v>43925</v>
      </c>
      <c r="B45" s="3">
        <v>41</v>
      </c>
      <c r="C45" s="3" t="s">
        <v>2</v>
      </c>
      <c r="D45" s="3">
        <v>124632</v>
      </c>
      <c r="E45" s="18">
        <f t="shared" si="0"/>
        <v>2057.0041617231882</v>
      </c>
      <c r="F45" s="15">
        <f t="shared" si="2"/>
        <v>79.304713051863928</v>
      </c>
      <c r="G45" s="15">
        <f t="shared" si="4"/>
        <v>75.568066426485842</v>
      </c>
      <c r="H45" s="3">
        <v>15362</v>
      </c>
      <c r="I45" s="17">
        <f t="shared" si="1"/>
        <v>253.54401704531435</v>
      </c>
      <c r="J45" s="15">
        <f t="shared" si="3"/>
        <v>11.239648197360935</v>
      </c>
      <c r="K45" s="15">
        <f t="shared" si="5"/>
        <v>12.447786593905482</v>
      </c>
    </row>
    <row r="46" spans="1:11">
      <c r="A46" s="2">
        <v>43926</v>
      </c>
      <c r="B46" s="3">
        <v>42</v>
      </c>
      <c r="C46" s="3" t="s">
        <v>2</v>
      </c>
      <c r="D46" s="3">
        <v>128948</v>
      </c>
      <c r="E46" s="18">
        <f t="shared" si="0"/>
        <v>2128.2381141751853</v>
      </c>
      <c r="F46" s="15">
        <f t="shared" si="2"/>
        <v>71.233952451997084</v>
      </c>
      <c r="G46" s="15">
        <f t="shared" si="4"/>
        <v>76.436209591215999</v>
      </c>
      <c r="H46" s="3">
        <v>15887</v>
      </c>
      <c r="I46" s="17">
        <f t="shared" si="1"/>
        <v>262.20894406971161</v>
      </c>
      <c r="J46" s="15">
        <f t="shared" si="3"/>
        <v>8.664927024397258</v>
      </c>
      <c r="K46" s="15">
        <f t="shared" si="5"/>
        <v>11.417898124719994</v>
      </c>
    </row>
    <row r="47" spans="1:11">
      <c r="A47" s="2">
        <v>43927</v>
      </c>
      <c r="B47" s="3">
        <v>43</v>
      </c>
      <c r="C47" s="3" t="s">
        <v>2</v>
      </c>
      <c r="D47" s="3">
        <v>132547</v>
      </c>
      <c r="E47" s="18">
        <f t="shared" si="0"/>
        <v>2187.6382520052912</v>
      </c>
      <c r="F47" s="15">
        <f t="shared" si="2"/>
        <v>59.400137830105905</v>
      </c>
      <c r="G47" s="15">
        <f t="shared" si="4"/>
        <v>72.531215812220992</v>
      </c>
      <c r="H47" s="3">
        <v>16523</v>
      </c>
      <c r="I47" s="17">
        <f t="shared" si="1"/>
        <v>272.70588423640993</v>
      </c>
      <c r="J47" s="15">
        <f t="shared" si="3"/>
        <v>10.496940166698323</v>
      </c>
      <c r="K47" s="15">
        <f t="shared" si="5"/>
        <v>11.117513987874219</v>
      </c>
    </row>
    <row r="48" spans="1:11">
      <c r="A48" s="2">
        <v>43928</v>
      </c>
      <c r="B48" s="3">
        <v>44</v>
      </c>
      <c r="C48" s="3" t="s">
        <v>2</v>
      </c>
      <c r="D48" s="3">
        <v>135586</v>
      </c>
      <c r="E48" s="18">
        <f t="shared" si="0"/>
        <v>2237.7958010093735</v>
      </c>
      <c r="F48" s="15">
        <f t="shared" si="2"/>
        <v>50.157549004082284</v>
      </c>
      <c r="G48" s="15">
        <f t="shared" si="4"/>
        <v>67.154009670223644</v>
      </c>
      <c r="H48" s="3">
        <v>17127</v>
      </c>
      <c r="I48" s="17">
        <f t="shared" si="1"/>
        <v>282.67467647019265</v>
      </c>
      <c r="J48" s="15">
        <f t="shared" si="3"/>
        <v>9.9687922337827217</v>
      </c>
      <c r="K48" s="15">
        <f t="shared" si="5"/>
        <v>10.602569753281477</v>
      </c>
    </row>
    <row r="49" spans="1:11">
      <c r="A49" s="2">
        <v>43929</v>
      </c>
      <c r="B49" s="3">
        <v>45</v>
      </c>
      <c r="C49" s="3" t="s">
        <v>2</v>
      </c>
      <c r="D49" s="3">
        <v>139422</v>
      </c>
      <c r="E49" s="18">
        <f t="shared" si="0"/>
        <v>2301.1075344676356</v>
      </c>
      <c r="F49" s="15">
        <f t="shared" si="2"/>
        <v>63.311733458262097</v>
      </c>
      <c r="G49" s="15">
        <f t="shared" si="4"/>
        <v>64.68161715926226</v>
      </c>
      <c r="H49" s="3">
        <v>17669</v>
      </c>
      <c r="I49" s="17">
        <f t="shared" si="1"/>
        <v>291.62018208395125</v>
      </c>
      <c r="J49" s="15">
        <f t="shared" si="3"/>
        <v>8.9455056137585984</v>
      </c>
      <c r="K49" s="15">
        <f t="shared" si="5"/>
        <v>9.8631626471995677</v>
      </c>
    </row>
    <row r="50" spans="1:11">
      <c r="A50" s="2">
        <v>43930</v>
      </c>
      <c r="B50" s="3">
        <v>46</v>
      </c>
      <c r="C50" s="3" t="s">
        <v>2</v>
      </c>
      <c r="D50" s="3">
        <v>143626</v>
      </c>
      <c r="E50" s="18">
        <f t="shared" si="0"/>
        <v>2370.492969154428</v>
      </c>
      <c r="F50" s="15">
        <f t="shared" si="2"/>
        <v>69.385434686792451</v>
      </c>
      <c r="G50" s="15">
        <f t="shared" si="4"/>
        <v>62.697761486247963</v>
      </c>
      <c r="H50" s="3">
        <v>18279</v>
      </c>
      <c r="I50" s="17">
        <f t="shared" si="1"/>
        <v>301.68800205515566</v>
      </c>
      <c r="J50" s="15">
        <f t="shared" si="3"/>
        <v>10.067819971204415</v>
      </c>
      <c r="K50" s="15">
        <f t="shared" si="5"/>
        <v>9.6287970019682625</v>
      </c>
    </row>
    <row r="51" spans="1:11">
      <c r="A51" s="2">
        <v>43931</v>
      </c>
      <c r="B51" s="3">
        <v>47</v>
      </c>
      <c r="C51" s="3" t="s">
        <v>2</v>
      </c>
      <c r="D51" s="3">
        <v>147577</v>
      </c>
      <c r="E51" s="18">
        <f t="shared" si="0"/>
        <v>2435.7027342466058</v>
      </c>
      <c r="F51" s="15">
        <f t="shared" si="2"/>
        <v>65.209765092177804</v>
      </c>
      <c r="G51" s="15">
        <f t="shared" si="4"/>
        <v>61.492924014284107</v>
      </c>
      <c r="H51" s="3">
        <v>18849</v>
      </c>
      <c r="I51" s="17">
        <f t="shared" si="1"/>
        <v>311.09563711021548</v>
      </c>
      <c r="J51" s="15">
        <f t="shared" si="3"/>
        <v>9.4076350550598136</v>
      </c>
      <c r="K51" s="15">
        <f t="shared" si="5"/>
        <v>9.7773386081007736</v>
      </c>
    </row>
    <row r="52" spans="1:11">
      <c r="A52" s="2">
        <v>43932</v>
      </c>
      <c r="B52" s="3">
        <v>48</v>
      </c>
      <c r="C52" s="3" t="s">
        <v>2</v>
      </c>
      <c r="D52" s="3">
        <v>152271</v>
      </c>
      <c r="E52" s="18">
        <f t="shared" si="0"/>
        <v>2513.1754341561686</v>
      </c>
      <c r="F52" s="15">
        <f t="shared" si="2"/>
        <v>77.472699909562834</v>
      </c>
      <c r="G52" s="15">
        <f t="shared" si="4"/>
        <v>65.107436430175497</v>
      </c>
      <c r="H52" s="3">
        <v>19468</v>
      </c>
      <c r="I52" s="17">
        <f t="shared" si="1"/>
        <v>321.31199868755238</v>
      </c>
      <c r="J52" s="15">
        <f t="shared" si="3"/>
        <v>10.216361577336897</v>
      </c>
      <c r="K52" s="15">
        <f t="shared" si="5"/>
        <v>9.7212228902284892</v>
      </c>
    </row>
    <row r="53" spans="1:11">
      <c r="A53" s="2">
        <v>43933</v>
      </c>
      <c r="B53" s="3">
        <v>49</v>
      </c>
      <c r="C53" s="3" t="s">
        <v>2</v>
      </c>
      <c r="D53" s="3">
        <v>156363</v>
      </c>
      <c r="E53" s="18">
        <f t="shared" si="0"/>
        <v>2580.712351077756</v>
      </c>
      <c r="F53" s="15">
        <f t="shared" si="2"/>
        <v>67.536916921587363</v>
      </c>
      <c r="G53" s="15">
        <f t="shared" si="4"/>
        <v>68.58331001367651</v>
      </c>
      <c r="H53" s="3">
        <v>19899</v>
      </c>
      <c r="I53" s="17">
        <f t="shared" si="1"/>
        <v>328.42549115900994</v>
      </c>
      <c r="J53" s="15">
        <f t="shared" si="3"/>
        <v>7.1134924714575618</v>
      </c>
      <c r="K53" s="15">
        <f t="shared" si="5"/>
        <v>9.1501629377634579</v>
      </c>
    </row>
    <row r="54" spans="1:11">
      <c r="A54" s="2">
        <v>43934</v>
      </c>
      <c r="B54" s="3">
        <v>50</v>
      </c>
      <c r="C54" s="3" t="s">
        <v>2</v>
      </c>
      <c r="D54" s="3">
        <v>159516</v>
      </c>
      <c r="E54" s="18">
        <f t="shared" si="0"/>
        <v>2632.7514270928505</v>
      </c>
      <c r="F54" s="15">
        <f t="shared" si="2"/>
        <v>52.039076015094452</v>
      </c>
      <c r="G54" s="15">
        <f t="shared" si="4"/>
        <v>66.328778525042978</v>
      </c>
      <c r="H54" s="3">
        <v>20465</v>
      </c>
      <c r="I54" s="17">
        <f t="shared" si="1"/>
        <v>337.76710772245531</v>
      </c>
      <c r="J54" s="15">
        <f t="shared" si="3"/>
        <v>9.3416165634453705</v>
      </c>
      <c r="K54" s="15">
        <f t="shared" si="5"/>
        <v>9.2293851277008123</v>
      </c>
    </row>
    <row r="55" spans="1:11">
      <c r="A55" s="2">
        <v>43935</v>
      </c>
      <c r="B55" s="3">
        <v>51</v>
      </c>
      <c r="C55" s="3" t="s">
        <v>2</v>
      </c>
      <c r="D55" s="3">
        <v>162488</v>
      </c>
      <c r="E55" s="18">
        <f t="shared" si="0"/>
        <v>2681.8031663623901</v>
      </c>
      <c r="F55" s="15">
        <f t="shared" si="2"/>
        <v>49.051739269539667</v>
      </c>
      <c r="G55" s="15">
        <f t="shared" si="4"/>
        <v>62.262039441592421</v>
      </c>
      <c r="H55" s="3">
        <v>21067</v>
      </c>
      <c r="I55" s="17">
        <f t="shared" si="1"/>
        <v>347.70289071043078</v>
      </c>
      <c r="J55" s="15">
        <f t="shared" si="3"/>
        <v>9.9357829879754718</v>
      </c>
      <c r="K55" s="15">
        <f t="shared" si="5"/>
        <v>9.2029777310550234</v>
      </c>
    </row>
    <row r="56" spans="1:11">
      <c r="A56" s="2">
        <v>43936</v>
      </c>
      <c r="B56" s="3">
        <v>52</v>
      </c>
      <c r="C56" s="3" t="s">
        <v>2</v>
      </c>
      <c r="D56" s="3">
        <v>165155</v>
      </c>
      <c r="E56" s="18">
        <f t="shared" si="0"/>
        <v>2725.8209956463284</v>
      </c>
      <c r="F56" s="15">
        <f t="shared" si="2"/>
        <v>44.017829283938227</v>
      </c>
      <c r="G56" s="15">
        <f t="shared" si="4"/>
        <v>58.023652279944507</v>
      </c>
      <c r="H56" s="3">
        <v>21645</v>
      </c>
      <c r="I56" s="17">
        <f t="shared" si="1"/>
        <v>357.24256274871954</v>
      </c>
      <c r="J56" s="15">
        <f t="shared" si="3"/>
        <v>9.5396720382887565</v>
      </c>
      <c r="K56" s="15">
        <f t="shared" si="5"/>
        <v>9.2293851277008123</v>
      </c>
    </row>
    <row r="57" spans="1:11">
      <c r="A57" s="2">
        <v>43937</v>
      </c>
      <c r="B57" s="3">
        <v>53</v>
      </c>
      <c r="C57" s="3" t="s">
        <v>2</v>
      </c>
      <c r="D57" s="4">
        <v>168941</v>
      </c>
      <c r="E57" s="18">
        <f t="shared" si="0"/>
        <v>2788.3074979594098</v>
      </c>
      <c r="F57" s="15">
        <f t="shared" si="2"/>
        <v>62.486502313081473</v>
      </c>
      <c r="G57" s="15">
        <f t="shared" si="4"/>
        <v>55.026412760648235</v>
      </c>
      <c r="H57" s="4">
        <v>22170</v>
      </c>
      <c r="I57" s="17">
        <f t="shared" si="1"/>
        <v>365.90748977311677</v>
      </c>
      <c r="J57" s="15">
        <f t="shared" si="3"/>
        <v>8.6649270243972296</v>
      </c>
      <c r="K57" s="15">
        <f t="shared" si="5"/>
        <v>8.9190982171128788</v>
      </c>
    </row>
    <row r="58" spans="1:11">
      <c r="A58" s="2">
        <v>43938</v>
      </c>
      <c r="B58" s="3">
        <v>54</v>
      </c>
      <c r="C58" s="3" t="s">
        <v>2</v>
      </c>
      <c r="D58" s="4">
        <v>172434</v>
      </c>
      <c r="E58" s="18">
        <f t="shared" si="0"/>
        <v>2845.9581457617328</v>
      </c>
      <c r="F58" s="15">
        <f t="shared" si="2"/>
        <v>57.650647802322965</v>
      </c>
      <c r="G58" s="15">
        <f t="shared" si="4"/>
        <v>53.049158936795358</v>
      </c>
      <c r="H58" s="4">
        <v>22745</v>
      </c>
      <c r="I58" s="17">
        <f t="shared" si="1"/>
        <v>375.39764794269462</v>
      </c>
      <c r="J58" s="15">
        <f t="shared" si="3"/>
        <v>9.4901581695778532</v>
      </c>
      <c r="K58" s="15">
        <f t="shared" si="5"/>
        <v>9.394431356736936</v>
      </c>
    </row>
    <row r="59" spans="1:11">
      <c r="A59" s="2">
        <v>43939</v>
      </c>
      <c r="B59" s="3">
        <v>55</v>
      </c>
      <c r="C59" s="3" t="s">
        <v>2</v>
      </c>
      <c r="D59" s="4">
        <v>175925</v>
      </c>
      <c r="E59" s="18">
        <f t="shared" si="0"/>
        <v>2903.5757843182482</v>
      </c>
      <c r="F59" s="15">
        <f t="shared" si="2"/>
        <v>57.617638556515431</v>
      </c>
      <c r="G59" s="15">
        <f t="shared" si="4"/>
        <v>54.164871445079555</v>
      </c>
      <c r="H59" s="4">
        <v>23227</v>
      </c>
      <c r="I59" s="17">
        <f t="shared" si="1"/>
        <v>383.35287618223646</v>
      </c>
      <c r="J59" s="15">
        <f t="shared" si="3"/>
        <v>7.9552282395418388</v>
      </c>
      <c r="K59" s="15">
        <f t="shared" si="5"/>
        <v>9.1171536919562293</v>
      </c>
    </row>
    <row r="60" spans="1:11">
      <c r="A60" s="2">
        <v>43940</v>
      </c>
      <c r="B60" s="3">
        <v>56</v>
      </c>
      <c r="C60" s="3" t="s">
        <v>2</v>
      </c>
      <c r="D60" s="4">
        <v>178972</v>
      </c>
      <c r="E60" s="18">
        <f t="shared" si="0"/>
        <v>2953.8653703055593</v>
      </c>
      <c r="F60" s="15">
        <f t="shared" si="2"/>
        <v>50.289585987311057</v>
      </c>
      <c r="G60" s="15">
        <f t="shared" si="4"/>
        <v>54.41244078863383</v>
      </c>
      <c r="H60" s="4">
        <v>23660</v>
      </c>
      <c r="I60" s="17">
        <f t="shared" si="1"/>
        <v>390.49937789950121</v>
      </c>
      <c r="J60" s="15">
        <f t="shared" si="3"/>
        <v>7.1465017172647549</v>
      </c>
      <c r="K60" s="15">
        <f t="shared" si="5"/>
        <v>8.5592974378140863</v>
      </c>
    </row>
    <row r="61" spans="1:11">
      <c r="A61" s="2">
        <v>43941</v>
      </c>
      <c r="B61" s="3">
        <v>57</v>
      </c>
      <c r="C61" s="3" t="s">
        <v>2</v>
      </c>
      <c r="D61" s="4">
        <v>181228</v>
      </c>
      <c r="E61" s="18">
        <f t="shared" si="0"/>
        <v>2991.0997995761118</v>
      </c>
      <c r="F61" s="15">
        <f t="shared" si="2"/>
        <v>37.234429270552482</v>
      </c>
      <c r="G61" s="15">
        <f t="shared" si="4"/>
        <v>53.055760785956679</v>
      </c>
      <c r="H61" s="4">
        <v>24114</v>
      </c>
      <c r="I61" s="17">
        <f t="shared" si="1"/>
        <v>397.99247669774184</v>
      </c>
      <c r="J61" s="15">
        <f t="shared" si="3"/>
        <v>7.4930987982406236</v>
      </c>
      <c r="K61" s="15">
        <f t="shared" si="5"/>
        <v>8.1499827898044597</v>
      </c>
    </row>
    <row r="62" spans="1:11">
      <c r="A62" s="2">
        <v>43942</v>
      </c>
      <c r="B62" s="3">
        <v>58</v>
      </c>
      <c r="C62" s="3" t="s">
        <v>2</v>
      </c>
      <c r="D62" s="4">
        <v>183957</v>
      </c>
      <c r="E62" s="18">
        <f t="shared" si="0"/>
        <v>3036.140915480074</v>
      </c>
      <c r="F62" s="15">
        <f t="shared" si="2"/>
        <v>45.041115903962236</v>
      </c>
      <c r="G62" s="15">
        <f t="shared" si="4"/>
        <v>49.566683504132833</v>
      </c>
      <c r="H62" s="4">
        <v>24648</v>
      </c>
      <c r="I62" s="17">
        <f t="shared" si="1"/>
        <v>406.8059453282716</v>
      </c>
      <c r="J62" s="15">
        <f t="shared" si="3"/>
        <v>8.8134686305297691</v>
      </c>
      <c r="K62" s="15">
        <f t="shared" si="5"/>
        <v>8.1796911110309676</v>
      </c>
    </row>
    <row r="63" spans="1:11">
      <c r="A63" s="2">
        <v>43943</v>
      </c>
      <c r="B63" s="3">
        <v>59</v>
      </c>
      <c r="C63" s="3" t="s">
        <v>2</v>
      </c>
      <c r="D63" s="4">
        <v>187327</v>
      </c>
      <c r="E63" s="18">
        <f t="shared" si="0"/>
        <v>3091.761494665252</v>
      </c>
      <c r="F63" s="15">
        <f t="shared" si="2"/>
        <v>55.62057918517803</v>
      </c>
      <c r="G63" s="15">
        <f t="shared" si="4"/>
        <v>49.160669780703849</v>
      </c>
      <c r="H63" s="4">
        <v>25085</v>
      </c>
      <c r="I63" s="17">
        <f t="shared" si="1"/>
        <v>414.0184655371508</v>
      </c>
      <c r="J63" s="15">
        <f t="shared" si="3"/>
        <v>7.212520208879198</v>
      </c>
      <c r="K63" s="15">
        <f t="shared" si="5"/>
        <v>7.7241635188912365</v>
      </c>
    </row>
    <row r="64" spans="1:11">
      <c r="A64" s="2">
        <v>43944</v>
      </c>
      <c r="B64" s="3">
        <v>60</v>
      </c>
      <c r="C64" s="3" t="s">
        <v>2</v>
      </c>
      <c r="D64" s="4">
        <v>189973</v>
      </c>
      <c r="E64" s="18">
        <f t="shared" si="0"/>
        <v>3135.4327268682141</v>
      </c>
      <c r="F64" s="15">
        <f t="shared" si="2"/>
        <v>43.671232202962074</v>
      </c>
      <c r="G64" s="15">
        <f t="shared" si="4"/>
        <v>46.371388509993174</v>
      </c>
      <c r="H64" s="4">
        <v>25549</v>
      </c>
      <c r="I64" s="17">
        <f t="shared" si="1"/>
        <v>421.67661056442756</v>
      </c>
      <c r="J64" s="15">
        <f t="shared" si="3"/>
        <v>7.6581450272767597</v>
      </c>
      <c r="K64" s="15">
        <f t="shared" si="5"/>
        <v>7.6647468764382207</v>
      </c>
    </row>
    <row r="65" spans="1:11">
      <c r="A65" s="2">
        <v>43945</v>
      </c>
      <c r="B65" s="3">
        <v>61</v>
      </c>
      <c r="C65" s="3" t="s">
        <v>2</v>
      </c>
      <c r="D65" s="4">
        <v>192994</v>
      </c>
      <c r="E65" s="18">
        <f t="shared" si="0"/>
        <v>3185.2931926600313</v>
      </c>
      <c r="F65" s="15">
        <f t="shared" si="2"/>
        <v>49.860465791817205</v>
      </c>
      <c r="G65" s="15">
        <f t="shared" si="4"/>
        <v>46.285564470894407</v>
      </c>
      <c r="H65" s="4">
        <v>25969</v>
      </c>
      <c r="I65" s="17">
        <f t="shared" si="1"/>
        <v>428.60855218394533</v>
      </c>
      <c r="J65" s="15">
        <f t="shared" si="3"/>
        <v>6.9319416195177723</v>
      </c>
      <c r="K65" s="15">
        <f t="shared" si="5"/>
        <v>7.6218348568888246</v>
      </c>
    </row>
    <row r="66" spans="1:11">
      <c r="A66" s="2"/>
      <c r="B66" s="3"/>
      <c r="C66" s="3"/>
      <c r="E66" s="3"/>
      <c r="G66" s="5"/>
      <c r="I66" s="3"/>
      <c r="K66" s="5"/>
    </row>
  </sheetData>
  <mergeCells count="1">
    <mergeCell ref="D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66"/>
  <sheetViews>
    <sheetView topLeftCell="K1" workbookViewId="0">
      <selection activeCell="S10" sqref="S10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 ht="15" thickBot="1"/>
    <row r="2" spans="1:70">
      <c r="C2" s="6" t="s">
        <v>10</v>
      </c>
      <c r="D2" s="7"/>
      <c r="E2" s="7"/>
      <c r="F2" s="7"/>
      <c r="G2" s="7"/>
      <c r="H2" s="7"/>
      <c r="I2" s="7"/>
      <c r="J2" s="8"/>
      <c r="L2" s="6" t="s">
        <v>12</v>
      </c>
      <c r="M2" s="7"/>
      <c r="N2" s="7"/>
      <c r="O2" s="7"/>
      <c r="P2" s="7"/>
      <c r="Q2" s="7"/>
      <c r="R2" s="7"/>
      <c r="S2" s="8"/>
      <c r="U2" s="6" t="s">
        <v>13</v>
      </c>
      <c r="V2" s="7"/>
      <c r="W2" s="7"/>
      <c r="X2" s="7"/>
      <c r="Y2" s="7"/>
      <c r="Z2" s="7"/>
      <c r="AA2" s="7"/>
      <c r="AB2" s="8"/>
      <c r="AD2" s="6" t="s">
        <v>14</v>
      </c>
      <c r="AE2" s="7"/>
      <c r="AF2" s="7"/>
      <c r="AG2" s="7"/>
      <c r="AH2" s="7"/>
      <c r="AI2" s="7"/>
      <c r="AJ2" s="7"/>
      <c r="AK2" s="8"/>
      <c r="AM2" s="6" t="s">
        <v>15</v>
      </c>
      <c r="AN2" s="7"/>
      <c r="AO2" s="7"/>
      <c r="AP2" s="7"/>
      <c r="AQ2" s="7"/>
      <c r="AR2" s="7"/>
      <c r="AS2" s="7"/>
      <c r="AT2" s="8"/>
      <c r="AV2" s="6" t="s">
        <v>16</v>
      </c>
      <c r="AW2" s="7"/>
      <c r="AX2" s="7"/>
      <c r="AY2" s="7"/>
      <c r="AZ2" s="7"/>
      <c r="BA2" s="7"/>
      <c r="BB2" s="7"/>
      <c r="BC2" s="8"/>
    </row>
    <row r="3" spans="1:70" ht="27.6" thickBot="1">
      <c r="A3" s="1" t="s">
        <v>0</v>
      </c>
      <c r="B3" s="1" t="s">
        <v>9</v>
      </c>
      <c r="C3" s="9" t="s">
        <v>4</v>
      </c>
      <c r="D3" s="10" t="s">
        <v>25</v>
      </c>
      <c r="E3" s="10" t="s">
        <v>5</v>
      </c>
      <c r="F3" s="10" t="s">
        <v>6</v>
      </c>
      <c r="G3" s="10" t="s">
        <v>3</v>
      </c>
      <c r="H3" s="10" t="s">
        <v>24</v>
      </c>
      <c r="I3" s="10" t="s">
        <v>7</v>
      </c>
      <c r="J3" s="11" t="s">
        <v>8</v>
      </c>
      <c r="L3" s="9" t="s">
        <v>4</v>
      </c>
      <c r="M3" s="10" t="s">
        <v>25</v>
      </c>
      <c r="N3" s="10" t="s">
        <v>5</v>
      </c>
      <c r="O3" s="10" t="s">
        <v>6</v>
      </c>
      <c r="P3" s="10" t="s">
        <v>3</v>
      </c>
      <c r="Q3" s="10" t="s">
        <v>24</v>
      </c>
      <c r="R3" s="10" t="s">
        <v>7</v>
      </c>
      <c r="S3" s="11" t="s">
        <v>8</v>
      </c>
      <c r="U3" s="9" t="s">
        <v>4</v>
      </c>
      <c r="V3" s="10" t="s">
        <v>25</v>
      </c>
      <c r="W3" s="10" t="s">
        <v>5</v>
      </c>
      <c r="X3" s="10" t="s">
        <v>6</v>
      </c>
      <c r="Y3" s="10" t="s">
        <v>3</v>
      </c>
      <c r="Z3" s="10" t="s">
        <v>24</v>
      </c>
      <c r="AA3" s="10" t="s">
        <v>7</v>
      </c>
      <c r="AB3" s="11" t="s">
        <v>8</v>
      </c>
      <c r="AD3" s="9" t="s">
        <v>4</v>
      </c>
      <c r="AE3" s="10" t="s">
        <v>25</v>
      </c>
      <c r="AF3" s="10" t="s">
        <v>5</v>
      </c>
      <c r="AG3" s="10" t="s">
        <v>6</v>
      </c>
      <c r="AH3" s="10" t="s">
        <v>3</v>
      </c>
      <c r="AI3" s="10" t="s">
        <v>24</v>
      </c>
      <c r="AJ3" s="10" t="s">
        <v>7</v>
      </c>
      <c r="AK3" s="11" t="s">
        <v>8</v>
      </c>
      <c r="AM3" s="9" t="s">
        <v>4</v>
      </c>
      <c r="AN3" s="10" t="s">
        <v>25</v>
      </c>
      <c r="AO3" s="10" t="s">
        <v>5</v>
      </c>
      <c r="AP3" s="10" t="s">
        <v>6</v>
      </c>
      <c r="AQ3" s="10" t="s">
        <v>3</v>
      </c>
      <c r="AR3" s="10" t="s">
        <v>24</v>
      </c>
      <c r="AS3" s="10" t="s">
        <v>7</v>
      </c>
      <c r="AT3" s="11" t="s">
        <v>8</v>
      </c>
      <c r="AV3" s="9" t="s">
        <v>4</v>
      </c>
      <c r="AW3" s="10" t="s">
        <v>25</v>
      </c>
      <c r="AX3" s="10" t="s">
        <v>5</v>
      </c>
      <c r="AY3" s="10" t="s">
        <v>6</v>
      </c>
      <c r="AZ3" s="10" t="s">
        <v>3</v>
      </c>
      <c r="BA3" s="10" t="s">
        <v>24</v>
      </c>
      <c r="BB3" s="10" t="s">
        <v>7</v>
      </c>
      <c r="BC3" s="11" t="s">
        <v>8</v>
      </c>
      <c r="BQ3" t="s">
        <v>23</v>
      </c>
    </row>
    <row r="4" spans="1:70">
      <c r="BP4" t="s">
        <v>17</v>
      </c>
      <c r="BQ4" s="5">
        <v>1565307</v>
      </c>
      <c r="BR4">
        <f>BQ4/$BQ$11</f>
        <v>1.565307</v>
      </c>
    </row>
    <row r="5" spans="1:70">
      <c r="A5" s="2">
        <v>43885.75</v>
      </c>
      <c r="B5" s="3">
        <v>1</v>
      </c>
      <c r="C5" s="12">
        <v>0</v>
      </c>
      <c r="D5" s="14">
        <f>C5/$BR$4</f>
        <v>0</v>
      </c>
      <c r="G5" s="12">
        <v>0</v>
      </c>
      <c r="H5" s="14">
        <f>G5/$BR$4</f>
        <v>0</v>
      </c>
      <c r="L5" s="12">
        <v>3</v>
      </c>
      <c r="M5" s="14">
        <f>L5/$BR$5</f>
        <v>0.68297831361726713</v>
      </c>
      <c r="N5" s="12"/>
      <c r="P5" s="12">
        <v>0</v>
      </c>
      <c r="Q5" s="14">
        <f>P5/$BR$5</f>
        <v>0</v>
      </c>
      <c r="U5" s="12">
        <v>172</v>
      </c>
      <c r="V5" s="14">
        <f>U5/$BR$6</f>
        <v>17.167714396306305</v>
      </c>
      <c r="W5" s="12"/>
      <c r="Y5" s="12">
        <v>6</v>
      </c>
      <c r="Z5" s="14">
        <f>Y5/$BR$6</f>
        <v>0.5988737580106851</v>
      </c>
      <c r="AD5" s="12">
        <v>33</v>
      </c>
      <c r="AE5" s="14">
        <f>AD5/$BR$7</f>
        <v>6.7243616899665799</v>
      </c>
      <c r="AF5" s="12"/>
      <c r="AH5" s="12">
        <v>1</v>
      </c>
      <c r="AI5" s="14">
        <f>AH5/$BR$7</f>
        <v>0.20376853605959333</v>
      </c>
      <c r="AM5" s="12">
        <v>18</v>
      </c>
      <c r="AN5" s="14">
        <f>AM5/$BR$8</f>
        <v>4.0459975980260925</v>
      </c>
      <c r="AO5" s="12"/>
      <c r="AQ5" s="12">
        <v>0</v>
      </c>
      <c r="AR5" s="14">
        <f>AQ5/$BR$8</f>
        <v>0</v>
      </c>
      <c r="AV5" s="12">
        <v>0</v>
      </c>
      <c r="AW5" s="14">
        <f>AV5/$BR$9</f>
        <v>0</v>
      </c>
      <c r="AX5" s="12"/>
      <c r="AZ5" s="12">
        <v>0</v>
      </c>
      <c r="BA5" s="14">
        <f>AZ5/$BR$9</f>
        <v>0</v>
      </c>
      <c r="BP5" t="s">
        <v>18</v>
      </c>
      <c r="BQ5" s="5">
        <v>4392526</v>
      </c>
      <c r="BR5">
        <f t="shared" ref="BR5:BR9" si="0">BQ5/$BQ$11</f>
        <v>4.3925260000000002</v>
      </c>
    </row>
    <row r="6" spans="1:70">
      <c r="A6" s="2">
        <v>43886</v>
      </c>
      <c r="B6" s="3">
        <v>2</v>
      </c>
      <c r="C6" s="12">
        <v>1</v>
      </c>
      <c r="D6" s="14">
        <f t="shared" ref="D6:D65" si="1">C6/$BR$4</f>
        <v>0.63885231459387837</v>
      </c>
      <c r="E6" s="15">
        <f>D6-D5</f>
        <v>0.63885231459387837</v>
      </c>
      <c r="G6" s="12">
        <v>0</v>
      </c>
      <c r="H6" s="14">
        <f t="shared" ref="H6:H65" si="2">G6/$BR$4</f>
        <v>0</v>
      </c>
      <c r="I6" s="15">
        <f>$H6-$H5</f>
        <v>0</v>
      </c>
      <c r="L6" s="12">
        <v>3</v>
      </c>
      <c r="M6" s="14">
        <f t="shared" ref="M6:M65" si="3">L6/$BR$5</f>
        <v>0.68297831361726713</v>
      </c>
      <c r="N6" s="15">
        <f>M6-M5</f>
        <v>0</v>
      </c>
      <c r="P6" s="12">
        <v>0</v>
      </c>
      <c r="Q6" s="14">
        <f t="shared" ref="Q6:Q65" si="4">P6/$BR$5</f>
        <v>0</v>
      </c>
      <c r="R6" s="15">
        <f>Q6-Q5</f>
        <v>0</v>
      </c>
      <c r="U6" s="12">
        <v>240</v>
      </c>
      <c r="V6" s="14">
        <f t="shared" ref="V6:V65" si="5">U6/$BR$6</f>
        <v>23.954950320427404</v>
      </c>
      <c r="W6" s="15">
        <f>V6-V5</f>
        <v>6.7872359241210987</v>
      </c>
      <c r="Y6" s="12">
        <v>9</v>
      </c>
      <c r="Z6" s="14">
        <f t="shared" ref="Z6:Z65" si="6">Y6/$BR$6</f>
        <v>0.89831063701602765</v>
      </c>
      <c r="AA6" s="15">
        <f>Z6-Z5</f>
        <v>0.29943687900534255</v>
      </c>
      <c r="AD6" s="12">
        <v>43</v>
      </c>
      <c r="AE6" s="14">
        <f t="shared" ref="AE6:AE65" si="7">AD6/$BR$7</f>
        <v>8.7620470505625132</v>
      </c>
      <c r="AF6" s="15">
        <f>AE6-AE5</f>
        <v>2.0376853605959333</v>
      </c>
      <c r="AH6" s="12">
        <v>1</v>
      </c>
      <c r="AI6" s="14">
        <f t="shared" ref="AI6:AI65" si="8">AH6/$BR$7</f>
        <v>0.20376853605959333</v>
      </c>
      <c r="AJ6" s="15">
        <f>AI6-AI5</f>
        <v>0</v>
      </c>
      <c r="AM6" s="12">
        <v>26</v>
      </c>
      <c r="AN6" s="14">
        <f t="shared" ref="AN6:AN65" si="9">AM6/$BR$8</f>
        <v>5.8442187527043563</v>
      </c>
      <c r="AO6" s="15">
        <f>AN6-AN5</f>
        <v>1.7982211546782638</v>
      </c>
      <c r="AQ6" s="12">
        <v>0</v>
      </c>
      <c r="AR6" s="14">
        <f t="shared" ref="AR6:AR65" si="10">AQ6/$BR$8</f>
        <v>0</v>
      </c>
      <c r="AS6" s="15">
        <f>AR6-AR5</f>
        <v>0</v>
      </c>
      <c r="AV6" s="12">
        <v>2</v>
      </c>
      <c r="AW6" s="14">
        <f t="shared" ref="AW6:AW65" si="11">AV6/$BR$9</f>
        <v>0.53441113370779525</v>
      </c>
      <c r="AX6" s="15">
        <f>AW6-AW5</f>
        <v>0.53441113370779525</v>
      </c>
      <c r="AZ6" s="12">
        <v>0</v>
      </c>
      <c r="BA6" s="14">
        <f t="shared" ref="BA6:BA65" si="12">AZ6/$BR$9</f>
        <v>0</v>
      </c>
      <c r="BB6" s="15">
        <f>BA6-BA5</f>
        <v>0</v>
      </c>
      <c r="BP6" t="s">
        <v>19</v>
      </c>
      <c r="BQ6" s="5">
        <v>10018806</v>
      </c>
      <c r="BR6">
        <f t="shared" si="0"/>
        <v>10.018806</v>
      </c>
    </row>
    <row r="7" spans="1:70">
      <c r="A7" s="2">
        <v>43887</v>
      </c>
      <c r="B7" s="3">
        <v>3</v>
      </c>
      <c r="C7" s="12">
        <v>11</v>
      </c>
      <c r="D7" s="14">
        <f t="shared" si="1"/>
        <v>7.0273754605326619</v>
      </c>
      <c r="E7" s="15">
        <f t="shared" ref="E7:E65" si="13">D7-D6</f>
        <v>6.3885231459387839</v>
      </c>
      <c r="G7" s="12">
        <v>0</v>
      </c>
      <c r="H7" s="14">
        <f t="shared" si="2"/>
        <v>0</v>
      </c>
      <c r="I7" s="15">
        <f t="shared" ref="I7:I65" si="14">$H7-$H6</f>
        <v>0</v>
      </c>
      <c r="L7" s="12">
        <v>3</v>
      </c>
      <c r="M7" s="14">
        <f t="shared" si="3"/>
        <v>0.68297831361726713</v>
      </c>
      <c r="N7" s="15">
        <f t="shared" ref="N7:N65" si="15">M7-M6</f>
        <v>0</v>
      </c>
      <c r="P7" s="12">
        <v>0</v>
      </c>
      <c r="Q7" s="14">
        <f t="shared" si="4"/>
        <v>0</v>
      </c>
      <c r="R7" s="15">
        <f t="shared" ref="R7:R65" si="16">Q7-Q6</f>
        <v>0</v>
      </c>
      <c r="U7" s="12">
        <v>258</v>
      </c>
      <c r="V7" s="14">
        <f t="shared" si="5"/>
        <v>25.75157159445946</v>
      </c>
      <c r="W7" s="15">
        <f t="shared" ref="W7:W65" si="17">V7-V6</f>
        <v>1.7966212740320557</v>
      </c>
      <c r="Y7" s="12">
        <v>9</v>
      </c>
      <c r="Z7" s="14">
        <f t="shared" si="6"/>
        <v>0.89831063701602765</v>
      </c>
      <c r="AA7" s="15">
        <f t="shared" ref="AA7:AA65" si="18">Z7-Z6</f>
        <v>0</v>
      </c>
      <c r="AD7" s="12">
        <v>71</v>
      </c>
      <c r="AE7" s="14">
        <f t="shared" si="7"/>
        <v>14.467566060231126</v>
      </c>
      <c r="AF7" s="15">
        <f t="shared" ref="AF7:AF65" si="19">AE7-AE6</f>
        <v>5.7055190096686133</v>
      </c>
      <c r="AH7" s="12">
        <v>2</v>
      </c>
      <c r="AI7" s="14">
        <f t="shared" si="8"/>
        <v>0.40753707211918666</v>
      </c>
      <c r="AJ7" s="15">
        <f t="shared" ref="AJ7:AJ65" si="20">AI7-AI6</f>
        <v>0.20376853605959333</v>
      </c>
      <c r="AM7" s="12">
        <v>47</v>
      </c>
      <c r="AN7" s="14">
        <f t="shared" si="9"/>
        <v>10.564549283734799</v>
      </c>
      <c r="AO7" s="15">
        <f t="shared" ref="AO7:AO65" si="21">AN7-AN6</f>
        <v>4.7203305310304424</v>
      </c>
      <c r="AQ7" s="12">
        <v>1</v>
      </c>
      <c r="AR7" s="14">
        <f t="shared" si="10"/>
        <v>0.22477764433478292</v>
      </c>
      <c r="AS7" s="15">
        <f t="shared" ref="AS7:AS65" si="22">AR7-AR6</f>
        <v>0.22477764433478292</v>
      </c>
      <c r="AV7" s="12">
        <v>2</v>
      </c>
      <c r="AW7" s="14">
        <f t="shared" si="11"/>
        <v>0.53441113370779525</v>
      </c>
      <c r="AX7" s="15">
        <f t="shared" ref="AX7:AX65" si="23">AW7-AW6</f>
        <v>0</v>
      </c>
      <c r="AZ7" s="12">
        <v>0</v>
      </c>
      <c r="BA7" s="14">
        <f t="shared" si="12"/>
        <v>0</v>
      </c>
      <c r="BB7" s="15">
        <f t="shared" ref="BB7:BB65" si="24">BA7-BA6</f>
        <v>0</v>
      </c>
      <c r="BP7" t="s">
        <v>20</v>
      </c>
      <c r="BQ7" s="5">
        <v>4907529</v>
      </c>
      <c r="BR7">
        <f t="shared" si="0"/>
        <v>4.9075290000000003</v>
      </c>
    </row>
    <row r="8" spans="1:70">
      <c r="A8" s="2">
        <v>43888</v>
      </c>
      <c r="B8" s="3">
        <v>4</v>
      </c>
      <c r="C8" s="12">
        <v>19</v>
      </c>
      <c r="D8" s="14">
        <f t="shared" si="1"/>
        <v>12.13819397728369</v>
      </c>
      <c r="E8" s="15">
        <f t="shared" si="13"/>
        <v>5.1108185167510278</v>
      </c>
      <c r="G8" s="12">
        <v>0</v>
      </c>
      <c r="H8" s="14">
        <f t="shared" si="2"/>
        <v>0</v>
      </c>
      <c r="I8" s="15">
        <f t="shared" si="14"/>
        <v>0</v>
      </c>
      <c r="L8" s="12">
        <v>2</v>
      </c>
      <c r="M8" s="14">
        <f t="shared" si="3"/>
        <v>0.45531887574484475</v>
      </c>
      <c r="N8" s="15">
        <f t="shared" si="15"/>
        <v>-0.22765943787242238</v>
      </c>
      <c r="P8" s="12">
        <v>0</v>
      </c>
      <c r="Q8" s="14">
        <f t="shared" si="4"/>
        <v>0</v>
      </c>
      <c r="R8" s="15">
        <f t="shared" si="16"/>
        <v>0</v>
      </c>
      <c r="U8" s="12">
        <v>403</v>
      </c>
      <c r="V8" s="14">
        <f t="shared" si="5"/>
        <v>40.224354079717685</v>
      </c>
      <c r="W8" s="15">
        <f t="shared" si="17"/>
        <v>14.472782485258225</v>
      </c>
      <c r="Y8" s="12">
        <v>14</v>
      </c>
      <c r="Z8" s="14">
        <f t="shared" si="6"/>
        <v>1.3973721020249319</v>
      </c>
      <c r="AA8" s="15">
        <f t="shared" si="18"/>
        <v>0.49906146500890425</v>
      </c>
      <c r="AD8" s="12">
        <v>111</v>
      </c>
      <c r="AE8" s="14">
        <f t="shared" si="7"/>
        <v>22.618307502614858</v>
      </c>
      <c r="AF8" s="15">
        <f t="shared" si="19"/>
        <v>8.1507414423837314</v>
      </c>
      <c r="AH8" s="12">
        <v>2</v>
      </c>
      <c r="AI8" s="14">
        <f t="shared" si="8"/>
        <v>0.40753707211918666</v>
      </c>
      <c r="AJ8" s="15">
        <f t="shared" si="20"/>
        <v>0</v>
      </c>
      <c r="AM8" s="12">
        <v>97</v>
      </c>
      <c r="AN8" s="14">
        <f t="shared" si="9"/>
        <v>21.803431500473945</v>
      </c>
      <c r="AO8" s="15">
        <f t="shared" si="21"/>
        <v>11.238882216739146</v>
      </c>
      <c r="AQ8" s="12">
        <v>1</v>
      </c>
      <c r="AR8" s="14">
        <f t="shared" si="10"/>
        <v>0.22477764433478292</v>
      </c>
      <c r="AS8" s="15">
        <f t="shared" si="22"/>
        <v>0</v>
      </c>
      <c r="AV8" s="12">
        <v>2</v>
      </c>
      <c r="AW8" s="14">
        <f t="shared" si="11"/>
        <v>0.53441113370779525</v>
      </c>
      <c r="AX8" s="15">
        <f t="shared" si="23"/>
        <v>0</v>
      </c>
      <c r="AZ8" s="12">
        <v>0</v>
      </c>
      <c r="BA8" s="14">
        <f t="shared" si="12"/>
        <v>0</v>
      </c>
      <c r="BB8" s="15">
        <f t="shared" si="24"/>
        <v>0</v>
      </c>
      <c r="BP8" t="s">
        <v>21</v>
      </c>
      <c r="BQ8" s="5">
        <v>4448841</v>
      </c>
      <c r="BR8">
        <f t="shared" si="0"/>
        <v>4.4488409999999998</v>
      </c>
    </row>
    <row r="9" spans="1:70">
      <c r="A9" s="2">
        <v>43889</v>
      </c>
      <c r="B9" s="3">
        <v>5</v>
      </c>
      <c r="C9" s="12">
        <v>19</v>
      </c>
      <c r="D9" s="14">
        <f t="shared" si="1"/>
        <v>12.13819397728369</v>
      </c>
      <c r="E9" s="15">
        <f t="shared" si="13"/>
        <v>0</v>
      </c>
      <c r="G9" s="12">
        <v>0</v>
      </c>
      <c r="H9" s="14">
        <f t="shared" si="2"/>
        <v>0</v>
      </c>
      <c r="I9" s="15">
        <f t="shared" si="14"/>
        <v>0</v>
      </c>
      <c r="L9" s="12">
        <v>11</v>
      </c>
      <c r="M9" s="14">
        <f t="shared" si="3"/>
        <v>2.5042538165966461</v>
      </c>
      <c r="N9" s="15">
        <f t="shared" si="15"/>
        <v>2.0489349408518014</v>
      </c>
      <c r="P9" s="12">
        <v>0</v>
      </c>
      <c r="Q9" s="14">
        <f t="shared" si="4"/>
        <v>0</v>
      </c>
      <c r="R9" s="15">
        <f t="shared" si="16"/>
        <v>0</v>
      </c>
      <c r="U9" s="12">
        <v>531</v>
      </c>
      <c r="V9" s="14">
        <f t="shared" si="5"/>
        <v>53.000327583945634</v>
      </c>
      <c r="W9" s="15">
        <f t="shared" si="17"/>
        <v>12.775973504227949</v>
      </c>
      <c r="Y9" s="12">
        <v>17</v>
      </c>
      <c r="Z9" s="14">
        <f t="shared" si="6"/>
        <v>1.6968089810302744</v>
      </c>
      <c r="AA9" s="15">
        <f t="shared" si="18"/>
        <v>0.29943687900534255</v>
      </c>
      <c r="AD9" s="12">
        <v>151</v>
      </c>
      <c r="AE9" s="14">
        <f t="shared" si="7"/>
        <v>30.769048944998591</v>
      </c>
      <c r="AF9" s="15">
        <f t="shared" si="19"/>
        <v>8.1507414423837332</v>
      </c>
      <c r="AH9" s="12">
        <v>2</v>
      </c>
      <c r="AI9" s="14">
        <f t="shared" si="8"/>
        <v>0.40753707211918666</v>
      </c>
      <c r="AJ9" s="15">
        <f t="shared" si="20"/>
        <v>0</v>
      </c>
      <c r="AM9" s="12">
        <v>145</v>
      </c>
      <c r="AN9" s="14">
        <f t="shared" si="9"/>
        <v>32.592758428543526</v>
      </c>
      <c r="AO9" s="15">
        <f t="shared" si="21"/>
        <v>10.789326928069581</v>
      </c>
      <c r="AQ9" s="12">
        <v>2</v>
      </c>
      <c r="AR9" s="14">
        <f t="shared" si="10"/>
        <v>0.44955528866956584</v>
      </c>
      <c r="AS9" s="15">
        <f t="shared" si="22"/>
        <v>0.22477764433478292</v>
      </c>
      <c r="AV9" s="12">
        <v>8</v>
      </c>
      <c r="AW9" s="14">
        <f t="shared" si="11"/>
        <v>2.137644534831181</v>
      </c>
      <c r="AX9" s="15">
        <f t="shared" si="23"/>
        <v>1.6032334011233857</v>
      </c>
      <c r="AZ9" s="12">
        <v>0</v>
      </c>
      <c r="BA9" s="14">
        <f t="shared" si="12"/>
        <v>0</v>
      </c>
      <c r="BB9" s="15">
        <f t="shared" si="24"/>
        <v>0</v>
      </c>
      <c r="BP9" t="s">
        <v>22</v>
      </c>
      <c r="BQ9" s="5">
        <v>3742437</v>
      </c>
      <c r="BR9">
        <f t="shared" si="0"/>
        <v>3.7424369999999998</v>
      </c>
    </row>
    <row r="10" spans="1:70">
      <c r="A10" s="2">
        <v>43890</v>
      </c>
      <c r="B10" s="3">
        <v>6</v>
      </c>
      <c r="C10" s="12">
        <v>42</v>
      </c>
      <c r="D10" s="14">
        <f t="shared" si="1"/>
        <v>26.831797212942892</v>
      </c>
      <c r="E10" s="15">
        <f t="shared" si="13"/>
        <v>14.693603235659202</v>
      </c>
      <c r="F10" s="5">
        <f>SUM(E6:E10)/5</f>
        <v>5.3663594425885783</v>
      </c>
      <c r="G10" s="12">
        <v>0</v>
      </c>
      <c r="H10" s="14">
        <f t="shared" si="2"/>
        <v>0</v>
      </c>
      <c r="I10" s="15">
        <f t="shared" si="14"/>
        <v>0</v>
      </c>
      <c r="J10" s="5">
        <f>SUM(I6:I10)/5</f>
        <v>0</v>
      </c>
      <c r="L10" s="12">
        <v>11</v>
      </c>
      <c r="M10" s="14">
        <f t="shared" si="3"/>
        <v>2.5042538165966461</v>
      </c>
      <c r="N10" s="15">
        <f t="shared" si="15"/>
        <v>0</v>
      </c>
      <c r="O10" s="5">
        <f>SUM(N6:N10)/5</f>
        <v>0.36425510059587579</v>
      </c>
      <c r="P10" s="12">
        <v>0</v>
      </c>
      <c r="Q10" s="14">
        <f t="shared" si="4"/>
        <v>0</v>
      </c>
      <c r="R10" s="15">
        <f t="shared" si="16"/>
        <v>0</v>
      </c>
      <c r="S10" s="15">
        <f>SUM(R6:R10)/5</f>
        <v>0</v>
      </c>
      <c r="U10" s="12">
        <v>615</v>
      </c>
      <c r="V10" s="14">
        <f t="shared" si="5"/>
        <v>61.384560196095222</v>
      </c>
      <c r="W10" s="15">
        <f t="shared" si="17"/>
        <v>8.3842326121495887</v>
      </c>
      <c r="X10" s="5">
        <f>SUM(W6:W10)/5</f>
        <v>8.8433691599577831</v>
      </c>
      <c r="Y10" s="12">
        <v>23</v>
      </c>
      <c r="Z10" s="14">
        <f t="shared" si="6"/>
        <v>2.2956827390409598</v>
      </c>
      <c r="AA10" s="15">
        <f t="shared" si="18"/>
        <v>0.59887375801068532</v>
      </c>
      <c r="AB10" s="15">
        <f>SUM(AA6:AA10)/5</f>
        <v>0.33936179620605494</v>
      </c>
      <c r="AD10" s="12">
        <v>191</v>
      </c>
      <c r="AE10" s="14">
        <f t="shared" si="7"/>
        <v>38.919790387382321</v>
      </c>
      <c r="AF10" s="15">
        <f t="shared" si="19"/>
        <v>8.1507414423837297</v>
      </c>
      <c r="AG10" s="5">
        <f>SUM(AF6:AF10)/5</f>
        <v>6.4390857394831471</v>
      </c>
      <c r="AH10" s="12">
        <v>2</v>
      </c>
      <c r="AI10" s="14">
        <f t="shared" si="8"/>
        <v>0.40753707211918666</v>
      </c>
      <c r="AJ10" s="15">
        <f t="shared" si="20"/>
        <v>0</v>
      </c>
      <c r="AK10" s="15">
        <f>SUM(AJ6:AJ10)/5</f>
        <v>4.0753707211918663E-2</v>
      </c>
      <c r="AM10" s="12">
        <v>217</v>
      </c>
      <c r="AN10" s="14">
        <f t="shared" si="9"/>
        <v>48.776748820647896</v>
      </c>
      <c r="AO10" s="15">
        <f t="shared" si="21"/>
        <v>16.18399039210437</v>
      </c>
      <c r="AP10" s="5">
        <f>SUM(AO6:AO10)/5</f>
        <v>8.946150244524361</v>
      </c>
      <c r="AQ10" s="12">
        <v>4</v>
      </c>
      <c r="AR10" s="14">
        <f t="shared" si="10"/>
        <v>0.89911057733913169</v>
      </c>
      <c r="AS10" s="15">
        <f t="shared" si="22"/>
        <v>0.44955528866956584</v>
      </c>
      <c r="AT10" s="15">
        <f>SUM(AS6:AS10)/5</f>
        <v>0.17982211546782634</v>
      </c>
      <c r="AV10" s="12">
        <v>11</v>
      </c>
      <c r="AW10" s="14">
        <f t="shared" si="11"/>
        <v>2.9392612353928738</v>
      </c>
      <c r="AX10" s="15">
        <f t="shared" si="23"/>
        <v>0.80161670056169276</v>
      </c>
      <c r="AY10" s="5">
        <f>SUM(AX6:AX10)/5</f>
        <v>0.58785224707857475</v>
      </c>
      <c r="AZ10" s="12">
        <v>0</v>
      </c>
      <c r="BA10" s="14">
        <f t="shared" si="12"/>
        <v>0</v>
      </c>
      <c r="BB10" s="15">
        <f t="shared" si="24"/>
        <v>0</v>
      </c>
      <c r="BC10" s="15">
        <f>SUM(BB6:BB10)/5</f>
        <v>0</v>
      </c>
    </row>
    <row r="11" spans="1:70">
      <c r="A11" s="2">
        <v>43891</v>
      </c>
      <c r="B11" s="3">
        <v>7</v>
      </c>
      <c r="C11" s="12">
        <v>25</v>
      </c>
      <c r="D11" s="14">
        <f t="shared" si="1"/>
        <v>15.97130786484696</v>
      </c>
      <c r="E11" s="15">
        <f t="shared" si="13"/>
        <v>-10.860489348095932</v>
      </c>
      <c r="F11" s="5">
        <f t="shared" ref="F11:F65" si="25">SUM(E7:E11)/5</f>
        <v>3.0664911100506158</v>
      </c>
      <c r="G11" s="12">
        <v>0</v>
      </c>
      <c r="H11" s="14">
        <f t="shared" si="2"/>
        <v>0</v>
      </c>
      <c r="I11" s="15">
        <f t="shared" si="14"/>
        <v>0</v>
      </c>
      <c r="J11" s="5">
        <f t="shared" ref="J11:J65" si="26">SUM(I7:I11)/5</f>
        <v>0</v>
      </c>
      <c r="L11" s="12">
        <v>49</v>
      </c>
      <c r="M11" s="14">
        <f t="shared" si="3"/>
        <v>11.155312455748696</v>
      </c>
      <c r="N11" s="15">
        <f t="shared" si="15"/>
        <v>8.6510586391520494</v>
      </c>
      <c r="O11" s="5">
        <f t="shared" ref="O11:O65" si="27">SUM(N7:N11)/5</f>
        <v>2.0944668284262855</v>
      </c>
      <c r="P11" s="12">
        <v>0</v>
      </c>
      <c r="Q11" s="14">
        <f t="shared" si="4"/>
        <v>0</v>
      </c>
      <c r="R11" s="15">
        <f t="shared" si="16"/>
        <v>0</v>
      </c>
      <c r="S11" s="15">
        <f t="shared" ref="S11:S65" si="28">SUM(R7:R11)/5</f>
        <v>0</v>
      </c>
      <c r="U11" s="12">
        <v>984</v>
      </c>
      <c r="V11" s="14">
        <f t="shared" si="5"/>
        <v>98.215296313752361</v>
      </c>
      <c r="W11" s="15">
        <f t="shared" si="17"/>
        <v>36.830736117657139</v>
      </c>
      <c r="X11" s="5">
        <f t="shared" ref="X11:X65" si="29">SUM(W7:W11)/5</f>
        <v>14.852069198664992</v>
      </c>
      <c r="Y11" s="12">
        <v>24</v>
      </c>
      <c r="Z11" s="14">
        <f t="shared" si="6"/>
        <v>2.3954950320427404</v>
      </c>
      <c r="AA11" s="15">
        <f t="shared" si="18"/>
        <v>9.9812293001780628E-2</v>
      </c>
      <c r="AB11" s="15">
        <f t="shared" ref="AB11:AB65" si="30">SUM(AA7:AA11)/5</f>
        <v>0.29943687900534255</v>
      </c>
      <c r="AD11" s="12">
        <v>263</v>
      </c>
      <c r="AE11" s="14">
        <f t="shared" si="7"/>
        <v>53.591124983673041</v>
      </c>
      <c r="AF11" s="15">
        <f t="shared" si="19"/>
        <v>14.67133459629072</v>
      </c>
      <c r="AG11" s="5">
        <f t="shared" ref="AG11:AG65" si="31">SUM(AF7:AF11)/5</f>
        <v>8.9658155866221048</v>
      </c>
      <c r="AH11" s="12">
        <v>2</v>
      </c>
      <c r="AI11" s="14">
        <f t="shared" si="8"/>
        <v>0.40753707211918666</v>
      </c>
      <c r="AJ11" s="15">
        <f t="shared" si="20"/>
        <v>0</v>
      </c>
      <c r="AK11" s="15">
        <f t="shared" ref="AK11:AK65" si="32">SUM(AJ7:AJ11)/5</f>
        <v>4.0753707211918663E-2</v>
      </c>
      <c r="AM11" s="12">
        <v>285</v>
      </c>
      <c r="AN11" s="14">
        <f t="shared" si="9"/>
        <v>64.061628635413129</v>
      </c>
      <c r="AO11" s="15">
        <f t="shared" si="21"/>
        <v>15.284879814765233</v>
      </c>
      <c r="AP11" s="5">
        <f t="shared" ref="AP11:AP65" si="33">SUM(AO7:AO11)/5</f>
        <v>11.643481976541754</v>
      </c>
      <c r="AQ11" s="12">
        <v>8</v>
      </c>
      <c r="AR11" s="14">
        <f t="shared" si="10"/>
        <v>1.7982211546782634</v>
      </c>
      <c r="AS11" s="15">
        <f t="shared" si="22"/>
        <v>0.89911057733913169</v>
      </c>
      <c r="AT11" s="15">
        <f t="shared" ref="AT11:AT65" si="34">SUM(AS7:AS11)/5</f>
        <v>0.35964423093565268</v>
      </c>
      <c r="AV11" s="12">
        <v>13</v>
      </c>
      <c r="AW11" s="14">
        <f t="shared" si="11"/>
        <v>3.4736723691006692</v>
      </c>
      <c r="AX11" s="15">
        <f t="shared" si="23"/>
        <v>0.53441113370779547</v>
      </c>
      <c r="AY11" s="5">
        <f t="shared" ref="AY11:AY65" si="35">SUM(AX7:AX11)/5</f>
        <v>0.58785224707857486</v>
      </c>
      <c r="AZ11" s="12">
        <v>0</v>
      </c>
      <c r="BA11" s="14">
        <f t="shared" si="12"/>
        <v>0</v>
      </c>
      <c r="BB11" s="15">
        <f t="shared" si="24"/>
        <v>0</v>
      </c>
      <c r="BC11" s="15">
        <f t="shared" ref="BC11:BC65" si="36">SUM(BB7:BB11)/5</f>
        <v>0</v>
      </c>
      <c r="BP11" t="s">
        <v>26</v>
      </c>
      <c r="BQ11" s="16">
        <v>1000000</v>
      </c>
    </row>
    <row r="12" spans="1:70">
      <c r="A12" s="2">
        <v>43892</v>
      </c>
      <c r="B12" s="3">
        <v>8</v>
      </c>
      <c r="C12" s="12">
        <v>22</v>
      </c>
      <c r="D12" s="14">
        <f t="shared" si="1"/>
        <v>14.054750921065324</v>
      </c>
      <c r="E12" s="15">
        <f t="shared" si="13"/>
        <v>-1.9165569437816359</v>
      </c>
      <c r="F12" s="5">
        <f t="shared" si="25"/>
        <v>1.405475092106532</v>
      </c>
      <c r="G12" s="12">
        <v>0</v>
      </c>
      <c r="H12" s="14">
        <f t="shared" si="2"/>
        <v>0</v>
      </c>
      <c r="I12" s="15">
        <f t="shared" si="14"/>
        <v>0</v>
      </c>
      <c r="J12" s="5">
        <f t="shared" si="26"/>
        <v>0</v>
      </c>
      <c r="L12" s="12">
        <v>51</v>
      </c>
      <c r="M12" s="14">
        <f t="shared" si="3"/>
        <v>11.610631331493542</v>
      </c>
      <c r="N12" s="15">
        <f t="shared" si="15"/>
        <v>0.45531887574484564</v>
      </c>
      <c r="O12" s="5">
        <f t="shared" si="27"/>
        <v>2.1855306035752546</v>
      </c>
      <c r="P12" s="12">
        <v>0</v>
      </c>
      <c r="Q12" s="14">
        <f t="shared" si="4"/>
        <v>0</v>
      </c>
      <c r="R12" s="15">
        <f t="shared" si="16"/>
        <v>0</v>
      </c>
      <c r="S12" s="15">
        <f t="shared" si="28"/>
        <v>0</v>
      </c>
      <c r="U12" s="12">
        <v>1254</v>
      </c>
      <c r="V12" s="14">
        <f t="shared" si="5"/>
        <v>125.16461542423319</v>
      </c>
      <c r="W12" s="15">
        <f t="shared" si="17"/>
        <v>26.949319110480829</v>
      </c>
      <c r="X12" s="5">
        <f t="shared" si="29"/>
        <v>19.882608765954746</v>
      </c>
      <c r="Y12" s="12">
        <v>38</v>
      </c>
      <c r="Z12" s="14">
        <f t="shared" si="6"/>
        <v>3.7928671340676723</v>
      </c>
      <c r="AA12" s="15">
        <f t="shared" si="18"/>
        <v>1.3973721020249319</v>
      </c>
      <c r="AB12" s="15">
        <f t="shared" si="30"/>
        <v>0.57891129941032893</v>
      </c>
      <c r="AD12" s="12">
        <v>273</v>
      </c>
      <c r="AE12" s="14">
        <f t="shared" si="7"/>
        <v>55.628810344268977</v>
      </c>
      <c r="AF12" s="15">
        <f t="shared" si="19"/>
        <v>2.0376853605959369</v>
      </c>
      <c r="AG12" s="5">
        <f t="shared" si="31"/>
        <v>8.2322488568075709</v>
      </c>
      <c r="AH12" s="12">
        <v>2</v>
      </c>
      <c r="AI12" s="14">
        <f t="shared" si="8"/>
        <v>0.40753707211918666</v>
      </c>
      <c r="AJ12" s="15">
        <f t="shared" si="20"/>
        <v>0</v>
      </c>
      <c r="AK12" s="15">
        <f t="shared" si="32"/>
        <v>0</v>
      </c>
      <c r="AM12" s="12">
        <v>335</v>
      </c>
      <c r="AN12" s="14">
        <f t="shared" si="9"/>
        <v>75.300510852152286</v>
      </c>
      <c r="AO12" s="15">
        <f t="shared" si="21"/>
        <v>11.238882216739157</v>
      </c>
      <c r="AP12" s="5">
        <f t="shared" si="33"/>
        <v>12.947192313683496</v>
      </c>
      <c r="AQ12" s="12">
        <v>11</v>
      </c>
      <c r="AR12" s="14">
        <f t="shared" si="10"/>
        <v>2.4725540876826124</v>
      </c>
      <c r="AS12" s="15">
        <f t="shared" si="22"/>
        <v>0.67433293300434904</v>
      </c>
      <c r="AT12" s="15">
        <f t="shared" si="34"/>
        <v>0.4495552886695659</v>
      </c>
      <c r="AV12" s="12">
        <v>13</v>
      </c>
      <c r="AW12" s="14">
        <f t="shared" si="11"/>
        <v>3.4736723691006692</v>
      </c>
      <c r="AX12" s="15">
        <f t="shared" si="23"/>
        <v>0</v>
      </c>
      <c r="AY12" s="5">
        <f t="shared" si="35"/>
        <v>0.58785224707857486</v>
      </c>
      <c r="AZ12" s="12">
        <v>0</v>
      </c>
      <c r="BA12" s="14">
        <f t="shared" si="12"/>
        <v>0</v>
      </c>
      <c r="BB12" s="15">
        <f t="shared" si="24"/>
        <v>0</v>
      </c>
      <c r="BC12" s="15">
        <f t="shared" si="36"/>
        <v>0</v>
      </c>
    </row>
    <row r="13" spans="1:70">
      <c r="A13" s="2">
        <v>43893</v>
      </c>
      <c r="B13" s="3">
        <v>9</v>
      </c>
      <c r="C13" s="12">
        <v>24</v>
      </c>
      <c r="D13" s="14">
        <f t="shared" si="1"/>
        <v>15.332455550253082</v>
      </c>
      <c r="E13" s="15">
        <f t="shared" si="13"/>
        <v>1.2777046291877578</v>
      </c>
      <c r="F13" s="5">
        <f t="shared" si="25"/>
        <v>0.63885231459387837</v>
      </c>
      <c r="G13" s="12">
        <v>1</v>
      </c>
      <c r="H13" s="14">
        <f t="shared" si="2"/>
        <v>0.63885231459387837</v>
      </c>
      <c r="I13" s="15">
        <f t="shared" si="14"/>
        <v>0.63885231459387837</v>
      </c>
      <c r="J13" s="5">
        <f t="shared" si="26"/>
        <v>0.12777046291877567</v>
      </c>
      <c r="L13" s="12">
        <v>56</v>
      </c>
      <c r="M13" s="14">
        <f t="shared" si="3"/>
        <v>12.748928520855653</v>
      </c>
      <c r="N13" s="15">
        <f t="shared" si="15"/>
        <v>1.1382971893621114</v>
      </c>
      <c r="O13" s="5">
        <f t="shared" si="27"/>
        <v>2.4587219290221616</v>
      </c>
      <c r="P13" s="12">
        <v>0</v>
      </c>
      <c r="Q13" s="14">
        <f t="shared" si="4"/>
        <v>0</v>
      </c>
      <c r="R13" s="15">
        <f t="shared" si="16"/>
        <v>0</v>
      </c>
      <c r="S13" s="15">
        <f t="shared" si="28"/>
        <v>0</v>
      </c>
      <c r="U13" s="12">
        <v>1520</v>
      </c>
      <c r="V13" s="14">
        <f t="shared" si="5"/>
        <v>151.71468536270689</v>
      </c>
      <c r="W13" s="15">
        <f t="shared" si="17"/>
        <v>26.550069938473698</v>
      </c>
      <c r="X13" s="5">
        <f t="shared" si="29"/>
        <v>22.298066256597842</v>
      </c>
      <c r="Y13" s="12">
        <v>55</v>
      </c>
      <c r="Z13" s="14">
        <f t="shared" si="6"/>
        <v>5.4896761150979474</v>
      </c>
      <c r="AA13" s="15">
        <f t="shared" si="18"/>
        <v>1.6968089810302751</v>
      </c>
      <c r="AB13" s="15">
        <f t="shared" si="30"/>
        <v>0.81846080261460297</v>
      </c>
      <c r="AD13" s="12">
        <v>307</v>
      </c>
      <c r="AE13" s="14">
        <f t="shared" si="7"/>
        <v>62.556940570295147</v>
      </c>
      <c r="AF13" s="15">
        <f t="shared" si="19"/>
        <v>6.9281302260261697</v>
      </c>
      <c r="AG13" s="5">
        <f t="shared" si="31"/>
        <v>7.987726613536057</v>
      </c>
      <c r="AH13" s="12">
        <v>3</v>
      </c>
      <c r="AI13" s="14">
        <f t="shared" si="8"/>
        <v>0.61130560817877999</v>
      </c>
      <c r="AJ13" s="15">
        <f t="shared" si="20"/>
        <v>0.20376853605959333</v>
      </c>
      <c r="AK13" s="15">
        <f t="shared" si="32"/>
        <v>4.0753707211918663E-2</v>
      </c>
      <c r="AM13" s="12">
        <v>420</v>
      </c>
      <c r="AN13" s="14">
        <f t="shared" si="9"/>
        <v>94.406610620608831</v>
      </c>
      <c r="AO13" s="15">
        <f t="shared" si="21"/>
        <v>19.106099768456545</v>
      </c>
      <c r="AP13" s="5">
        <f t="shared" si="33"/>
        <v>14.520635824026977</v>
      </c>
      <c r="AQ13" s="12">
        <v>18</v>
      </c>
      <c r="AR13" s="14">
        <f t="shared" si="10"/>
        <v>4.0459975980260925</v>
      </c>
      <c r="AS13" s="15">
        <f t="shared" si="22"/>
        <v>1.5734435103434801</v>
      </c>
      <c r="AT13" s="15">
        <f t="shared" si="34"/>
        <v>0.76424399073826188</v>
      </c>
      <c r="AV13" s="12">
        <v>19</v>
      </c>
      <c r="AW13" s="14">
        <f t="shared" si="11"/>
        <v>5.0769057702240552</v>
      </c>
      <c r="AX13" s="15">
        <f t="shared" si="23"/>
        <v>1.603233401123386</v>
      </c>
      <c r="AY13" s="5">
        <f t="shared" si="35"/>
        <v>0.90849892730325199</v>
      </c>
      <c r="AZ13" s="12">
        <v>0</v>
      </c>
      <c r="BA13" s="14">
        <f t="shared" si="12"/>
        <v>0</v>
      </c>
      <c r="BB13" s="15">
        <f t="shared" si="24"/>
        <v>0</v>
      </c>
      <c r="BC13" s="15">
        <f t="shared" si="36"/>
        <v>0</v>
      </c>
    </row>
    <row r="14" spans="1:70">
      <c r="A14" s="2">
        <v>43894</v>
      </c>
      <c r="B14" s="3">
        <v>10</v>
      </c>
      <c r="C14" s="12">
        <v>26</v>
      </c>
      <c r="D14" s="14">
        <f t="shared" si="1"/>
        <v>16.61016017944084</v>
      </c>
      <c r="E14" s="15">
        <f t="shared" si="13"/>
        <v>1.2777046291877578</v>
      </c>
      <c r="F14" s="5">
        <f t="shared" si="25"/>
        <v>0.89439324043142998</v>
      </c>
      <c r="G14" s="12">
        <v>1</v>
      </c>
      <c r="H14" s="14">
        <f t="shared" si="2"/>
        <v>0.63885231459387837</v>
      </c>
      <c r="I14" s="15">
        <f t="shared" si="14"/>
        <v>0</v>
      </c>
      <c r="J14" s="5">
        <f t="shared" si="26"/>
        <v>0.12777046291877567</v>
      </c>
      <c r="L14" s="12">
        <v>82</v>
      </c>
      <c r="M14" s="14">
        <f t="shared" si="3"/>
        <v>18.668073905538634</v>
      </c>
      <c r="N14" s="15">
        <f t="shared" si="15"/>
        <v>5.9191453846829809</v>
      </c>
      <c r="O14" s="5">
        <f t="shared" si="27"/>
        <v>3.2327640177883978</v>
      </c>
      <c r="P14" s="12">
        <v>0</v>
      </c>
      <c r="Q14" s="14">
        <f t="shared" si="4"/>
        <v>0</v>
      </c>
      <c r="R14" s="15">
        <f t="shared" si="16"/>
        <v>0</v>
      </c>
      <c r="S14" s="15">
        <f t="shared" si="28"/>
        <v>0</v>
      </c>
      <c r="U14" s="12">
        <v>1820</v>
      </c>
      <c r="V14" s="14">
        <f t="shared" si="5"/>
        <v>181.65837326324115</v>
      </c>
      <c r="W14" s="15">
        <f t="shared" si="17"/>
        <v>29.943687900534258</v>
      </c>
      <c r="X14" s="5">
        <f t="shared" si="29"/>
        <v>25.731609135859106</v>
      </c>
      <c r="Y14" s="12">
        <v>73</v>
      </c>
      <c r="Z14" s="14">
        <f t="shared" si="6"/>
        <v>7.2862973891300022</v>
      </c>
      <c r="AA14" s="15">
        <f t="shared" si="18"/>
        <v>1.7966212740320548</v>
      </c>
      <c r="AB14" s="15">
        <f t="shared" si="30"/>
        <v>1.1178976816199455</v>
      </c>
      <c r="AD14" s="12">
        <v>360</v>
      </c>
      <c r="AE14" s="14">
        <f t="shared" si="7"/>
        <v>73.356672981453599</v>
      </c>
      <c r="AF14" s="15">
        <f t="shared" si="19"/>
        <v>10.799732411158452</v>
      </c>
      <c r="AG14" s="5">
        <f t="shared" si="31"/>
        <v>8.5175248072910019</v>
      </c>
      <c r="AH14" s="12">
        <v>6</v>
      </c>
      <c r="AI14" s="14">
        <f t="shared" si="8"/>
        <v>1.22261121635756</v>
      </c>
      <c r="AJ14" s="15">
        <f t="shared" si="20"/>
        <v>0.61130560817877999</v>
      </c>
      <c r="AK14" s="15">
        <f t="shared" si="32"/>
        <v>0.16301482884767465</v>
      </c>
      <c r="AM14" s="12">
        <v>544</v>
      </c>
      <c r="AN14" s="14">
        <f t="shared" si="9"/>
        <v>122.27903851812192</v>
      </c>
      <c r="AO14" s="15">
        <f t="shared" si="21"/>
        <v>27.872427897513091</v>
      </c>
      <c r="AP14" s="5">
        <f t="shared" si="33"/>
        <v>17.937256017915679</v>
      </c>
      <c r="AQ14" s="12">
        <v>22</v>
      </c>
      <c r="AR14" s="14">
        <f t="shared" si="10"/>
        <v>4.9451081753652248</v>
      </c>
      <c r="AS14" s="15">
        <f t="shared" si="22"/>
        <v>0.89911057733913236</v>
      </c>
      <c r="AT14" s="15">
        <f t="shared" si="34"/>
        <v>0.8991105773391318</v>
      </c>
      <c r="AV14" s="12">
        <v>38</v>
      </c>
      <c r="AW14" s="14">
        <f t="shared" si="11"/>
        <v>10.15381154044811</v>
      </c>
      <c r="AX14" s="15">
        <f t="shared" si="23"/>
        <v>5.0769057702240552</v>
      </c>
      <c r="AY14" s="5">
        <f t="shared" si="35"/>
        <v>1.6032334011233857</v>
      </c>
      <c r="AZ14" s="12">
        <v>0</v>
      </c>
      <c r="BA14" s="14">
        <f t="shared" si="12"/>
        <v>0</v>
      </c>
      <c r="BB14" s="15">
        <f t="shared" si="24"/>
        <v>0</v>
      </c>
      <c r="BC14" s="15">
        <f t="shared" si="36"/>
        <v>0</v>
      </c>
    </row>
    <row r="15" spans="1:70">
      <c r="A15" s="2">
        <v>43895</v>
      </c>
      <c r="B15" s="3">
        <v>11</v>
      </c>
      <c r="C15" s="12">
        <v>28</v>
      </c>
      <c r="D15" s="14">
        <f t="shared" si="1"/>
        <v>17.887864808628596</v>
      </c>
      <c r="E15" s="15">
        <f t="shared" si="13"/>
        <v>1.2777046291877561</v>
      </c>
      <c r="F15" s="5">
        <f t="shared" si="25"/>
        <v>-1.7887864808628593</v>
      </c>
      <c r="G15" s="12">
        <v>3</v>
      </c>
      <c r="H15" s="14">
        <f t="shared" si="2"/>
        <v>1.9165569437816352</v>
      </c>
      <c r="I15" s="15">
        <f t="shared" si="14"/>
        <v>1.277704629187757</v>
      </c>
      <c r="J15" s="5">
        <f t="shared" si="26"/>
        <v>0.38331138875632709</v>
      </c>
      <c r="L15" s="12">
        <v>108</v>
      </c>
      <c r="M15" s="14">
        <f t="shared" si="3"/>
        <v>24.587219290221615</v>
      </c>
      <c r="N15" s="15">
        <f t="shared" si="15"/>
        <v>5.9191453846829809</v>
      </c>
      <c r="O15" s="5">
        <f t="shared" si="27"/>
        <v>4.4165930947249938</v>
      </c>
      <c r="P15" s="12">
        <v>2</v>
      </c>
      <c r="Q15" s="14">
        <f t="shared" si="4"/>
        <v>0.45531887574484475</v>
      </c>
      <c r="R15" s="15">
        <f t="shared" si="16"/>
        <v>0.45531887574484475</v>
      </c>
      <c r="S15" s="15">
        <f t="shared" si="28"/>
        <v>9.1063775148968948E-2</v>
      </c>
      <c r="U15" s="12">
        <v>2251</v>
      </c>
      <c r="V15" s="14">
        <f t="shared" si="5"/>
        <v>224.67747154700871</v>
      </c>
      <c r="W15" s="15">
        <f t="shared" si="17"/>
        <v>43.019098283767562</v>
      </c>
      <c r="X15" s="5">
        <f t="shared" si="29"/>
        <v>32.658582270182691</v>
      </c>
      <c r="Y15" s="12">
        <v>98</v>
      </c>
      <c r="Z15" s="14">
        <f t="shared" si="6"/>
        <v>9.7816047141745237</v>
      </c>
      <c r="AA15" s="15">
        <f t="shared" si="18"/>
        <v>2.4953073250445215</v>
      </c>
      <c r="AB15" s="15">
        <f t="shared" si="30"/>
        <v>1.497184395026713</v>
      </c>
      <c r="AD15" s="12">
        <v>407</v>
      </c>
      <c r="AE15" s="14">
        <f t="shared" si="7"/>
        <v>82.93379417625448</v>
      </c>
      <c r="AF15" s="15">
        <f t="shared" si="19"/>
        <v>9.5771211948008812</v>
      </c>
      <c r="AG15" s="5">
        <f t="shared" si="31"/>
        <v>8.8028007577744312</v>
      </c>
      <c r="AH15" s="12">
        <v>10</v>
      </c>
      <c r="AI15" s="14">
        <f t="shared" si="8"/>
        <v>2.0376853605959333</v>
      </c>
      <c r="AJ15" s="15">
        <f t="shared" si="20"/>
        <v>0.81507414423837332</v>
      </c>
      <c r="AK15" s="15">
        <f t="shared" si="32"/>
        <v>0.32602965769534931</v>
      </c>
      <c r="AM15" s="12">
        <v>698</v>
      </c>
      <c r="AN15" s="14">
        <f t="shared" si="9"/>
        <v>156.89479574567849</v>
      </c>
      <c r="AO15" s="15">
        <f t="shared" si="21"/>
        <v>34.615757227556571</v>
      </c>
      <c r="AP15" s="5">
        <f t="shared" si="33"/>
        <v>21.62360938500612</v>
      </c>
      <c r="AQ15" s="12">
        <v>30</v>
      </c>
      <c r="AR15" s="14">
        <f t="shared" si="10"/>
        <v>6.7433293300434878</v>
      </c>
      <c r="AS15" s="15">
        <f t="shared" si="22"/>
        <v>1.7982211546782629</v>
      </c>
      <c r="AT15" s="15">
        <f t="shared" si="34"/>
        <v>1.1688437505408713</v>
      </c>
      <c r="AV15" s="12">
        <v>61</v>
      </c>
      <c r="AW15" s="14">
        <f t="shared" si="11"/>
        <v>16.299539578087757</v>
      </c>
      <c r="AX15" s="15">
        <f t="shared" si="23"/>
        <v>6.1457280376396461</v>
      </c>
      <c r="AY15" s="5">
        <f t="shared" si="35"/>
        <v>2.6720556685389765</v>
      </c>
      <c r="AZ15" s="12">
        <v>0</v>
      </c>
      <c r="BA15" s="14">
        <f t="shared" si="12"/>
        <v>0</v>
      </c>
      <c r="BB15" s="15">
        <f t="shared" si="24"/>
        <v>0</v>
      </c>
      <c r="BC15" s="15">
        <f t="shared" si="36"/>
        <v>0</v>
      </c>
    </row>
    <row r="16" spans="1:70">
      <c r="A16" s="2">
        <v>43896</v>
      </c>
      <c r="B16" s="3">
        <v>12</v>
      </c>
      <c r="C16" s="12">
        <v>32</v>
      </c>
      <c r="D16" s="14">
        <f t="shared" si="1"/>
        <v>20.443274067004108</v>
      </c>
      <c r="E16" s="15">
        <f t="shared" si="13"/>
        <v>2.5554092583755121</v>
      </c>
      <c r="F16" s="5">
        <f t="shared" si="25"/>
        <v>0.89439324043142965</v>
      </c>
      <c r="G16" s="12">
        <v>3</v>
      </c>
      <c r="H16" s="14">
        <f t="shared" si="2"/>
        <v>1.9165569437816352</v>
      </c>
      <c r="I16" s="15">
        <f t="shared" si="14"/>
        <v>0</v>
      </c>
      <c r="J16" s="5">
        <f t="shared" si="26"/>
        <v>0.38331138875632709</v>
      </c>
      <c r="L16" s="12">
        <v>143</v>
      </c>
      <c r="M16" s="14">
        <f t="shared" si="3"/>
        <v>32.555299615756397</v>
      </c>
      <c r="N16" s="15">
        <f t="shared" si="15"/>
        <v>7.9680803255347818</v>
      </c>
      <c r="O16" s="5">
        <f t="shared" si="27"/>
        <v>4.2799974320015401</v>
      </c>
      <c r="P16" s="12">
        <v>4</v>
      </c>
      <c r="Q16" s="14">
        <f t="shared" si="4"/>
        <v>0.91063775148968951</v>
      </c>
      <c r="R16" s="15">
        <f t="shared" si="16"/>
        <v>0.45531887574484475</v>
      </c>
      <c r="S16" s="15">
        <f t="shared" si="28"/>
        <v>0.1821275502979379</v>
      </c>
      <c r="U16" s="12">
        <v>2612</v>
      </c>
      <c r="V16" s="14">
        <f t="shared" si="5"/>
        <v>260.7097093206516</v>
      </c>
      <c r="W16" s="15">
        <f t="shared" si="17"/>
        <v>36.03223777364289</v>
      </c>
      <c r="X16" s="5">
        <f t="shared" si="29"/>
        <v>32.498882601379847</v>
      </c>
      <c r="Y16" s="12">
        <v>135</v>
      </c>
      <c r="Z16" s="14">
        <f t="shared" si="6"/>
        <v>13.474659555240414</v>
      </c>
      <c r="AA16" s="15">
        <f t="shared" si="18"/>
        <v>3.6930548410658908</v>
      </c>
      <c r="AB16" s="15">
        <f t="shared" si="30"/>
        <v>2.2158329046395346</v>
      </c>
      <c r="AD16" s="12">
        <v>488</v>
      </c>
      <c r="AE16" s="14">
        <f t="shared" si="7"/>
        <v>99.439045597081545</v>
      </c>
      <c r="AF16" s="15">
        <f t="shared" si="19"/>
        <v>16.505251420827065</v>
      </c>
      <c r="AG16" s="5">
        <f t="shared" si="31"/>
        <v>9.1695841226817016</v>
      </c>
      <c r="AH16" s="12">
        <v>12</v>
      </c>
      <c r="AI16" s="14">
        <f t="shared" si="8"/>
        <v>2.44522243271512</v>
      </c>
      <c r="AJ16" s="15">
        <f t="shared" si="20"/>
        <v>0.40753707211918666</v>
      </c>
      <c r="AK16" s="15">
        <f t="shared" si="32"/>
        <v>0.40753707211918666</v>
      </c>
      <c r="AM16" s="12">
        <v>870</v>
      </c>
      <c r="AN16" s="14">
        <f t="shared" si="9"/>
        <v>195.55655057126114</v>
      </c>
      <c r="AO16" s="15">
        <f t="shared" si="21"/>
        <v>38.661754825582648</v>
      </c>
      <c r="AP16" s="5">
        <f t="shared" si="33"/>
        <v>26.298984387169604</v>
      </c>
      <c r="AQ16" s="12">
        <v>37</v>
      </c>
      <c r="AR16" s="14">
        <f t="shared" si="10"/>
        <v>8.3167728403869692</v>
      </c>
      <c r="AS16" s="15">
        <f t="shared" si="22"/>
        <v>1.5734435103434814</v>
      </c>
      <c r="AT16" s="15">
        <f t="shared" si="34"/>
        <v>1.3037103371417411</v>
      </c>
      <c r="AV16" s="12">
        <v>79</v>
      </c>
      <c r="AW16" s="14">
        <f t="shared" si="11"/>
        <v>21.109239781457912</v>
      </c>
      <c r="AX16" s="15">
        <f t="shared" si="23"/>
        <v>4.8097002033701557</v>
      </c>
      <c r="AY16" s="5">
        <f t="shared" si="35"/>
        <v>3.5271134824714485</v>
      </c>
      <c r="AZ16" s="12">
        <v>0</v>
      </c>
      <c r="BA16" s="14">
        <f t="shared" si="12"/>
        <v>0</v>
      </c>
      <c r="BB16" s="15">
        <f t="shared" si="24"/>
        <v>0</v>
      </c>
      <c r="BC16" s="15">
        <f t="shared" si="36"/>
        <v>0</v>
      </c>
    </row>
    <row r="17" spans="1:55">
      <c r="A17" s="2">
        <v>43897</v>
      </c>
      <c r="B17" s="3">
        <v>13</v>
      </c>
      <c r="C17" s="12">
        <v>51</v>
      </c>
      <c r="D17" s="14">
        <f t="shared" si="1"/>
        <v>32.581468044287796</v>
      </c>
      <c r="E17" s="15">
        <f t="shared" si="13"/>
        <v>12.138193977283688</v>
      </c>
      <c r="F17" s="5">
        <f t="shared" si="25"/>
        <v>3.7053434246444943</v>
      </c>
      <c r="G17" s="12">
        <v>4</v>
      </c>
      <c r="H17" s="14">
        <f t="shared" si="2"/>
        <v>2.5554092583755135</v>
      </c>
      <c r="I17" s="15">
        <f t="shared" si="14"/>
        <v>0.63885231459387826</v>
      </c>
      <c r="J17" s="5">
        <f t="shared" si="26"/>
        <v>0.51108185167510278</v>
      </c>
      <c r="L17" s="12">
        <v>207</v>
      </c>
      <c r="M17" s="14">
        <f t="shared" si="3"/>
        <v>47.125503639591429</v>
      </c>
      <c r="N17" s="15">
        <f t="shared" si="15"/>
        <v>14.570204023835032</v>
      </c>
      <c r="O17" s="5">
        <f t="shared" si="27"/>
        <v>7.1029744616195769</v>
      </c>
      <c r="P17" s="12">
        <v>5</v>
      </c>
      <c r="Q17" s="14">
        <f t="shared" si="4"/>
        <v>1.1382971893621119</v>
      </c>
      <c r="R17" s="15">
        <f t="shared" si="16"/>
        <v>0.22765943787242238</v>
      </c>
      <c r="S17" s="15">
        <f t="shared" si="28"/>
        <v>0.22765943787242238</v>
      </c>
      <c r="U17" s="12">
        <v>3420</v>
      </c>
      <c r="V17" s="14">
        <f t="shared" si="5"/>
        <v>341.35804206609055</v>
      </c>
      <c r="W17" s="15">
        <f t="shared" si="17"/>
        <v>80.64833274543895</v>
      </c>
      <c r="X17" s="5">
        <f t="shared" si="29"/>
        <v>43.238685328371467</v>
      </c>
      <c r="Y17" s="12">
        <v>154</v>
      </c>
      <c r="Z17" s="14">
        <f t="shared" si="6"/>
        <v>15.371093122274251</v>
      </c>
      <c r="AA17" s="15">
        <f t="shared" si="18"/>
        <v>1.8964335670338368</v>
      </c>
      <c r="AB17" s="15">
        <f t="shared" si="30"/>
        <v>2.3156451976413157</v>
      </c>
      <c r="AD17" s="12">
        <v>543</v>
      </c>
      <c r="AE17" s="14">
        <f t="shared" si="7"/>
        <v>110.64631508035917</v>
      </c>
      <c r="AF17" s="15">
        <f t="shared" si="19"/>
        <v>11.207269483277628</v>
      </c>
      <c r="AG17" s="5">
        <f t="shared" si="31"/>
        <v>11.00350094721804</v>
      </c>
      <c r="AH17" s="12">
        <v>13</v>
      </c>
      <c r="AI17" s="14">
        <f t="shared" si="8"/>
        <v>2.6489909687747133</v>
      </c>
      <c r="AJ17" s="15">
        <f t="shared" si="20"/>
        <v>0.20376853605959333</v>
      </c>
      <c r="AK17" s="15">
        <f t="shared" si="32"/>
        <v>0.44829077933110534</v>
      </c>
      <c r="AM17" s="12">
        <v>1010</v>
      </c>
      <c r="AN17" s="14">
        <f t="shared" si="9"/>
        <v>227.02542077813075</v>
      </c>
      <c r="AO17" s="15">
        <f t="shared" si="21"/>
        <v>31.46887020686961</v>
      </c>
      <c r="AP17" s="5">
        <f t="shared" si="33"/>
        <v>30.344981985195695</v>
      </c>
      <c r="AQ17" s="12">
        <v>48</v>
      </c>
      <c r="AR17" s="14">
        <f t="shared" si="10"/>
        <v>10.789326928069581</v>
      </c>
      <c r="AS17" s="15">
        <f t="shared" si="22"/>
        <v>2.472554087682612</v>
      </c>
      <c r="AT17" s="15">
        <f t="shared" si="34"/>
        <v>1.6633545680773936</v>
      </c>
      <c r="AV17" s="12">
        <v>113</v>
      </c>
      <c r="AW17" s="14">
        <f t="shared" si="11"/>
        <v>30.194229054490432</v>
      </c>
      <c r="AX17" s="15">
        <f t="shared" si="23"/>
        <v>9.0849892730325195</v>
      </c>
      <c r="AY17" s="5">
        <f t="shared" si="35"/>
        <v>5.3441113370779529</v>
      </c>
      <c r="AZ17" s="12">
        <v>0</v>
      </c>
      <c r="BA17" s="14">
        <f t="shared" si="12"/>
        <v>0</v>
      </c>
      <c r="BB17" s="15">
        <f t="shared" si="24"/>
        <v>0</v>
      </c>
      <c r="BC17" s="15">
        <f t="shared" si="36"/>
        <v>0</v>
      </c>
    </row>
    <row r="18" spans="1:55">
      <c r="A18" s="2">
        <v>43898</v>
      </c>
      <c r="B18" s="3">
        <v>14</v>
      </c>
      <c r="C18" s="12">
        <v>78</v>
      </c>
      <c r="D18" s="14">
        <f t="shared" si="1"/>
        <v>49.830480538322512</v>
      </c>
      <c r="E18" s="15">
        <f t="shared" si="13"/>
        <v>17.249012494034716</v>
      </c>
      <c r="F18" s="5">
        <f t="shared" si="25"/>
        <v>6.8996049976138867</v>
      </c>
      <c r="G18" s="12">
        <v>6</v>
      </c>
      <c r="H18" s="14">
        <f t="shared" si="2"/>
        <v>3.8331138875632704</v>
      </c>
      <c r="I18" s="15">
        <f t="shared" si="14"/>
        <v>1.277704629187757</v>
      </c>
      <c r="J18" s="5">
        <f t="shared" si="26"/>
        <v>0.63885231459387837</v>
      </c>
      <c r="L18" s="12">
        <v>360</v>
      </c>
      <c r="M18" s="14">
        <f t="shared" si="3"/>
        <v>81.957397634072052</v>
      </c>
      <c r="N18" s="15">
        <f t="shared" si="15"/>
        <v>34.831893994480623</v>
      </c>
      <c r="O18" s="5">
        <f t="shared" si="27"/>
        <v>13.841693822643279</v>
      </c>
      <c r="P18" s="12">
        <v>5</v>
      </c>
      <c r="Q18" s="14">
        <f t="shared" si="4"/>
        <v>1.1382971893621119</v>
      </c>
      <c r="R18" s="15">
        <f t="shared" si="16"/>
        <v>0</v>
      </c>
      <c r="S18" s="15">
        <f t="shared" si="28"/>
        <v>0.22765943787242238</v>
      </c>
      <c r="U18" s="12">
        <v>4189</v>
      </c>
      <c r="V18" s="14">
        <f t="shared" si="5"/>
        <v>418.11369538446002</v>
      </c>
      <c r="W18" s="15">
        <f t="shared" si="17"/>
        <v>76.755653318369468</v>
      </c>
      <c r="X18" s="5">
        <f t="shared" si="29"/>
        <v>53.279802004350628</v>
      </c>
      <c r="Y18" s="12">
        <v>267</v>
      </c>
      <c r="Z18" s="14">
        <f t="shared" si="6"/>
        <v>26.649882231475488</v>
      </c>
      <c r="AA18" s="15">
        <f t="shared" si="18"/>
        <v>11.278789109201236</v>
      </c>
      <c r="AB18" s="15">
        <f t="shared" si="30"/>
        <v>4.2320412232755071</v>
      </c>
      <c r="AD18" s="12">
        <v>670</v>
      </c>
      <c r="AE18" s="14">
        <f t="shared" si="7"/>
        <v>136.52491915992752</v>
      </c>
      <c r="AF18" s="15">
        <f t="shared" si="19"/>
        <v>25.878604079568348</v>
      </c>
      <c r="AG18" s="5">
        <f t="shared" si="31"/>
        <v>14.793595717926474</v>
      </c>
      <c r="AH18" s="12">
        <v>18</v>
      </c>
      <c r="AI18" s="14">
        <f t="shared" si="8"/>
        <v>3.6678336490726799</v>
      </c>
      <c r="AJ18" s="15">
        <f t="shared" si="20"/>
        <v>1.0188426802979667</v>
      </c>
      <c r="AK18" s="15">
        <f t="shared" si="32"/>
        <v>0.61130560817877999</v>
      </c>
      <c r="AM18" s="12">
        <v>1180</v>
      </c>
      <c r="AN18" s="14">
        <f t="shared" si="9"/>
        <v>265.23762031504384</v>
      </c>
      <c r="AO18" s="15">
        <f t="shared" si="21"/>
        <v>38.21219953691309</v>
      </c>
      <c r="AP18" s="5">
        <f t="shared" si="33"/>
        <v>34.166201938886999</v>
      </c>
      <c r="AQ18" s="12">
        <v>56</v>
      </c>
      <c r="AR18" s="14">
        <f t="shared" si="10"/>
        <v>12.587548082747844</v>
      </c>
      <c r="AS18" s="15">
        <f t="shared" si="22"/>
        <v>1.7982211546782629</v>
      </c>
      <c r="AT18" s="15">
        <f t="shared" si="34"/>
        <v>1.7083100969443503</v>
      </c>
      <c r="AV18" s="12">
        <v>166</v>
      </c>
      <c r="AW18" s="14">
        <f t="shared" si="11"/>
        <v>44.356124097747006</v>
      </c>
      <c r="AX18" s="15">
        <f t="shared" si="23"/>
        <v>14.161895043256575</v>
      </c>
      <c r="AY18" s="5">
        <f t="shared" si="35"/>
        <v>7.8558436655045911</v>
      </c>
      <c r="AZ18" s="12">
        <v>0</v>
      </c>
      <c r="BA18" s="14">
        <f t="shared" si="12"/>
        <v>0</v>
      </c>
      <c r="BB18" s="15">
        <f t="shared" si="24"/>
        <v>0</v>
      </c>
      <c r="BC18" s="15">
        <f t="shared" si="36"/>
        <v>0</v>
      </c>
    </row>
    <row r="19" spans="1:55">
      <c r="A19" s="2">
        <v>43899</v>
      </c>
      <c r="B19" s="3">
        <v>15</v>
      </c>
      <c r="C19" s="12">
        <v>109</v>
      </c>
      <c r="D19" s="14">
        <f t="shared" si="1"/>
        <v>69.63490229073274</v>
      </c>
      <c r="E19" s="15">
        <f t="shared" si="13"/>
        <v>19.804421752410228</v>
      </c>
      <c r="F19" s="5">
        <f t="shared" si="25"/>
        <v>10.60494842225838</v>
      </c>
      <c r="G19" s="12">
        <v>7</v>
      </c>
      <c r="H19" s="14">
        <f t="shared" si="2"/>
        <v>4.4719662021571489</v>
      </c>
      <c r="I19" s="15">
        <f t="shared" si="14"/>
        <v>0.63885231459387848</v>
      </c>
      <c r="J19" s="5">
        <f t="shared" si="26"/>
        <v>0.76662277751265406</v>
      </c>
      <c r="L19" s="12">
        <v>350</v>
      </c>
      <c r="M19" s="14">
        <f t="shared" si="3"/>
        <v>79.680803255347826</v>
      </c>
      <c r="N19" s="15">
        <f t="shared" si="15"/>
        <v>-2.2765943787242264</v>
      </c>
      <c r="O19" s="5">
        <f t="shared" si="27"/>
        <v>12.202545869961838</v>
      </c>
      <c r="P19" s="12">
        <v>13</v>
      </c>
      <c r="Q19" s="14">
        <f t="shared" si="4"/>
        <v>2.9595726923414909</v>
      </c>
      <c r="R19" s="15">
        <f t="shared" si="16"/>
        <v>1.821275502979379</v>
      </c>
      <c r="S19" s="15">
        <f t="shared" si="28"/>
        <v>0.59191453846829822</v>
      </c>
      <c r="U19" s="12">
        <v>5469</v>
      </c>
      <c r="V19" s="14">
        <f t="shared" si="5"/>
        <v>545.87343042673945</v>
      </c>
      <c r="W19" s="15">
        <f t="shared" si="17"/>
        <v>127.75973504227943</v>
      </c>
      <c r="X19" s="5">
        <f t="shared" si="29"/>
        <v>72.843011432699655</v>
      </c>
      <c r="Y19" s="12">
        <v>333</v>
      </c>
      <c r="Z19" s="14">
        <f t="shared" si="6"/>
        <v>33.237493569593028</v>
      </c>
      <c r="AA19" s="15">
        <f t="shared" si="18"/>
        <v>6.5876113381175401</v>
      </c>
      <c r="AB19" s="15">
        <f t="shared" si="30"/>
        <v>5.1902392360926051</v>
      </c>
      <c r="AD19" s="12">
        <v>744</v>
      </c>
      <c r="AE19" s="14">
        <f t="shared" si="7"/>
        <v>151.60379082833742</v>
      </c>
      <c r="AF19" s="15">
        <f t="shared" si="19"/>
        <v>15.078871668409903</v>
      </c>
      <c r="AG19" s="5">
        <f t="shared" si="31"/>
        <v>15.649423569376765</v>
      </c>
      <c r="AH19" s="12">
        <v>20</v>
      </c>
      <c r="AI19" s="14">
        <f t="shared" si="8"/>
        <v>4.0753707211918666</v>
      </c>
      <c r="AJ19" s="15">
        <f t="shared" si="20"/>
        <v>0.40753707211918666</v>
      </c>
      <c r="AK19" s="15">
        <f t="shared" si="32"/>
        <v>0.57055190096686137</v>
      </c>
      <c r="AM19" s="12">
        <v>1386</v>
      </c>
      <c r="AN19" s="14">
        <f t="shared" si="9"/>
        <v>311.54181504800914</v>
      </c>
      <c r="AO19" s="15">
        <f t="shared" si="21"/>
        <v>46.3041947329653</v>
      </c>
      <c r="AP19" s="5">
        <f t="shared" si="33"/>
        <v>37.852555305977447</v>
      </c>
      <c r="AQ19" s="12">
        <v>70</v>
      </c>
      <c r="AR19" s="14">
        <f t="shared" si="10"/>
        <v>15.734435103434805</v>
      </c>
      <c r="AS19" s="15">
        <f t="shared" si="22"/>
        <v>3.146887020686961</v>
      </c>
      <c r="AT19" s="15">
        <f t="shared" si="34"/>
        <v>2.1578653856139161</v>
      </c>
      <c r="AV19" s="12">
        <v>208</v>
      </c>
      <c r="AW19" s="14">
        <f t="shared" si="11"/>
        <v>55.578757905610708</v>
      </c>
      <c r="AX19" s="15">
        <f t="shared" si="23"/>
        <v>11.222633807863701</v>
      </c>
      <c r="AY19" s="5">
        <f t="shared" si="35"/>
        <v>9.0849892730325195</v>
      </c>
      <c r="AZ19" s="12">
        <v>1</v>
      </c>
      <c r="BA19" s="14">
        <f t="shared" si="12"/>
        <v>0.26720556685389762</v>
      </c>
      <c r="BB19" s="15">
        <f t="shared" si="24"/>
        <v>0.26720556685389762</v>
      </c>
      <c r="BC19" s="15">
        <f t="shared" si="36"/>
        <v>5.3441113370779524E-2</v>
      </c>
    </row>
    <row r="20" spans="1:55">
      <c r="A20" s="2">
        <v>43900</v>
      </c>
      <c r="B20" s="3">
        <v>16</v>
      </c>
      <c r="C20" s="12">
        <v>141</v>
      </c>
      <c r="D20" s="14">
        <f t="shared" si="1"/>
        <v>90.078176357736851</v>
      </c>
      <c r="E20" s="15">
        <f t="shared" si="13"/>
        <v>20.443274067004111</v>
      </c>
      <c r="F20" s="5">
        <f t="shared" si="25"/>
        <v>14.438062309821651</v>
      </c>
      <c r="G20" s="12">
        <v>8</v>
      </c>
      <c r="H20" s="14">
        <f t="shared" si="2"/>
        <v>5.1108185167510269</v>
      </c>
      <c r="I20" s="15">
        <f t="shared" si="14"/>
        <v>0.63885231459387803</v>
      </c>
      <c r="J20" s="5">
        <f t="shared" si="26"/>
        <v>0.63885231459387837</v>
      </c>
      <c r="L20" s="12">
        <v>453</v>
      </c>
      <c r="M20" s="14">
        <f t="shared" si="3"/>
        <v>103.12972535620733</v>
      </c>
      <c r="N20" s="15">
        <f t="shared" si="15"/>
        <v>23.448922100859505</v>
      </c>
      <c r="O20" s="5">
        <f t="shared" si="27"/>
        <v>15.708501213197144</v>
      </c>
      <c r="P20" s="12">
        <v>17</v>
      </c>
      <c r="Q20" s="14">
        <f t="shared" si="4"/>
        <v>3.8702104438311804</v>
      </c>
      <c r="R20" s="15">
        <f t="shared" si="16"/>
        <v>0.91063775148968951</v>
      </c>
      <c r="S20" s="15">
        <f t="shared" si="28"/>
        <v>0.68297831361726713</v>
      </c>
      <c r="U20" s="12">
        <v>5791</v>
      </c>
      <c r="V20" s="14">
        <f t="shared" si="5"/>
        <v>578.01298877331294</v>
      </c>
      <c r="W20" s="15">
        <f t="shared" si="17"/>
        <v>32.139558346573494</v>
      </c>
      <c r="X20" s="5">
        <f t="shared" si="29"/>
        <v>70.667103445260835</v>
      </c>
      <c r="Y20" s="12">
        <v>468</v>
      </c>
      <c r="Z20" s="14">
        <f t="shared" si="6"/>
        <v>46.712153124833442</v>
      </c>
      <c r="AA20" s="15">
        <f t="shared" si="18"/>
        <v>13.474659555240414</v>
      </c>
      <c r="AB20" s="15">
        <f t="shared" si="30"/>
        <v>7.3861096821317833</v>
      </c>
      <c r="AD20" s="12">
        <v>856</v>
      </c>
      <c r="AE20" s="14">
        <f t="shared" si="7"/>
        <v>174.42586686701188</v>
      </c>
      <c r="AF20" s="15">
        <f t="shared" si="19"/>
        <v>22.822076038674453</v>
      </c>
      <c r="AG20" s="5">
        <f t="shared" si="31"/>
        <v>18.29841453815148</v>
      </c>
      <c r="AH20" s="12">
        <v>26</v>
      </c>
      <c r="AI20" s="14">
        <f t="shared" si="8"/>
        <v>5.2979819375494266</v>
      </c>
      <c r="AJ20" s="15">
        <f t="shared" si="20"/>
        <v>1.22261121635756</v>
      </c>
      <c r="AK20" s="15">
        <f t="shared" si="32"/>
        <v>0.65205931539069861</v>
      </c>
      <c r="AM20" s="12">
        <v>1533</v>
      </c>
      <c r="AN20" s="14">
        <f t="shared" si="9"/>
        <v>344.58412876522226</v>
      </c>
      <c r="AO20" s="15">
        <f t="shared" si="21"/>
        <v>33.042313717213119</v>
      </c>
      <c r="AP20" s="5">
        <f t="shared" si="33"/>
        <v>37.537866603908753</v>
      </c>
      <c r="AQ20" s="12">
        <v>85</v>
      </c>
      <c r="AR20" s="14">
        <f t="shared" si="10"/>
        <v>19.106099768456549</v>
      </c>
      <c r="AS20" s="15">
        <f t="shared" si="22"/>
        <v>3.3716646650217434</v>
      </c>
      <c r="AT20" s="15">
        <f t="shared" si="34"/>
        <v>2.4725540876826124</v>
      </c>
      <c r="AV20" s="12">
        <v>264</v>
      </c>
      <c r="AW20" s="14">
        <f t="shared" si="11"/>
        <v>70.542269649428974</v>
      </c>
      <c r="AX20" s="15">
        <f t="shared" si="23"/>
        <v>14.963511743818266</v>
      </c>
      <c r="AY20" s="5">
        <f t="shared" si="35"/>
        <v>10.848546014268244</v>
      </c>
      <c r="AZ20" s="12">
        <v>1</v>
      </c>
      <c r="BA20" s="14">
        <f t="shared" si="12"/>
        <v>0.26720556685389762</v>
      </c>
      <c r="BB20" s="15">
        <f t="shared" si="24"/>
        <v>0</v>
      </c>
      <c r="BC20" s="15">
        <f t="shared" si="36"/>
        <v>5.3441113370779524E-2</v>
      </c>
    </row>
    <row r="21" spans="1:55">
      <c r="A21" s="2">
        <v>43901</v>
      </c>
      <c r="B21" s="3">
        <v>17</v>
      </c>
      <c r="C21" s="12">
        <v>194</v>
      </c>
      <c r="D21" s="14">
        <f t="shared" si="1"/>
        <v>123.93734903121241</v>
      </c>
      <c r="E21" s="15">
        <f t="shared" si="13"/>
        <v>33.859172673475555</v>
      </c>
      <c r="F21" s="5">
        <f t="shared" si="25"/>
        <v>20.698814992841658</v>
      </c>
      <c r="G21" s="12">
        <v>8</v>
      </c>
      <c r="H21" s="14">
        <f t="shared" si="2"/>
        <v>5.1108185167510269</v>
      </c>
      <c r="I21" s="15">
        <f t="shared" si="14"/>
        <v>0</v>
      </c>
      <c r="J21" s="5">
        <f t="shared" si="26"/>
        <v>0.63885231459387837</v>
      </c>
      <c r="L21" s="12">
        <v>501</v>
      </c>
      <c r="M21" s="14">
        <f t="shared" si="3"/>
        <v>114.05737837408361</v>
      </c>
      <c r="N21" s="15">
        <f t="shared" si="15"/>
        <v>10.927653017876281</v>
      </c>
      <c r="O21" s="5">
        <f t="shared" si="27"/>
        <v>16.300415751665444</v>
      </c>
      <c r="P21" s="12">
        <v>21</v>
      </c>
      <c r="Q21" s="14">
        <f t="shared" si="4"/>
        <v>4.7808481953208695</v>
      </c>
      <c r="R21" s="15">
        <f t="shared" si="16"/>
        <v>0.91063775148968906</v>
      </c>
      <c r="S21" s="15">
        <f t="shared" si="28"/>
        <v>0.77404208876623604</v>
      </c>
      <c r="U21" s="12">
        <v>7280</v>
      </c>
      <c r="V21" s="14">
        <f t="shared" si="5"/>
        <v>726.63349305296458</v>
      </c>
      <c r="W21" s="15">
        <f t="shared" si="17"/>
        <v>148.62050427965164</v>
      </c>
      <c r="X21" s="5">
        <f t="shared" si="29"/>
        <v>93.184756746462597</v>
      </c>
      <c r="Y21" s="12">
        <v>617</v>
      </c>
      <c r="Z21" s="14">
        <f t="shared" si="6"/>
        <v>61.584184782098788</v>
      </c>
      <c r="AA21" s="15">
        <f t="shared" si="18"/>
        <v>14.872031657265346</v>
      </c>
      <c r="AB21" s="15">
        <f t="shared" si="30"/>
        <v>9.6219050453716743</v>
      </c>
      <c r="AD21" s="12">
        <v>1023</v>
      </c>
      <c r="AE21" s="14">
        <f t="shared" si="7"/>
        <v>208.45521238896396</v>
      </c>
      <c r="AF21" s="15">
        <f t="shared" si="19"/>
        <v>34.029345521952081</v>
      </c>
      <c r="AG21" s="5">
        <f t="shared" si="31"/>
        <v>21.803233358376481</v>
      </c>
      <c r="AH21" s="12">
        <v>29</v>
      </c>
      <c r="AI21" s="14">
        <f t="shared" si="8"/>
        <v>5.9092875457282066</v>
      </c>
      <c r="AJ21" s="15">
        <f t="shared" si="20"/>
        <v>0.61130560817877999</v>
      </c>
      <c r="AK21" s="15">
        <f t="shared" si="32"/>
        <v>0.69281302260261735</v>
      </c>
      <c r="AM21" s="12">
        <v>1739</v>
      </c>
      <c r="AN21" s="14">
        <f t="shared" si="9"/>
        <v>390.8883234981875</v>
      </c>
      <c r="AO21" s="15">
        <f t="shared" si="21"/>
        <v>46.304194732965243</v>
      </c>
      <c r="AP21" s="5">
        <f t="shared" si="33"/>
        <v>39.06635458538527</v>
      </c>
      <c r="AQ21" s="12">
        <v>113</v>
      </c>
      <c r="AR21" s="14">
        <f t="shared" si="10"/>
        <v>25.399873809830471</v>
      </c>
      <c r="AS21" s="15">
        <f t="shared" si="22"/>
        <v>6.293774041373922</v>
      </c>
      <c r="AT21" s="15">
        <f t="shared" si="34"/>
        <v>3.4166201938886998</v>
      </c>
      <c r="AV21" s="12">
        <v>320</v>
      </c>
      <c r="AW21" s="14">
        <f t="shared" si="11"/>
        <v>85.505781393247233</v>
      </c>
      <c r="AX21" s="15">
        <f t="shared" si="23"/>
        <v>14.963511743818259</v>
      </c>
      <c r="AY21" s="5">
        <f t="shared" si="35"/>
        <v>12.879308322357867</v>
      </c>
      <c r="AZ21" s="12">
        <v>1</v>
      </c>
      <c r="BA21" s="14">
        <f t="shared" si="12"/>
        <v>0.26720556685389762</v>
      </c>
      <c r="BB21" s="15">
        <f t="shared" si="24"/>
        <v>0</v>
      </c>
      <c r="BC21" s="15">
        <f t="shared" si="36"/>
        <v>5.3441113370779524E-2</v>
      </c>
    </row>
    <row r="22" spans="1:55">
      <c r="A22" s="2">
        <v>43902</v>
      </c>
      <c r="B22" s="3">
        <v>18</v>
      </c>
      <c r="C22" s="12">
        <v>274</v>
      </c>
      <c r="D22" s="14">
        <f t="shared" si="1"/>
        <v>175.04553419872269</v>
      </c>
      <c r="E22" s="15">
        <f t="shared" si="13"/>
        <v>51.108185167510285</v>
      </c>
      <c r="F22" s="5">
        <f t="shared" si="25"/>
        <v>28.492813230886973</v>
      </c>
      <c r="G22" s="12">
        <v>11</v>
      </c>
      <c r="H22" s="14">
        <f t="shared" si="2"/>
        <v>7.0273754605326619</v>
      </c>
      <c r="I22" s="15">
        <f t="shared" si="14"/>
        <v>1.916556943781635</v>
      </c>
      <c r="J22" s="5">
        <f t="shared" si="26"/>
        <v>0.89439324043142965</v>
      </c>
      <c r="L22" s="12">
        <v>580</v>
      </c>
      <c r="M22" s="14">
        <f t="shared" si="3"/>
        <v>132.04247396600499</v>
      </c>
      <c r="N22" s="15">
        <f t="shared" si="15"/>
        <v>17.985095591921379</v>
      </c>
      <c r="O22" s="5">
        <f t="shared" si="27"/>
        <v>16.983394065282713</v>
      </c>
      <c r="P22" s="12">
        <v>26</v>
      </c>
      <c r="Q22" s="14">
        <f t="shared" si="4"/>
        <v>5.9191453846829818</v>
      </c>
      <c r="R22" s="15">
        <f t="shared" si="16"/>
        <v>1.1382971893621123</v>
      </c>
      <c r="S22" s="15">
        <f t="shared" si="28"/>
        <v>0.95616963906417385</v>
      </c>
      <c r="U22" s="12">
        <v>8725</v>
      </c>
      <c r="V22" s="14">
        <f t="shared" si="5"/>
        <v>870.86225644053798</v>
      </c>
      <c r="W22" s="15">
        <f t="shared" si="17"/>
        <v>144.22876338757339</v>
      </c>
      <c r="X22" s="5">
        <f t="shared" si="29"/>
        <v>105.90084287488949</v>
      </c>
      <c r="Y22" s="12">
        <v>744</v>
      </c>
      <c r="Z22" s="14">
        <f t="shared" si="6"/>
        <v>74.260345993324961</v>
      </c>
      <c r="AA22" s="15">
        <f t="shared" si="18"/>
        <v>12.676161211226173</v>
      </c>
      <c r="AB22" s="15">
        <f t="shared" si="30"/>
        <v>11.777850574210142</v>
      </c>
      <c r="AD22" s="12">
        <v>1384</v>
      </c>
      <c r="AE22" s="14">
        <f t="shared" si="7"/>
        <v>282.01565390647716</v>
      </c>
      <c r="AF22" s="15">
        <f t="shared" si="19"/>
        <v>73.560441517513198</v>
      </c>
      <c r="AG22" s="5">
        <f t="shared" si="31"/>
        <v>34.273867765223599</v>
      </c>
      <c r="AH22" s="12">
        <v>32</v>
      </c>
      <c r="AI22" s="14">
        <f t="shared" si="8"/>
        <v>6.5205931539069866</v>
      </c>
      <c r="AJ22" s="15">
        <f t="shared" si="20"/>
        <v>0.61130560817877999</v>
      </c>
      <c r="AK22" s="15">
        <f t="shared" si="32"/>
        <v>0.7743204370264547</v>
      </c>
      <c r="AM22" s="12">
        <v>1947</v>
      </c>
      <c r="AN22" s="14">
        <f t="shared" si="9"/>
        <v>437.64207351982236</v>
      </c>
      <c r="AO22" s="15">
        <f t="shared" si="21"/>
        <v>46.753750021634858</v>
      </c>
      <c r="AP22" s="5">
        <f t="shared" si="33"/>
        <v>42.123330548338323</v>
      </c>
      <c r="AQ22" s="12">
        <v>146</v>
      </c>
      <c r="AR22" s="14">
        <f t="shared" si="10"/>
        <v>32.817536072878305</v>
      </c>
      <c r="AS22" s="15">
        <f t="shared" si="22"/>
        <v>7.4176622630478342</v>
      </c>
      <c r="AT22" s="15">
        <f t="shared" si="34"/>
        <v>4.4056418289617447</v>
      </c>
      <c r="AV22" s="12">
        <v>364</v>
      </c>
      <c r="AW22" s="14">
        <f t="shared" si="11"/>
        <v>97.26282633481874</v>
      </c>
      <c r="AX22" s="15">
        <f t="shared" si="23"/>
        <v>11.757044941571507</v>
      </c>
      <c r="AY22" s="5">
        <f t="shared" si="35"/>
        <v>13.41371945606566</v>
      </c>
      <c r="AZ22" s="12">
        <v>5</v>
      </c>
      <c r="BA22" s="14">
        <f t="shared" si="12"/>
        <v>1.336027834269488</v>
      </c>
      <c r="BB22" s="15">
        <f t="shared" si="24"/>
        <v>1.0688222674155905</v>
      </c>
      <c r="BC22" s="15">
        <f t="shared" si="36"/>
        <v>0.26720556685389762</v>
      </c>
    </row>
    <row r="23" spans="1:55">
      <c r="A23" s="2">
        <v>43903</v>
      </c>
      <c r="B23" s="3">
        <v>19</v>
      </c>
      <c r="C23" s="12">
        <v>345</v>
      </c>
      <c r="D23" s="14">
        <f t="shared" si="1"/>
        <v>220.40404853488803</v>
      </c>
      <c r="E23" s="15">
        <f t="shared" si="13"/>
        <v>45.358514336165342</v>
      </c>
      <c r="F23" s="5">
        <f t="shared" si="25"/>
        <v>34.114713599313106</v>
      </c>
      <c r="G23" s="12">
        <v>17</v>
      </c>
      <c r="H23" s="14">
        <f t="shared" si="2"/>
        <v>10.860489348095932</v>
      </c>
      <c r="I23" s="15">
        <f t="shared" si="14"/>
        <v>3.83311388756327</v>
      </c>
      <c r="J23" s="5">
        <f t="shared" si="26"/>
        <v>1.4054750921065324</v>
      </c>
      <c r="L23" s="12">
        <v>840</v>
      </c>
      <c r="M23" s="14">
        <f t="shared" si="3"/>
        <v>191.23392781283479</v>
      </c>
      <c r="N23" s="15">
        <f t="shared" si="15"/>
        <v>59.191453846829802</v>
      </c>
      <c r="O23" s="5">
        <f t="shared" si="27"/>
        <v>21.855306035752548</v>
      </c>
      <c r="P23" s="12">
        <v>46</v>
      </c>
      <c r="Q23" s="14">
        <f t="shared" si="4"/>
        <v>10.472334142131428</v>
      </c>
      <c r="R23" s="15">
        <f t="shared" si="16"/>
        <v>4.5531887574484466</v>
      </c>
      <c r="S23" s="15">
        <f t="shared" si="28"/>
        <v>1.8668073905538634</v>
      </c>
      <c r="U23" s="12">
        <v>9820</v>
      </c>
      <c r="V23" s="14">
        <f t="shared" si="5"/>
        <v>980.15671727748804</v>
      </c>
      <c r="W23" s="15">
        <f t="shared" si="17"/>
        <v>109.29446083695007</v>
      </c>
      <c r="X23" s="5">
        <f t="shared" si="29"/>
        <v>112.4086043786056</v>
      </c>
      <c r="Y23" s="12">
        <v>890</v>
      </c>
      <c r="Z23" s="14">
        <f t="shared" si="6"/>
        <v>88.832940771584958</v>
      </c>
      <c r="AA23" s="15">
        <f t="shared" si="18"/>
        <v>14.572594778259997</v>
      </c>
      <c r="AB23" s="15">
        <f t="shared" si="30"/>
        <v>12.436611708021895</v>
      </c>
      <c r="AD23" s="12">
        <v>1595</v>
      </c>
      <c r="AE23" s="14">
        <f t="shared" si="7"/>
        <v>325.01081501505132</v>
      </c>
      <c r="AF23" s="15">
        <f t="shared" si="19"/>
        <v>42.995161108574166</v>
      </c>
      <c r="AG23" s="5">
        <f t="shared" si="31"/>
        <v>37.697179171024757</v>
      </c>
      <c r="AH23" s="12">
        <v>42</v>
      </c>
      <c r="AI23" s="14">
        <f t="shared" si="8"/>
        <v>8.5582785145029199</v>
      </c>
      <c r="AJ23" s="15">
        <f t="shared" si="20"/>
        <v>2.0376853605959333</v>
      </c>
      <c r="AK23" s="15">
        <f t="shared" si="32"/>
        <v>0.97808897308604803</v>
      </c>
      <c r="AM23" s="12">
        <v>2263</v>
      </c>
      <c r="AN23" s="14">
        <f t="shared" si="9"/>
        <v>508.67180912961379</v>
      </c>
      <c r="AO23" s="15">
        <f t="shared" si="21"/>
        <v>71.02973560979143</v>
      </c>
      <c r="AP23" s="5">
        <f t="shared" si="33"/>
        <v>48.686837762913989</v>
      </c>
      <c r="AQ23" s="12">
        <v>201</v>
      </c>
      <c r="AR23" s="14">
        <f t="shared" si="10"/>
        <v>45.18030651129137</v>
      </c>
      <c r="AS23" s="15">
        <f t="shared" si="22"/>
        <v>12.362770438413065</v>
      </c>
      <c r="AT23" s="15">
        <f t="shared" si="34"/>
        <v>6.5185516857087054</v>
      </c>
      <c r="AV23" s="12">
        <v>470</v>
      </c>
      <c r="AW23" s="14">
        <f t="shared" si="11"/>
        <v>125.58661642133188</v>
      </c>
      <c r="AX23" s="15">
        <f t="shared" si="23"/>
        <v>28.323790086513142</v>
      </c>
      <c r="AY23" s="5">
        <f t="shared" si="35"/>
        <v>16.246098464716976</v>
      </c>
      <c r="AZ23" s="12">
        <v>5</v>
      </c>
      <c r="BA23" s="14">
        <f t="shared" si="12"/>
        <v>1.336027834269488</v>
      </c>
      <c r="BB23" s="15">
        <f t="shared" si="24"/>
        <v>0</v>
      </c>
      <c r="BC23" s="15">
        <f t="shared" si="36"/>
        <v>0.26720556685389762</v>
      </c>
    </row>
    <row r="24" spans="1:55">
      <c r="A24" s="2">
        <v>43904</v>
      </c>
      <c r="B24" s="3">
        <v>20</v>
      </c>
      <c r="C24" s="12">
        <v>463</v>
      </c>
      <c r="D24" s="14">
        <f t="shared" si="1"/>
        <v>295.78862165696569</v>
      </c>
      <c r="E24" s="15">
        <f t="shared" si="13"/>
        <v>75.384573122077654</v>
      </c>
      <c r="F24" s="5">
        <f t="shared" si="25"/>
        <v>45.230743873246595</v>
      </c>
      <c r="G24" s="12">
        <v>27</v>
      </c>
      <c r="H24" s="14">
        <f t="shared" si="2"/>
        <v>17.249012494034716</v>
      </c>
      <c r="I24" s="15">
        <f t="shared" si="14"/>
        <v>6.3885231459387839</v>
      </c>
      <c r="J24" s="5">
        <f t="shared" si="26"/>
        <v>2.5554092583755135</v>
      </c>
      <c r="L24" s="12">
        <v>873</v>
      </c>
      <c r="M24" s="14">
        <f t="shared" si="3"/>
        <v>198.74668926262473</v>
      </c>
      <c r="N24" s="15">
        <f t="shared" si="15"/>
        <v>7.5127614497899344</v>
      </c>
      <c r="O24" s="5">
        <f t="shared" si="27"/>
        <v>23.813177201455382</v>
      </c>
      <c r="P24" s="12">
        <v>59</v>
      </c>
      <c r="Q24" s="14">
        <f t="shared" si="4"/>
        <v>13.431906834472921</v>
      </c>
      <c r="R24" s="15">
        <f t="shared" si="16"/>
        <v>2.9595726923414922</v>
      </c>
      <c r="S24" s="15">
        <f t="shared" si="28"/>
        <v>2.094466828426286</v>
      </c>
      <c r="U24" s="12">
        <v>11685</v>
      </c>
      <c r="V24" s="14">
        <f t="shared" si="5"/>
        <v>1166.3066437258092</v>
      </c>
      <c r="W24" s="15">
        <f t="shared" si="17"/>
        <v>186.14992644832114</v>
      </c>
      <c r="X24" s="5">
        <f t="shared" si="29"/>
        <v>124.08664265981395</v>
      </c>
      <c r="Y24" s="12">
        <v>966</v>
      </c>
      <c r="Z24" s="14">
        <f t="shared" si="6"/>
        <v>96.418675039720299</v>
      </c>
      <c r="AA24" s="15">
        <f t="shared" si="18"/>
        <v>7.5857342681353401</v>
      </c>
      <c r="AB24" s="15">
        <f t="shared" si="30"/>
        <v>12.636236294025455</v>
      </c>
      <c r="AD24" s="12">
        <v>1937</v>
      </c>
      <c r="AE24" s="14">
        <f t="shared" si="7"/>
        <v>394.69965434743227</v>
      </c>
      <c r="AF24" s="15">
        <f t="shared" si="19"/>
        <v>69.688839332380951</v>
      </c>
      <c r="AG24" s="5">
        <f t="shared" si="31"/>
        <v>48.619172703818968</v>
      </c>
      <c r="AH24" s="12">
        <v>55</v>
      </c>
      <c r="AI24" s="14">
        <f t="shared" si="8"/>
        <v>11.207269483277633</v>
      </c>
      <c r="AJ24" s="15">
        <f t="shared" si="20"/>
        <v>2.6489909687747133</v>
      </c>
      <c r="AK24" s="15">
        <f t="shared" si="32"/>
        <v>1.4263797524171533</v>
      </c>
      <c r="AM24" s="12">
        <v>2644</v>
      </c>
      <c r="AN24" s="14">
        <f t="shared" si="9"/>
        <v>594.31209162116613</v>
      </c>
      <c r="AO24" s="15">
        <f t="shared" si="21"/>
        <v>85.640282491552341</v>
      </c>
      <c r="AP24" s="5">
        <f t="shared" si="33"/>
        <v>56.554055314631398</v>
      </c>
      <c r="AQ24" s="12">
        <v>241</v>
      </c>
      <c r="AR24" s="14">
        <f t="shared" si="10"/>
        <v>54.171412284682688</v>
      </c>
      <c r="AS24" s="15">
        <f t="shared" si="22"/>
        <v>8.9911057733913182</v>
      </c>
      <c r="AT24" s="15">
        <f t="shared" si="34"/>
        <v>7.6873954362495764</v>
      </c>
      <c r="AV24" s="12">
        <v>630</v>
      </c>
      <c r="AW24" s="14">
        <f t="shared" si="11"/>
        <v>168.33950711795549</v>
      </c>
      <c r="AX24" s="15">
        <f t="shared" si="23"/>
        <v>42.752890696623609</v>
      </c>
      <c r="AY24" s="5">
        <f t="shared" si="35"/>
        <v>22.552149842468957</v>
      </c>
      <c r="AZ24" s="12">
        <v>6</v>
      </c>
      <c r="BA24" s="14">
        <f t="shared" si="12"/>
        <v>1.6032334011233857</v>
      </c>
      <c r="BB24" s="15">
        <f t="shared" si="24"/>
        <v>0.26720556685389774</v>
      </c>
      <c r="BC24" s="15">
        <f t="shared" si="36"/>
        <v>0.26720556685389762</v>
      </c>
    </row>
    <row r="25" spans="1:55">
      <c r="A25" s="2">
        <v>43905</v>
      </c>
      <c r="B25" s="3">
        <v>21</v>
      </c>
      <c r="C25" s="12">
        <v>559</v>
      </c>
      <c r="D25" s="14">
        <f t="shared" si="1"/>
        <v>357.11844385797804</v>
      </c>
      <c r="E25" s="15">
        <f t="shared" si="13"/>
        <v>61.329822201012348</v>
      </c>
      <c r="F25" s="5">
        <f t="shared" si="25"/>
        <v>53.408053500048233</v>
      </c>
      <c r="G25" s="12">
        <v>33</v>
      </c>
      <c r="H25" s="14">
        <f t="shared" si="2"/>
        <v>21.082126381597988</v>
      </c>
      <c r="I25" s="15">
        <f t="shared" si="14"/>
        <v>3.8331138875632718</v>
      </c>
      <c r="J25" s="5">
        <f t="shared" si="26"/>
        <v>3.1942615729693919</v>
      </c>
      <c r="L25" s="12">
        <v>1111</v>
      </c>
      <c r="M25" s="14">
        <f t="shared" si="3"/>
        <v>252.92963547626127</v>
      </c>
      <c r="N25" s="15">
        <f t="shared" si="15"/>
        <v>54.182946213636541</v>
      </c>
      <c r="O25" s="5">
        <f t="shared" si="27"/>
        <v>29.959982024010788</v>
      </c>
      <c r="P25" s="12">
        <v>81</v>
      </c>
      <c r="Q25" s="14">
        <f t="shared" si="4"/>
        <v>18.440414467666212</v>
      </c>
      <c r="R25" s="15">
        <f t="shared" si="16"/>
        <v>5.0085076331932914</v>
      </c>
      <c r="S25" s="15">
        <f t="shared" si="28"/>
        <v>2.9140408047670063</v>
      </c>
      <c r="U25" s="12">
        <v>13272</v>
      </c>
      <c r="V25" s="14">
        <f t="shared" si="5"/>
        <v>1324.7087527196354</v>
      </c>
      <c r="W25" s="15">
        <f t="shared" si="17"/>
        <v>158.40210899382623</v>
      </c>
      <c r="X25" s="5">
        <f t="shared" si="29"/>
        <v>149.33915278926449</v>
      </c>
      <c r="Y25" s="12">
        <v>1218</v>
      </c>
      <c r="Z25" s="14">
        <f t="shared" si="6"/>
        <v>121.57137287616908</v>
      </c>
      <c r="AA25" s="15">
        <f t="shared" si="18"/>
        <v>25.15269783644878</v>
      </c>
      <c r="AB25" s="15">
        <f t="shared" si="30"/>
        <v>14.971843950267129</v>
      </c>
      <c r="AD25" s="12">
        <v>2172</v>
      </c>
      <c r="AE25" s="14">
        <f t="shared" si="7"/>
        <v>442.58526032143669</v>
      </c>
      <c r="AF25" s="15">
        <f t="shared" si="19"/>
        <v>47.88560597400442</v>
      </c>
      <c r="AG25" s="5">
        <f t="shared" si="31"/>
        <v>53.631878690884967</v>
      </c>
      <c r="AH25" s="12">
        <v>63</v>
      </c>
      <c r="AI25" s="14">
        <f t="shared" si="8"/>
        <v>12.83741777175438</v>
      </c>
      <c r="AJ25" s="15">
        <f t="shared" si="20"/>
        <v>1.6301482884767466</v>
      </c>
      <c r="AK25" s="15">
        <f t="shared" si="32"/>
        <v>1.5078871668409906</v>
      </c>
      <c r="AM25" s="12">
        <v>3093</v>
      </c>
      <c r="AN25" s="14">
        <f t="shared" si="9"/>
        <v>695.23725392748361</v>
      </c>
      <c r="AO25" s="15">
        <f t="shared" si="21"/>
        <v>100.92516230631747</v>
      </c>
      <c r="AP25" s="5">
        <f t="shared" si="33"/>
        <v>70.130625032452272</v>
      </c>
      <c r="AQ25" s="12">
        <v>284</v>
      </c>
      <c r="AR25" s="14">
        <f t="shared" si="10"/>
        <v>63.83685099107835</v>
      </c>
      <c r="AS25" s="15">
        <f t="shared" si="22"/>
        <v>9.6654387063956619</v>
      </c>
      <c r="AT25" s="15">
        <f t="shared" si="34"/>
        <v>8.946150244524361</v>
      </c>
      <c r="AV25" s="12">
        <v>781</v>
      </c>
      <c r="AW25" s="14">
        <f t="shared" si="11"/>
        <v>208.68754771289403</v>
      </c>
      <c r="AX25" s="15">
        <f t="shared" si="23"/>
        <v>40.348040594938539</v>
      </c>
      <c r="AY25" s="5">
        <f t="shared" si="35"/>
        <v>27.629055612693016</v>
      </c>
      <c r="AZ25" s="12">
        <v>8</v>
      </c>
      <c r="BA25" s="14">
        <f t="shared" si="12"/>
        <v>2.137644534831181</v>
      </c>
      <c r="BB25" s="15">
        <f t="shared" si="24"/>
        <v>0.53441113370779525</v>
      </c>
      <c r="BC25" s="15">
        <f t="shared" si="36"/>
        <v>0.37408779359545669</v>
      </c>
    </row>
    <row r="26" spans="1:55">
      <c r="A26" s="2">
        <v>43906</v>
      </c>
      <c r="B26" s="3">
        <v>22</v>
      </c>
      <c r="C26" s="12">
        <v>667</v>
      </c>
      <c r="D26" s="14">
        <f t="shared" si="1"/>
        <v>426.1144938341169</v>
      </c>
      <c r="E26" s="15">
        <f t="shared" si="13"/>
        <v>68.996049976138863</v>
      </c>
      <c r="F26" s="5">
        <f t="shared" si="25"/>
        <v>60.435428960580893</v>
      </c>
      <c r="G26" s="12">
        <v>50</v>
      </c>
      <c r="H26" s="14">
        <f t="shared" si="2"/>
        <v>31.942615729693919</v>
      </c>
      <c r="I26" s="15">
        <f t="shared" si="14"/>
        <v>10.860489348095932</v>
      </c>
      <c r="J26" s="5">
        <f t="shared" si="26"/>
        <v>5.3663594425885783</v>
      </c>
      <c r="L26" s="12">
        <v>1516</v>
      </c>
      <c r="M26" s="14">
        <f t="shared" si="3"/>
        <v>345.13170781459235</v>
      </c>
      <c r="N26" s="15">
        <f t="shared" si="15"/>
        <v>92.202072338331078</v>
      </c>
      <c r="O26" s="5">
        <f t="shared" si="27"/>
        <v>46.214865888101748</v>
      </c>
      <c r="P26" s="12">
        <v>111</v>
      </c>
      <c r="Q26" s="14">
        <f t="shared" si="4"/>
        <v>25.270197603838884</v>
      </c>
      <c r="R26" s="15">
        <f t="shared" si="16"/>
        <v>6.8297831361726722</v>
      </c>
      <c r="S26" s="15">
        <f t="shared" si="28"/>
        <v>4.0978698817036037</v>
      </c>
      <c r="U26" s="12">
        <v>14649</v>
      </c>
      <c r="V26" s="14">
        <f t="shared" si="5"/>
        <v>1462.1502801830877</v>
      </c>
      <c r="W26" s="15">
        <f t="shared" si="17"/>
        <v>137.4415274634523</v>
      </c>
      <c r="X26" s="5">
        <f t="shared" si="29"/>
        <v>147.10335742602462</v>
      </c>
      <c r="Y26" s="12">
        <v>1420</v>
      </c>
      <c r="Z26" s="14">
        <f t="shared" si="6"/>
        <v>141.7334560625288</v>
      </c>
      <c r="AA26" s="15">
        <f t="shared" si="18"/>
        <v>20.162083186359723</v>
      </c>
      <c r="AB26" s="15">
        <f t="shared" si="30"/>
        <v>16.029854256086004</v>
      </c>
      <c r="AD26" s="12">
        <v>2473</v>
      </c>
      <c r="AE26" s="14">
        <f t="shared" si="7"/>
        <v>503.91958967537425</v>
      </c>
      <c r="AF26" s="15">
        <f t="shared" si="19"/>
        <v>61.334329353937562</v>
      </c>
      <c r="AG26" s="5">
        <f t="shared" si="31"/>
        <v>59.092875457282062</v>
      </c>
      <c r="AH26" s="12">
        <v>69</v>
      </c>
      <c r="AI26" s="14">
        <f t="shared" si="8"/>
        <v>14.06002898811194</v>
      </c>
      <c r="AJ26" s="15">
        <f t="shared" si="20"/>
        <v>1.22261121635756</v>
      </c>
      <c r="AK26" s="15">
        <f t="shared" si="32"/>
        <v>1.6301482884767466</v>
      </c>
      <c r="AM26" s="12">
        <v>3522</v>
      </c>
      <c r="AN26" s="14">
        <f t="shared" si="9"/>
        <v>791.6668633471055</v>
      </c>
      <c r="AO26" s="15">
        <f t="shared" si="21"/>
        <v>96.429609419621897</v>
      </c>
      <c r="AP26" s="5">
        <f t="shared" si="33"/>
        <v>80.155707969783606</v>
      </c>
      <c r="AQ26" s="12">
        <v>346</v>
      </c>
      <c r="AR26" s="14">
        <f t="shared" si="10"/>
        <v>77.773064939834896</v>
      </c>
      <c r="AS26" s="15">
        <f t="shared" si="22"/>
        <v>13.936213948756546</v>
      </c>
      <c r="AT26" s="15">
        <f t="shared" si="34"/>
        <v>10.474638226000886</v>
      </c>
      <c r="AV26" s="12">
        <v>866</v>
      </c>
      <c r="AW26" s="14">
        <f t="shared" si="11"/>
        <v>231.40002089547534</v>
      </c>
      <c r="AX26" s="15">
        <f t="shared" si="23"/>
        <v>22.712473182581306</v>
      </c>
      <c r="AY26" s="5">
        <f t="shared" si="35"/>
        <v>29.178847900445625</v>
      </c>
      <c r="AZ26" s="12">
        <v>14</v>
      </c>
      <c r="BA26" s="14">
        <f t="shared" si="12"/>
        <v>3.7408779359545665</v>
      </c>
      <c r="BB26" s="15">
        <f t="shared" si="24"/>
        <v>1.6032334011233855</v>
      </c>
      <c r="BC26" s="15">
        <f t="shared" si="36"/>
        <v>0.69473447382013376</v>
      </c>
    </row>
    <row r="27" spans="1:55">
      <c r="A27" s="2">
        <v>43907</v>
      </c>
      <c r="B27" s="3">
        <v>23</v>
      </c>
      <c r="C27" s="12">
        <v>778</v>
      </c>
      <c r="D27" s="14">
        <f t="shared" si="1"/>
        <v>497.02710075403741</v>
      </c>
      <c r="E27" s="15">
        <f t="shared" si="13"/>
        <v>70.912606919920506</v>
      </c>
      <c r="F27" s="5">
        <f t="shared" si="25"/>
        <v>64.39631331106294</v>
      </c>
      <c r="G27" s="12">
        <v>60</v>
      </c>
      <c r="H27" s="14">
        <f t="shared" si="2"/>
        <v>38.331138875632703</v>
      </c>
      <c r="I27" s="15">
        <f t="shared" si="14"/>
        <v>6.3885231459387839</v>
      </c>
      <c r="J27" s="5">
        <f t="shared" si="26"/>
        <v>6.2607526830200086</v>
      </c>
      <c r="L27" s="12">
        <v>1897</v>
      </c>
      <c r="M27" s="14">
        <f t="shared" si="3"/>
        <v>431.86995364398524</v>
      </c>
      <c r="N27" s="15">
        <f t="shared" si="15"/>
        <v>86.738245829392895</v>
      </c>
      <c r="O27" s="5">
        <f t="shared" si="27"/>
        <v>59.965495935596053</v>
      </c>
      <c r="P27" s="12">
        <v>133</v>
      </c>
      <c r="Q27" s="14">
        <f t="shared" si="4"/>
        <v>30.278705237032177</v>
      </c>
      <c r="R27" s="15">
        <f t="shared" si="16"/>
        <v>5.0085076331932932</v>
      </c>
      <c r="S27" s="15">
        <f t="shared" si="28"/>
        <v>4.8719119704698395</v>
      </c>
      <c r="U27" s="12">
        <v>16220</v>
      </c>
      <c r="V27" s="14">
        <f t="shared" si="5"/>
        <v>1618.9553924888855</v>
      </c>
      <c r="W27" s="15">
        <f t="shared" si="17"/>
        <v>156.80511230579782</v>
      </c>
      <c r="X27" s="5">
        <f t="shared" si="29"/>
        <v>149.61862720966951</v>
      </c>
      <c r="Y27" s="12">
        <v>1640</v>
      </c>
      <c r="Z27" s="14">
        <f t="shared" si="6"/>
        <v>163.6921605229206</v>
      </c>
      <c r="AA27" s="15">
        <f t="shared" si="18"/>
        <v>21.9587044603918</v>
      </c>
      <c r="AB27" s="15">
        <f t="shared" si="30"/>
        <v>17.886362905919128</v>
      </c>
      <c r="AD27" s="12">
        <v>2704</v>
      </c>
      <c r="AE27" s="14">
        <f t="shared" si="7"/>
        <v>550.99012150514034</v>
      </c>
      <c r="AF27" s="15">
        <f t="shared" si="19"/>
        <v>47.070531829766082</v>
      </c>
      <c r="AG27" s="5">
        <f t="shared" si="31"/>
        <v>53.794893519732639</v>
      </c>
      <c r="AH27" s="12">
        <v>80</v>
      </c>
      <c r="AI27" s="14">
        <f t="shared" si="8"/>
        <v>16.301482884767466</v>
      </c>
      <c r="AJ27" s="15">
        <f t="shared" si="20"/>
        <v>2.2414538966555266</v>
      </c>
      <c r="AK27" s="15">
        <f t="shared" si="32"/>
        <v>1.9561779461720961</v>
      </c>
      <c r="AM27" s="12">
        <v>3931</v>
      </c>
      <c r="AN27" s="14">
        <f t="shared" si="9"/>
        <v>883.60091988003171</v>
      </c>
      <c r="AO27" s="15">
        <f t="shared" si="21"/>
        <v>91.934056532926206</v>
      </c>
      <c r="AP27" s="5">
        <f t="shared" si="33"/>
        <v>89.191769272041867</v>
      </c>
      <c r="AQ27" s="12">
        <v>393</v>
      </c>
      <c r="AR27" s="14">
        <f t="shared" si="10"/>
        <v>88.337614223569688</v>
      </c>
      <c r="AS27" s="15">
        <f t="shared" si="22"/>
        <v>10.564549283734792</v>
      </c>
      <c r="AT27" s="15">
        <f t="shared" si="34"/>
        <v>11.104015630138276</v>
      </c>
      <c r="AV27" s="12">
        <v>1053</v>
      </c>
      <c r="AW27" s="14">
        <f t="shared" si="11"/>
        <v>281.36746189715421</v>
      </c>
      <c r="AX27" s="15">
        <f t="shared" si="23"/>
        <v>49.967441001678878</v>
      </c>
      <c r="AY27" s="5">
        <f t="shared" si="35"/>
        <v>36.820927112467096</v>
      </c>
      <c r="AZ27" s="12">
        <v>17</v>
      </c>
      <c r="BA27" s="14">
        <f t="shared" si="12"/>
        <v>4.5424946365162597</v>
      </c>
      <c r="BB27" s="15">
        <f t="shared" si="24"/>
        <v>0.80161670056169321</v>
      </c>
      <c r="BC27" s="15">
        <f t="shared" si="36"/>
        <v>0.64129336044935437</v>
      </c>
    </row>
    <row r="28" spans="1:55">
      <c r="A28" s="2">
        <v>43908</v>
      </c>
      <c r="B28" s="3">
        <v>24</v>
      </c>
      <c r="C28" s="12">
        <v>887</v>
      </c>
      <c r="D28" s="14">
        <f t="shared" si="1"/>
        <v>566.66200304477013</v>
      </c>
      <c r="E28" s="15">
        <f t="shared" si="13"/>
        <v>69.634902290732725</v>
      </c>
      <c r="F28" s="5">
        <f t="shared" si="25"/>
        <v>69.251590901976414</v>
      </c>
      <c r="G28" s="12">
        <v>73</v>
      </c>
      <c r="H28" s="14">
        <f t="shared" si="2"/>
        <v>46.636218965353123</v>
      </c>
      <c r="I28" s="15">
        <f t="shared" si="14"/>
        <v>8.3050800897204198</v>
      </c>
      <c r="J28" s="5">
        <f t="shared" si="26"/>
        <v>7.1551459234514381</v>
      </c>
      <c r="L28" s="12">
        <v>2341</v>
      </c>
      <c r="M28" s="14">
        <f t="shared" si="3"/>
        <v>532.95074405934076</v>
      </c>
      <c r="N28" s="15">
        <f t="shared" si="15"/>
        <v>101.08079041535552</v>
      </c>
      <c r="O28" s="5">
        <f t="shared" si="27"/>
        <v>68.343363249301191</v>
      </c>
      <c r="P28" s="12">
        <v>154</v>
      </c>
      <c r="Q28" s="14">
        <f t="shared" si="4"/>
        <v>35.059553432353049</v>
      </c>
      <c r="R28" s="15">
        <f t="shared" si="16"/>
        <v>4.7808481953208712</v>
      </c>
      <c r="S28" s="15">
        <f t="shared" si="28"/>
        <v>4.917443858044324</v>
      </c>
      <c r="U28" s="12">
        <v>17713</v>
      </c>
      <c r="V28" s="14">
        <f t="shared" si="5"/>
        <v>1767.9751459405443</v>
      </c>
      <c r="W28" s="15">
        <f t="shared" si="17"/>
        <v>149.01975345165874</v>
      </c>
      <c r="X28" s="5">
        <f t="shared" si="29"/>
        <v>157.56368573261125</v>
      </c>
      <c r="Y28" s="12">
        <v>1959</v>
      </c>
      <c r="Z28" s="14">
        <f t="shared" si="6"/>
        <v>195.53228199048868</v>
      </c>
      <c r="AA28" s="15">
        <f t="shared" si="18"/>
        <v>31.840121467568082</v>
      </c>
      <c r="AB28" s="15">
        <f t="shared" si="30"/>
        <v>21.339868243780746</v>
      </c>
      <c r="AD28" s="12">
        <v>3214</v>
      </c>
      <c r="AE28" s="14">
        <f t="shared" si="7"/>
        <v>654.9120748955329</v>
      </c>
      <c r="AF28" s="15">
        <f t="shared" si="19"/>
        <v>103.92195339039256</v>
      </c>
      <c r="AG28" s="5">
        <f t="shared" si="31"/>
        <v>65.980251976096312</v>
      </c>
      <c r="AH28" s="12">
        <v>94</v>
      </c>
      <c r="AI28" s="14">
        <f t="shared" si="8"/>
        <v>19.154242389601773</v>
      </c>
      <c r="AJ28" s="15">
        <f t="shared" si="20"/>
        <v>2.8527595048343066</v>
      </c>
      <c r="AK28" s="15">
        <f t="shared" si="32"/>
        <v>2.1191927750197705</v>
      </c>
      <c r="AM28" s="12">
        <v>4525</v>
      </c>
      <c r="AN28" s="14">
        <f t="shared" si="9"/>
        <v>1017.1188406148927</v>
      </c>
      <c r="AO28" s="15">
        <f t="shared" si="21"/>
        <v>133.51792073486104</v>
      </c>
      <c r="AP28" s="5">
        <f t="shared" si="33"/>
        <v>101.6894062970558</v>
      </c>
      <c r="AQ28" s="12">
        <v>458</v>
      </c>
      <c r="AR28" s="14">
        <f t="shared" si="10"/>
        <v>102.94816110533058</v>
      </c>
      <c r="AS28" s="15">
        <f t="shared" si="22"/>
        <v>14.610546881760897</v>
      </c>
      <c r="AT28" s="15">
        <f t="shared" si="34"/>
        <v>11.553570918807843</v>
      </c>
      <c r="AV28" s="12">
        <v>1330</v>
      </c>
      <c r="AW28" s="14">
        <f t="shared" si="11"/>
        <v>355.38340391568386</v>
      </c>
      <c r="AX28" s="15">
        <f t="shared" si="23"/>
        <v>74.015942018529643</v>
      </c>
      <c r="AY28" s="5">
        <f t="shared" si="35"/>
        <v>45.959357498870396</v>
      </c>
      <c r="AZ28" s="12">
        <v>22</v>
      </c>
      <c r="BA28" s="14">
        <f t="shared" si="12"/>
        <v>5.8785224707857475</v>
      </c>
      <c r="BB28" s="15">
        <f t="shared" si="24"/>
        <v>1.3360278342694878</v>
      </c>
      <c r="BC28" s="15">
        <f t="shared" si="36"/>
        <v>0.90849892730325199</v>
      </c>
    </row>
    <row r="29" spans="1:55">
      <c r="A29" s="2">
        <v>43909</v>
      </c>
      <c r="B29" s="3">
        <v>25</v>
      </c>
      <c r="C29" s="12">
        <v>1059</v>
      </c>
      <c r="D29" s="14">
        <f t="shared" si="1"/>
        <v>676.54460115491725</v>
      </c>
      <c r="E29" s="15">
        <f t="shared" si="13"/>
        <v>109.88259811014711</v>
      </c>
      <c r="F29" s="5">
        <f t="shared" si="25"/>
        <v>76.151195899590306</v>
      </c>
      <c r="G29" s="12">
        <v>91</v>
      </c>
      <c r="H29" s="14">
        <f t="shared" si="2"/>
        <v>58.135560628042931</v>
      </c>
      <c r="I29" s="15">
        <f t="shared" si="14"/>
        <v>11.499341662689808</v>
      </c>
      <c r="J29" s="5">
        <f t="shared" si="26"/>
        <v>8.1773096268016428</v>
      </c>
      <c r="L29" s="12">
        <v>2932</v>
      </c>
      <c r="M29" s="14">
        <f t="shared" si="3"/>
        <v>667.49747184194246</v>
      </c>
      <c r="N29" s="15">
        <f t="shared" si="15"/>
        <v>134.54672778260169</v>
      </c>
      <c r="O29" s="5">
        <f t="shared" si="27"/>
        <v>93.750156515863551</v>
      </c>
      <c r="P29" s="12">
        <v>175</v>
      </c>
      <c r="Q29" s="14">
        <f t="shared" si="4"/>
        <v>39.840401627673913</v>
      </c>
      <c r="R29" s="15">
        <f t="shared" si="16"/>
        <v>4.7808481953208641</v>
      </c>
      <c r="S29" s="15">
        <f t="shared" si="28"/>
        <v>5.2816989586401988</v>
      </c>
      <c r="U29" s="12">
        <v>19884</v>
      </c>
      <c r="V29" s="14">
        <f t="shared" si="5"/>
        <v>1984.6676340474105</v>
      </c>
      <c r="W29" s="15">
        <f t="shared" si="17"/>
        <v>216.69248810686622</v>
      </c>
      <c r="X29" s="5">
        <f t="shared" si="29"/>
        <v>163.67219806432027</v>
      </c>
      <c r="Y29" s="12">
        <v>2168</v>
      </c>
      <c r="Z29" s="14">
        <f t="shared" si="6"/>
        <v>216.39305122786089</v>
      </c>
      <c r="AA29" s="15">
        <f t="shared" si="18"/>
        <v>20.86076923737221</v>
      </c>
      <c r="AB29" s="15">
        <f t="shared" si="30"/>
        <v>23.994875237628118</v>
      </c>
      <c r="AD29" s="12">
        <v>3484</v>
      </c>
      <c r="AE29" s="14">
        <f t="shared" si="7"/>
        <v>709.92957963162314</v>
      </c>
      <c r="AF29" s="15">
        <f t="shared" si="19"/>
        <v>55.017504736090245</v>
      </c>
      <c r="AG29" s="5">
        <f t="shared" si="31"/>
        <v>63.045985056838177</v>
      </c>
      <c r="AH29" s="12">
        <v>115</v>
      </c>
      <c r="AI29" s="14">
        <f t="shared" si="8"/>
        <v>23.433381646853231</v>
      </c>
      <c r="AJ29" s="15">
        <f t="shared" si="20"/>
        <v>4.2791392572514582</v>
      </c>
      <c r="AK29" s="15">
        <f t="shared" si="32"/>
        <v>2.4452224327151195</v>
      </c>
      <c r="AM29" s="12">
        <v>5214</v>
      </c>
      <c r="AN29" s="14">
        <f t="shared" si="9"/>
        <v>1171.9906375615583</v>
      </c>
      <c r="AO29" s="15">
        <f t="shared" si="21"/>
        <v>154.87179694666554</v>
      </c>
      <c r="AP29" s="5">
        <f t="shared" si="33"/>
        <v>115.53570918807843</v>
      </c>
      <c r="AQ29" s="12">
        <v>531</v>
      </c>
      <c r="AR29" s="14">
        <f t="shared" si="10"/>
        <v>119.35692914176974</v>
      </c>
      <c r="AS29" s="15">
        <f t="shared" si="22"/>
        <v>16.408768036439156</v>
      </c>
      <c r="AT29" s="15">
        <f t="shared" si="34"/>
        <v>13.037103371417411</v>
      </c>
      <c r="AV29" s="12">
        <v>1482</v>
      </c>
      <c r="AW29" s="14">
        <f t="shared" si="11"/>
        <v>395.99865007747627</v>
      </c>
      <c r="AX29" s="15">
        <f t="shared" si="23"/>
        <v>40.615246161792413</v>
      </c>
      <c r="AY29" s="5">
        <f t="shared" si="35"/>
        <v>45.531828591904159</v>
      </c>
      <c r="AZ29" s="12">
        <v>38</v>
      </c>
      <c r="BA29" s="14">
        <f t="shared" si="12"/>
        <v>10.15381154044811</v>
      </c>
      <c r="BB29" s="15">
        <f t="shared" si="24"/>
        <v>4.2752890696623629</v>
      </c>
      <c r="BC29" s="15">
        <f t="shared" si="36"/>
        <v>1.7101156278649448</v>
      </c>
    </row>
    <row r="30" spans="1:55">
      <c r="A30" s="2">
        <v>43910</v>
      </c>
      <c r="B30" s="3">
        <v>26</v>
      </c>
      <c r="C30" s="12">
        <v>1221</v>
      </c>
      <c r="D30" s="14">
        <f t="shared" si="1"/>
        <v>780.03867611912551</v>
      </c>
      <c r="E30" s="15">
        <f t="shared" si="13"/>
        <v>103.49407496420827</v>
      </c>
      <c r="F30" s="5">
        <f t="shared" si="25"/>
        <v>84.584046452229501</v>
      </c>
      <c r="G30" s="12">
        <v>119</v>
      </c>
      <c r="H30" s="14">
        <f t="shared" si="2"/>
        <v>76.023425436671531</v>
      </c>
      <c r="I30" s="15">
        <f t="shared" si="14"/>
        <v>17.887864808628599</v>
      </c>
      <c r="J30" s="5">
        <f t="shared" si="26"/>
        <v>10.988259811014709</v>
      </c>
      <c r="L30" s="12">
        <v>3461</v>
      </c>
      <c r="M30" s="14">
        <f t="shared" si="3"/>
        <v>787.9293144764539</v>
      </c>
      <c r="N30" s="15">
        <f t="shared" si="15"/>
        <v>120.43184263451144</v>
      </c>
      <c r="O30" s="5">
        <f t="shared" si="27"/>
        <v>106.99993580003851</v>
      </c>
      <c r="P30" s="12">
        <v>209</v>
      </c>
      <c r="Q30" s="14">
        <f t="shared" si="4"/>
        <v>47.58082251533628</v>
      </c>
      <c r="R30" s="15">
        <f t="shared" si="16"/>
        <v>7.740420887662367</v>
      </c>
      <c r="S30" s="15">
        <f t="shared" si="28"/>
        <v>5.8280816095340136</v>
      </c>
      <c r="U30" s="12">
        <v>22264</v>
      </c>
      <c r="V30" s="14">
        <f t="shared" si="5"/>
        <v>2222.2208913916488</v>
      </c>
      <c r="W30" s="15">
        <f t="shared" si="17"/>
        <v>237.55325734423832</v>
      </c>
      <c r="X30" s="5">
        <f t="shared" si="29"/>
        <v>179.50242773440269</v>
      </c>
      <c r="Y30" s="12">
        <v>2549</v>
      </c>
      <c r="Z30" s="14">
        <f t="shared" si="6"/>
        <v>254.42153486153939</v>
      </c>
      <c r="AA30" s="15">
        <f t="shared" si="18"/>
        <v>38.028483633678491</v>
      </c>
      <c r="AB30" s="15">
        <f t="shared" si="30"/>
        <v>26.570032397074062</v>
      </c>
      <c r="AD30" s="12">
        <v>4031</v>
      </c>
      <c r="AE30" s="14">
        <f t="shared" si="7"/>
        <v>821.39096885622064</v>
      </c>
      <c r="AF30" s="15">
        <f t="shared" si="19"/>
        <v>111.4613892245975</v>
      </c>
      <c r="AG30" s="5">
        <f t="shared" si="31"/>
        <v>75.761141706956792</v>
      </c>
      <c r="AH30" s="12">
        <v>131</v>
      </c>
      <c r="AI30" s="14">
        <f t="shared" si="8"/>
        <v>26.693678223806725</v>
      </c>
      <c r="AJ30" s="15">
        <f t="shared" si="20"/>
        <v>3.2602965769534933</v>
      </c>
      <c r="AK30" s="15">
        <f t="shared" si="32"/>
        <v>2.7712520904104689</v>
      </c>
      <c r="AM30" s="12">
        <v>5968</v>
      </c>
      <c r="AN30" s="14">
        <f t="shared" si="9"/>
        <v>1341.4729813899846</v>
      </c>
      <c r="AO30" s="15">
        <f t="shared" si="21"/>
        <v>169.48234382842634</v>
      </c>
      <c r="AP30" s="5">
        <f t="shared" si="33"/>
        <v>129.24714549250021</v>
      </c>
      <c r="AQ30" s="12">
        <v>640</v>
      </c>
      <c r="AR30" s="14">
        <f t="shared" si="10"/>
        <v>143.85769237426106</v>
      </c>
      <c r="AS30" s="15">
        <f t="shared" si="22"/>
        <v>24.500763232491323</v>
      </c>
      <c r="AT30" s="15">
        <f t="shared" si="34"/>
        <v>16.004168276636541</v>
      </c>
      <c r="AV30" s="12">
        <v>1793</v>
      </c>
      <c r="AW30" s="14">
        <f t="shared" si="11"/>
        <v>479.09958136903845</v>
      </c>
      <c r="AX30" s="15">
        <f t="shared" si="23"/>
        <v>83.100931291562176</v>
      </c>
      <c r="AY30" s="5">
        <f t="shared" si="35"/>
        <v>54.082406731228886</v>
      </c>
      <c r="AZ30" s="12">
        <v>47</v>
      </c>
      <c r="BA30" s="14">
        <f t="shared" si="12"/>
        <v>12.558661642133188</v>
      </c>
      <c r="BB30" s="15">
        <f t="shared" si="24"/>
        <v>2.4048501016850778</v>
      </c>
      <c r="BC30" s="15">
        <f t="shared" si="36"/>
        <v>2.0842034214604013</v>
      </c>
    </row>
    <row r="31" spans="1:55">
      <c r="A31" s="2">
        <v>43911</v>
      </c>
      <c r="B31" s="3">
        <v>27</v>
      </c>
      <c r="C31" s="12">
        <v>1436</v>
      </c>
      <c r="D31" s="14">
        <f t="shared" si="1"/>
        <v>917.39192375680932</v>
      </c>
      <c r="E31" s="15">
        <f t="shared" si="13"/>
        <v>137.35324763768381</v>
      </c>
      <c r="F31" s="5">
        <f t="shared" si="25"/>
        <v>98.255485984538481</v>
      </c>
      <c r="G31" s="12">
        <v>152</v>
      </c>
      <c r="H31" s="14">
        <f t="shared" si="2"/>
        <v>97.105551818269518</v>
      </c>
      <c r="I31" s="15">
        <f t="shared" si="14"/>
        <v>21.082126381597988</v>
      </c>
      <c r="J31" s="5">
        <f t="shared" si="26"/>
        <v>13.032587217715122</v>
      </c>
      <c r="L31" s="12">
        <v>3752</v>
      </c>
      <c r="M31" s="14">
        <f t="shared" si="3"/>
        <v>854.17821089732877</v>
      </c>
      <c r="N31" s="15">
        <f t="shared" si="15"/>
        <v>66.248896420874871</v>
      </c>
      <c r="O31" s="5">
        <f t="shared" si="27"/>
        <v>101.80930061654729</v>
      </c>
      <c r="P31" s="12">
        <v>238</v>
      </c>
      <c r="Q31" s="14">
        <f t="shared" si="4"/>
        <v>54.182946213636527</v>
      </c>
      <c r="R31" s="15">
        <f t="shared" si="16"/>
        <v>6.6021236983002467</v>
      </c>
      <c r="S31" s="15">
        <f t="shared" si="28"/>
        <v>5.7825497219595281</v>
      </c>
      <c r="U31" s="12">
        <v>25515</v>
      </c>
      <c r="V31" s="14">
        <f t="shared" si="5"/>
        <v>2546.7106559404383</v>
      </c>
      <c r="W31" s="15">
        <f t="shared" si="17"/>
        <v>324.48976454878948</v>
      </c>
      <c r="X31" s="5">
        <f t="shared" si="29"/>
        <v>216.91207515147011</v>
      </c>
      <c r="Y31" s="12">
        <v>3095</v>
      </c>
      <c r="Z31" s="14">
        <f t="shared" si="6"/>
        <v>308.91904684051173</v>
      </c>
      <c r="AA31" s="15">
        <f t="shared" si="18"/>
        <v>54.497511978972341</v>
      </c>
      <c r="AB31" s="15">
        <f t="shared" si="30"/>
        <v>33.437118155596586</v>
      </c>
      <c r="AD31" s="12">
        <v>4617</v>
      </c>
      <c r="AE31" s="14">
        <f t="shared" si="7"/>
        <v>940.79933098714241</v>
      </c>
      <c r="AF31" s="15">
        <f t="shared" si="19"/>
        <v>119.40836213092177</v>
      </c>
      <c r="AG31" s="5">
        <f t="shared" si="31"/>
        <v>87.375948262353631</v>
      </c>
      <c r="AH31" s="12">
        <v>146</v>
      </c>
      <c r="AI31" s="14">
        <f t="shared" si="8"/>
        <v>29.750206264700626</v>
      </c>
      <c r="AJ31" s="15">
        <f t="shared" si="20"/>
        <v>3.0565280408939017</v>
      </c>
      <c r="AK31" s="15">
        <f t="shared" si="32"/>
        <v>3.1380354553177372</v>
      </c>
      <c r="AM31" s="12">
        <v>6705</v>
      </c>
      <c r="AN31" s="14">
        <f t="shared" si="9"/>
        <v>1507.1341052647197</v>
      </c>
      <c r="AO31" s="15">
        <f t="shared" si="21"/>
        <v>165.66112387473504</v>
      </c>
      <c r="AP31" s="5">
        <f t="shared" si="33"/>
        <v>143.09344838352283</v>
      </c>
      <c r="AQ31" s="12">
        <v>715</v>
      </c>
      <c r="AR31" s="14">
        <f t="shared" si="10"/>
        <v>160.71601569936979</v>
      </c>
      <c r="AS31" s="15">
        <f t="shared" si="22"/>
        <v>16.858323325108728</v>
      </c>
      <c r="AT31" s="15">
        <f t="shared" si="34"/>
        <v>16.588590151906978</v>
      </c>
      <c r="AV31" s="12">
        <v>2012</v>
      </c>
      <c r="AW31" s="14">
        <f t="shared" si="11"/>
        <v>537.61760051004205</v>
      </c>
      <c r="AX31" s="15">
        <f t="shared" si="23"/>
        <v>58.518019141003606</v>
      </c>
      <c r="AY31" s="5">
        <f t="shared" si="35"/>
        <v>61.243515922913346</v>
      </c>
      <c r="AZ31" s="12">
        <v>72</v>
      </c>
      <c r="BA31" s="14">
        <f t="shared" si="12"/>
        <v>19.23880081348063</v>
      </c>
      <c r="BB31" s="15">
        <f t="shared" si="24"/>
        <v>6.6801391713474416</v>
      </c>
      <c r="BC31" s="15">
        <f t="shared" si="36"/>
        <v>3.0995845755052125</v>
      </c>
    </row>
    <row r="32" spans="1:55">
      <c r="A32" s="2">
        <v>43912</v>
      </c>
      <c r="B32" s="3">
        <v>28</v>
      </c>
      <c r="C32" s="12">
        <v>1665</v>
      </c>
      <c r="D32" s="14">
        <f t="shared" si="1"/>
        <v>1063.6891037988075</v>
      </c>
      <c r="E32" s="15">
        <f t="shared" si="13"/>
        <v>146.29718004199822</v>
      </c>
      <c r="F32" s="5">
        <f t="shared" si="25"/>
        <v>113.33240060895403</v>
      </c>
      <c r="G32" s="12">
        <v>171</v>
      </c>
      <c r="H32" s="14">
        <f t="shared" si="2"/>
        <v>109.24374579555321</v>
      </c>
      <c r="I32" s="15">
        <f t="shared" si="14"/>
        <v>12.138193977283692</v>
      </c>
      <c r="J32" s="5">
        <f t="shared" si="26"/>
        <v>14.182521383984101</v>
      </c>
      <c r="L32" s="12">
        <v>4420</v>
      </c>
      <c r="M32" s="14">
        <f t="shared" si="3"/>
        <v>1006.2547153961069</v>
      </c>
      <c r="N32" s="15">
        <f t="shared" si="15"/>
        <v>152.07650449877815</v>
      </c>
      <c r="O32" s="5">
        <f t="shared" si="27"/>
        <v>114.87695235042433</v>
      </c>
      <c r="P32" s="12">
        <v>283</v>
      </c>
      <c r="Q32" s="14">
        <f t="shared" si="4"/>
        <v>64.427620917895538</v>
      </c>
      <c r="R32" s="15">
        <f t="shared" si="16"/>
        <v>10.244674704259012</v>
      </c>
      <c r="S32" s="15">
        <f t="shared" si="28"/>
        <v>6.8297831361726722</v>
      </c>
      <c r="U32" s="12">
        <v>27206</v>
      </c>
      <c r="V32" s="14">
        <f t="shared" si="5"/>
        <v>2715.4932434064499</v>
      </c>
      <c r="W32" s="15">
        <f t="shared" si="17"/>
        <v>168.78258746601159</v>
      </c>
      <c r="X32" s="5">
        <f t="shared" si="29"/>
        <v>219.30757018351287</v>
      </c>
      <c r="Y32" s="12">
        <v>3456</v>
      </c>
      <c r="Z32" s="14">
        <f t="shared" si="6"/>
        <v>344.95128461415464</v>
      </c>
      <c r="AA32" s="15">
        <f t="shared" si="18"/>
        <v>36.032237773642919</v>
      </c>
      <c r="AB32" s="15">
        <f t="shared" si="30"/>
        <v>36.25182481824681</v>
      </c>
      <c r="AD32" s="12">
        <v>5122</v>
      </c>
      <c r="AE32" s="14">
        <f t="shared" si="7"/>
        <v>1043.702441697237</v>
      </c>
      <c r="AF32" s="15">
        <f t="shared" si="19"/>
        <v>102.90311071009455</v>
      </c>
      <c r="AG32" s="5">
        <f t="shared" si="31"/>
        <v>98.542464038419325</v>
      </c>
      <c r="AH32" s="12">
        <v>169</v>
      </c>
      <c r="AI32" s="14">
        <f t="shared" si="8"/>
        <v>34.436882594071271</v>
      </c>
      <c r="AJ32" s="15">
        <f t="shared" si="20"/>
        <v>4.6866763293706448</v>
      </c>
      <c r="AK32" s="15">
        <f t="shared" si="32"/>
        <v>3.6270799418607611</v>
      </c>
      <c r="AM32" s="12">
        <v>7555</v>
      </c>
      <c r="AN32" s="14">
        <f t="shared" si="9"/>
        <v>1698.195102949285</v>
      </c>
      <c r="AO32" s="15">
        <f t="shared" si="21"/>
        <v>191.06099768456534</v>
      </c>
      <c r="AP32" s="5">
        <f t="shared" si="33"/>
        <v>162.91883661385066</v>
      </c>
      <c r="AQ32" s="12">
        <v>816</v>
      </c>
      <c r="AR32" s="14">
        <f t="shared" si="10"/>
        <v>183.41855777718288</v>
      </c>
      <c r="AS32" s="15">
        <f t="shared" si="22"/>
        <v>22.702542077813092</v>
      </c>
      <c r="AT32" s="15">
        <f t="shared" si="34"/>
        <v>19.016188710722638</v>
      </c>
      <c r="AV32" s="12">
        <v>2277</v>
      </c>
      <c r="AW32" s="14">
        <f t="shared" si="11"/>
        <v>608.42707572632492</v>
      </c>
      <c r="AX32" s="15">
        <f t="shared" si="23"/>
        <v>70.809475216282863</v>
      </c>
      <c r="AY32" s="5">
        <f t="shared" si="35"/>
        <v>65.411922765834134</v>
      </c>
      <c r="AZ32" s="12">
        <v>91</v>
      </c>
      <c r="BA32" s="14">
        <f t="shared" si="12"/>
        <v>24.315706583704685</v>
      </c>
      <c r="BB32" s="15">
        <f t="shared" si="24"/>
        <v>5.0769057702240552</v>
      </c>
      <c r="BC32" s="15">
        <f t="shared" si="36"/>
        <v>3.954642389437685</v>
      </c>
    </row>
    <row r="33" spans="1:55">
      <c r="A33" s="2">
        <v>43913</v>
      </c>
      <c r="B33" s="3">
        <v>29</v>
      </c>
      <c r="C33" s="12">
        <v>1924</v>
      </c>
      <c r="D33" s="14">
        <f t="shared" si="1"/>
        <v>1229.151853278622</v>
      </c>
      <c r="E33" s="15">
        <f t="shared" si="13"/>
        <v>165.46274947981442</v>
      </c>
      <c r="F33" s="5">
        <f t="shared" si="25"/>
        <v>132.49797004677038</v>
      </c>
      <c r="G33" s="12">
        <v>212</v>
      </c>
      <c r="H33" s="14">
        <f t="shared" si="2"/>
        <v>135.43669069390222</v>
      </c>
      <c r="I33" s="15">
        <f t="shared" si="14"/>
        <v>26.192944898349012</v>
      </c>
      <c r="J33" s="5">
        <f t="shared" si="26"/>
        <v>17.76009434570982</v>
      </c>
      <c r="L33" s="12">
        <v>4861</v>
      </c>
      <c r="M33" s="14">
        <f t="shared" si="3"/>
        <v>1106.6525274978451</v>
      </c>
      <c r="N33" s="15">
        <f t="shared" si="15"/>
        <v>100.39781210173817</v>
      </c>
      <c r="O33" s="5">
        <f t="shared" si="27"/>
        <v>114.74035668770087</v>
      </c>
      <c r="P33" s="12">
        <v>315</v>
      </c>
      <c r="Q33" s="14">
        <f t="shared" si="4"/>
        <v>71.712722929813054</v>
      </c>
      <c r="R33" s="15">
        <f t="shared" si="16"/>
        <v>7.2851020119175161</v>
      </c>
      <c r="S33" s="15">
        <f t="shared" si="28"/>
        <v>7.3306338994920015</v>
      </c>
      <c r="U33" s="12">
        <v>28761</v>
      </c>
      <c r="V33" s="14">
        <f t="shared" si="5"/>
        <v>2870.7013590242191</v>
      </c>
      <c r="W33" s="15">
        <f t="shared" si="17"/>
        <v>155.20811561776918</v>
      </c>
      <c r="X33" s="5">
        <f t="shared" si="29"/>
        <v>220.54524261673495</v>
      </c>
      <c r="Y33" s="12">
        <v>3776</v>
      </c>
      <c r="Z33" s="14">
        <f t="shared" si="6"/>
        <v>376.89121837472453</v>
      </c>
      <c r="AA33" s="15">
        <f t="shared" si="18"/>
        <v>31.939933760569886</v>
      </c>
      <c r="AB33" s="15">
        <f t="shared" si="30"/>
        <v>36.271787276847171</v>
      </c>
      <c r="AD33" s="12">
        <v>5505</v>
      </c>
      <c r="AE33" s="14">
        <f t="shared" si="7"/>
        <v>1121.7457910080611</v>
      </c>
      <c r="AF33" s="15">
        <f t="shared" si="19"/>
        <v>78.043349310824169</v>
      </c>
      <c r="AG33" s="5">
        <f t="shared" si="31"/>
        <v>93.366743222505647</v>
      </c>
      <c r="AH33" s="12">
        <v>192</v>
      </c>
      <c r="AI33" s="14">
        <f t="shared" si="8"/>
        <v>39.123558923441919</v>
      </c>
      <c r="AJ33" s="15">
        <f t="shared" si="20"/>
        <v>4.6866763293706484</v>
      </c>
      <c r="AK33" s="15">
        <f t="shared" si="32"/>
        <v>3.9938633067680294</v>
      </c>
      <c r="AM33" s="12">
        <v>8535</v>
      </c>
      <c r="AN33" s="14">
        <f t="shared" si="9"/>
        <v>1918.4771943973724</v>
      </c>
      <c r="AO33" s="15">
        <f t="shared" si="21"/>
        <v>220.28209144808739</v>
      </c>
      <c r="AP33" s="5">
        <f t="shared" si="33"/>
        <v>180.27167075649592</v>
      </c>
      <c r="AQ33" s="12">
        <v>892</v>
      </c>
      <c r="AR33" s="14">
        <f t="shared" si="10"/>
        <v>200.50165874662639</v>
      </c>
      <c r="AS33" s="15">
        <f t="shared" si="22"/>
        <v>17.083100969443507</v>
      </c>
      <c r="AT33" s="15">
        <f t="shared" si="34"/>
        <v>19.51069952825916</v>
      </c>
      <c r="AV33" s="12">
        <v>2461</v>
      </c>
      <c r="AW33" s="14">
        <f t="shared" si="11"/>
        <v>657.59290002744206</v>
      </c>
      <c r="AX33" s="15">
        <f t="shared" si="23"/>
        <v>49.165824301117141</v>
      </c>
      <c r="AY33" s="5">
        <f t="shared" si="35"/>
        <v>60.441899222351637</v>
      </c>
      <c r="AZ33" s="12">
        <v>109</v>
      </c>
      <c r="BA33" s="14">
        <f t="shared" si="12"/>
        <v>29.125406787074841</v>
      </c>
      <c r="BB33" s="15">
        <f t="shared" si="24"/>
        <v>4.8097002033701557</v>
      </c>
      <c r="BC33" s="15">
        <f t="shared" si="36"/>
        <v>4.6493768632578192</v>
      </c>
    </row>
    <row r="34" spans="1:55">
      <c r="A34" s="2">
        <v>43914</v>
      </c>
      <c r="B34" s="3">
        <v>30</v>
      </c>
      <c r="C34" s="12">
        <v>2116</v>
      </c>
      <c r="D34" s="14">
        <f t="shared" si="1"/>
        <v>1351.8114976806467</v>
      </c>
      <c r="E34" s="15">
        <f t="shared" si="13"/>
        <v>122.6596444020247</v>
      </c>
      <c r="F34" s="5">
        <f t="shared" si="25"/>
        <v>135.05337930514588</v>
      </c>
      <c r="G34" s="12">
        <v>231</v>
      </c>
      <c r="H34" s="14">
        <f t="shared" si="2"/>
        <v>147.57488467118591</v>
      </c>
      <c r="I34" s="15">
        <f t="shared" si="14"/>
        <v>12.138193977283692</v>
      </c>
      <c r="J34" s="5">
        <f t="shared" si="26"/>
        <v>17.887864808628599</v>
      </c>
      <c r="L34" s="12">
        <v>5515</v>
      </c>
      <c r="M34" s="14">
        <f t="shared" si="3"/>
        <v>1255.5417998664093</v>
      </c>
      <c r="N34" s="15">
        <f t="shared" si="15"/>
        <v>148.88927236856421</v>
      </c>
      <c r="O34" s="5">
        <f t="shared" si="27"/>
        <v>117.60886560489337</v>
      </c>
      <c r="P34" s="12">
        <v>374</v>
      </c>
      <c r="Q34" s="14">
        <f t="shared" si="4"/>
        <v>85.144629764285966</v>
      </c>
      <c r="R34" s="15">
        <f t="shared" si="16"/>
        <v>13.431906834472912</v>
      </c>
      <c r="S34" s="15">
        <f t="shared" si="28"/>
        <v>9.0608456273224114</v>
      </c>
      <c r="U34" s="12">
        <v>30703</v>
      </c>
      <c r="V34" s="14">
        <f t="shared" si="5"/>
        <v>3064.5368320336775</v>
      </c>
      <c r="W34" s="15">
        <f t="shared" si="17"/>
        <v>193.83547300945838</v>
      </c>
      <c r="X34" s="5">
        <f t="shared" si="29"/>
        <v>215.9738395972534</v>
      </c>
      <c r="Y34" s="12">
        <v>4178</v>
      </c>
      <c r="Z34" s="14">
        <f t="shared" si="6"/>
        <v>417.01576016144043</v>
      </c>
      <c r="AA34" s="15">
        <f t="shared" si="18"/>
        <v>40.124541786715895</v>
      </c>
      <c r="AB34" s="15">
        <f t="shared" si="30"/>
        <v>40.124541786715909</v>
      </c>
      <c r="AD34" s="12">
        <v>5948</v>
      </c>
      <c r="AE34" s="14">
        <f t="shared" si="7"/>
        <v>1212.0152524824612</v>
      </c>
      <c r="AF34" s="15">
        <f t="shared" si="19"/>
        <v>90.269461474400032</v>
      </c>
      <c r="AG34" s="5">
        <f t="shared" si="31"/>
        <v>100.4171345701676</v>
      </c>
      <c r="AH34" s="12">
        <v>216</v>
      </c>
      <c r="AI34" s="14">
        <f t="shared" si="8"/>
        <v>44.014003788872159</v>
      </c>
      <c r="AJ34" s="15">
        <f t="shared" si="20"/>
        <v>4.8904448654302399</v>
      </c>
      <c r="AK34" s="15">
        <f t="shared" si="32"/>
        <v>4.1161244284037855</v>
      </c>
      <c r="AM34" s="12">
        <v>9254</v>
      </c>
      <c r="AN34" s="14">
        <f t="shared" si="9"/>
        <v>2080.0923206740813</v>
      </c>
      <c r="AO34" s="15">
        <f t="shared" si="21"/>
        <v>161.61512627670891</v>
      </c>
      <c r="AP34" s="5">
        <f t="shared" si="33"/>
        <v>181.6203366225046</v>
      </c>
      <c r="AQ34" s="12">
        <v>985</v>
      </c>
      <c r="AR34" s="14">
        <f t="shared" si="10"/>
        <v>221.40597966976119</v>
      </c>
      <c r="AS34" s="15">
        <f t="shared" si="22"/>
        <v>20.904320923134804</v>
      </c>
      <c r="AT34" s="15">
        <f t="shared" si="34"/>
        <v>20.409810105598289</v>
      </c>
      <c r="AV34" s="12">
        <v>2699</v>
      </c>
      <c r="AW34" s="14">
        <f t="shared" si="11"/>
        <v>721.18782493866968</v>
      </c>
      <c r="AX34" s="15">
        <f t="shared" si="23"/>
        <v>63.594924911227622</v>
      </c>
      <c r="AY34" s="5">
        <f t="shared" si="35"/>
        <v>65.037834972238684</v>
      </c>
      <c r="AZ34" s="12">
        <v>129</v>
      </c>
      <c r="BA34" s="14">
        <f t="shared" si="12"/>
        <v>34.469518124152792</v>
      </c>
      <c r="BB34" s="15">
        <f t="shared" si="24"/>
        <v>5.3441113370779512</v>
      </c>
      <c r="BC34" s="15">
        <f t="shared" si="36"/>
        <v>4.8631413167409363</v>
      </c>
    </row>
    <row r="35" spans="1:55">
      <c r="A35" s="2">
        <v>43915</v>
      </c>
      <c r="B35" s="3">
        <v>31</v>
      </c>
      <c r="C35" s="12">
        <v>2305</v>
      </c>
      <c r="D35" s="14">
        <f t="shared" si="1"/>
        <v>1472.5545851388897</v>
      </c>
      <c r="E35" s="15">
        <f t="shared" si="13"/>
        <v>120.74308745824305</v>
      </c>
      <c r="F35" s="5">
        <f t="shared" si="25"/>
        <v>138.50318180395283</v>
      </c>
      <c r="G35" s="12">
        <v>254</v>
      </c>
      <c r="H35" s="14">
        <f t="shared" si="2"/>
        <v>162.26848790684511</v>
      </c>
      <c r="I35" s="15">
        <f t="shared" si="14"/>
        <v>14.693603235659197</v>
      </c>
      <c r="J35" s="5">
        <f t="shared" si="26"/>
        <v>17.249012494034716</v>
      </c>
      <c r="L35" s="12">
        <v>6024</v>
      </c>
      <c r="M35" s="14">
        <f t="shared" si="3"/>
        <v>1371.4204537434723</v>
      </c>
      <c r="N35" s="15">
        <f t="shared" si="15"/>
        <v>115.87865387706302</v>
      </c>
      <c r="O35" s="5">
        <f t="shared" si="27"/>
        <v>116.69822785340368</v>
      </c>
      <c r="P35" s="12">
        <v>449</v>
      </c>
      <c r="Q35" s="14">
        <f t="shared" si="4"/>
        <v>102.21908760471764</v>
      </c>
      <c r="R35" s="15">
        <f t="shared" si="16"/>
        <v>17.074457840431677</v>
      </c>
      <c r="S35" s="15">
        <f t="shared" si="28"/>
        <v>10.927653017876272</v>
      </c>
      <c r="U35" s="12">
        <v>32346</v>
      </c>
      <c r="V35" s="14">
        <f t="shared" si="5"/>
        <v>3228.5284294356034</v>
      </c>
      <c r="W35" s="15">
        <f t="shared" si="17"/>
        <v>163.9915974019259</v>
      </c>
      <c r="X35" s="5">
        <f t="shared" si="29"/>
        <v>201.26150760879091</v>
      </c>
      <c r="Y35" s="12">
        <v>4474</v>
      </c>
      <c r="Z35" s="14">
        <f t="shared" si="6"/>
        <v>446.56019888996752</v>
      </c>
      <c r="AA35" s="15">
        <f t="shared" si="18"/>
        <v>29.544438728527098</v>
      </c>
      <c r="AB35" s="15">
        <f t="shared" si="30"/>
        <v>38.427732805685629</v>
      </c>
      <c r="AD35" s="12">
        <v>6442</v>
      </c>
      <c r="AE35" s="14">
        <f t="shared" si="7"/>
        <v>1312.6769092959003</v>
      </c>
      <c r="AF35" s="15">
        <f t="shared" si="19"/>
        <v>100.66165681343909</v>
      </c>
      <c r="AG35" s="5">
        <f t="shared" si="31"/>
        <v>98.25718808793593</v>
      </c>
      <c r="AH35" s="12">
        <v>258</v>
      </c>
      <c r="AI35" s="14">
        <f t="shared" si="8"/>
        <v>52.572282303375076</v>
      </c>
      <c r="AJ35" s="15">
        <f t="shared" si="20"/>
        <v>8.5582785145029163</v>
      </c>
      <c r="AK35" s="15">
        <f t="shared" si="32"/>
        <v>5.1757208159136701</v>
      </c>
      <c r="AM35" s="12">
        <v>10054</v>
      </c>
      <c r="AN35" s="14">
        <f t="shared" si="9"/>
        <v>2259.9144361419076</v>
      </c>
      <c r="AO35" s="15">
        <f t="shared" si="21"/>
        <v>179.82211546782628</v>
      </c>
      <c r="AP35" s="5">
        <f t="shared" si="33"/>
        <v>183.68829095038458</v>
      </c>
      <c r="AQ35" s="12">
        <v>1077</v>
      </c>
      <c r="AR35" s="14">
        <f t="shared" si="10"/>
        <v>242.08552294856122</v>
      </c>
      <c r="AS35" s="15">
        <f t="shared" si="22"/>
        <v>20.679543278800026</v>
      </c>
      <c r="AT35" s="15">
        <f t="shared" si="34"/>
        <v>19.645566114860031</v>
      </c>
      <c r="AV35" s="12">
        <v>2972</v>
      </c>
      <c r="AW35" s="14">
        <f t="shared" si="11"/>
        <v>794.13494468978377</v>
      </c>
      <c r="AX35" s="15">
        <f t="shared" si="23"/>
        <v>72.947119751114087</v>
      </c>
      <c r="AY35" s="5">
        <f t="shared" si="35"/>
        <v>63.007072664149064</v>
      </c>
      <c r="AZ35" s="12">
        <v>142</v>
      </c>
      <c r="BA35" s="14">
        <f t="shared" si="12"/>
        <v>37.943190493253461</v>
      </c>
      <c r="BB35" s="15">
        <f t="shared" si="24"/>
        <v>3.4736723691006688</v>
      </c>
      <c r="BC35" s="15">
        <f t="shared" si="36"/>
        <v>5.0769057702240543</v>
      </c>
    </row>
    <row r="36" spans="1:55">
      <c r="A36" s="2">
        <v>43916</v>
      </c>
      <c r="B36" s="3">
        <v>32</v>
      </c>
      <c r="C36" s="12">
        <v>2567</v>
      </c>
      <c r="D36" s="14">
        <f t="shared" si="1"/>
        <v>1639.9338915624858</v>
      </c>
      <c r="E36" s="15">
        <f t="shared" si="13"/>
        <v>167.37930642359606</v>
      </c>
      <c r="F36" s="5">
        <f t="shared" si="25"/>
        <v>144.50839356113528</v>
      </c>
      <c r="G36" s="12">
        <v>280</v>
      </c>
      <c r="H36" s="14">
        <f t="shared" si="2"/>
        <v>178.87864808628595</v>
      </c>
      <c r="I36" s="15">
        <f t="shared" si="14"/>
        <v>16.61016017944084</v>
      </c>
      <c r="J36" s="5">
        <f t="shared" si="26"/>
        <v>16.354619253603286</v>
      </c>
      <c r="L36" s="12">
        <v>6534</v>
      </c>
      <c r="M36" s="14">
        <f t="shared" si="3"/>
        <v>1487.5267670584078</v>
      </c>
      <c r="N36" s="15">
        <f t="shared" si="15"/>
        <v>116.10631331493551</v>
      </c>
      <c r="O36" s="5">
        <f t="shared" si="27"/>
        <v>126.6697112322158</v>
      </c>
      <c r="P36" s="12">
        <v>449</v>
      </c>
      <c r="Q36" s="14">
        <f t="shared" si="4"/>
        <v>102.21908760471764</v>
      </c>
      <c r="R36" s="15">
        <f t="shared" si="16"/>
        <v>0</v>
      </c>
      <c r="S36" s="15">
        <f t="shared" si="28"/>
        <v>9.6072282782162226</v>
      </c>
      <c r="U36" s="12">
        <v>34889</v>
      </c>
      <c r="V36" s="14">
        <f t="shared" si="5"/>
        <v>3482.3510905391322</v>
      </c>
      <c r="W36" s="15">
        <f t="shared" si="17"/>
        <v>253.82266110352884</v>
      </c>
      <c r="X36" s="5">
        <f t="shared" si="29"/>
        <v>187.12808691973879</v>
      </c>
      <c r="Y36" s="12">
        <v>4861</v>
      </c>
      <c r="Z36" s="14">
        <f t="shared" si="6"/>
        <v>485.18755628165673</v>
      </c>
      <c r="AA36" s="15">
        <f t="shared" si="18"/>
        <v>38.627357391689202</v>
      </c>
      <c r="AB36" s="15">
        <f t="shared" si="30"/>
        <v>35.253701888229003</v>
      </c>
      <c r="AD36" s="12">
        <v>6935</v>
      </c>
      <c r="AE36" s="14">
        <f t="shared" si="7"/>
        <v>1413.1347975732797</v>
      </c>
      <c r="AF36" s="15">
        <f t="shared" si="19"/>
        <v>100.45788827737942</v>
      </c>
      <c r="AG36" s="5">
        <f t="shared" si="31"/>
        <v>94.467093317227452</v>
      </c>
      <c r="AH36" s="12">
        <v>287</v>
      </c>
      <c r="AI36" s="14">
        <f t="shared" si="8"/>
        <v>58.48156984910328</v>
      </c>
      <c r="AJ36" s="15">
        <f t="shared" si="20"/>
        <v>5.9092875457282048</v>
      </c>
      <c r="AK36" s="15">
        <f t="shared" si="32"/>
        <v>5.7462727168805312</v>
      </c>
      <c r="AM36" s="12">
        <v>10816</v>
      </c>
      <c r="AN36" s="14">
        <f t="shared" si="9"/>
        <v>2431.1950011250124</v>
      </c>
      <c r="AO36" s="15">
        <f t="shared" si="21"/>
        <v>171.2805649831048</v>
      </c>
      <c r="AP36" s="5">
        <f t="shared" si="33"/>
        <v>184.81217917205853</v>
      </c>
      <c r="AQ36" s="12">
        <v>1174</v>
      </c>
      <c r="AR36" s="14">
        <f t="shared" si="10"/>
        <v>263.88895444903517</v>
      </c>
      <c r="AS36" s="15">
        <f t="shared" si="22"/>
        <v>21.803431500473948</v>
      </c>
      <c r="AT36" s="15">
        <f t="shared" si="34"/>
        <v>20.634587749933075</v>
      </c>
      <c r="AV36" s="12">
        <v>3226</v>
      </c>
      <c r="AW36" s="14">
        <f t="shared" si="11"/>
        <v>862.00515867067372</v>
      </c>
      <c r="AX36" s="15">
        <f t="shared" si="23"/>
        <v>67.870213980889957</v>
      </c>
      <c r="AY36" s="5">
        <f t="shared" si="35"/>
        <v>64.877511632126328</v>
      </c>
      <c r="AZ36" s="12">
        <v>158</v>
      </c>
      <c r="BA36" s="14">
        <f t="shared" si="12"/>
        <v>42.218479562915824</v>
      </c>
      <c r="BB36" s="15">
        <f t="shared" si="24"/>
        <v>4.2752890696623638</v>
      </c>
      <c r="BC36" s="15">
        <f t="shared" si="36"/>
        <v>4.5959357498870386</v>
      </c>
    </row>
    <row r="37" spans="1:55">
      <c r="A37" s="2">
        <v>43917</v>
      </c>
      <c r="B37" s="3">
        <v>33</v>
      </c>
      <c r="C37" s="12">
        <v>2696</v>
      </c>
      <c r="D37" s="14">
        <f t="shared" si="1"/>
        <v>1722.3458401450962</v>
      </c>
      <c r="E37" s="15">
        <f t="shared" si="13"/>
        <v>82.411948582610421</v>
      </c>
      <c r="F37" s="5">
        <f t="shared" si="25"/>
        <v>131.73134726925772</v>
      </c>
      <c r="G37" s="12">
        <v>331</v>
      </c>
      <c r="H37" s="14">
        <f t="shared" si="2"/>
        <v>211.46011613057374</v>
      </c>
      <c r="I37" s="15">
        <f t="shared" si="14"/>
        <v>32.581468044287789</v>
      </c>
      <c r="J37" s="5">
        <f t="shared" si="26"/>
        <v>20.443274067004104</v>
      </c>
      <c r="L37" s="12">
        <v>7092</v>
      </c>
      <c r="M37" s="14">
        <f t="shared" si="3"/>
        <v>1614.5607333912194</v>
      </c>
      <c r="N37" s="15">
        <f t="shared" si="15"/>
        <v>127.03396633281159</v>
      </c>
      <c r="O37" s="5">
        <f t="shared" si="27"/>
        <v>121.6612035990225</v>
      </c>
      <c r="P37" s="12">
        <v>569</v>
      </c>
      <c r="Q37" s="14">
        <f t="shared" si="4"/>
        <v>129.53822014940832</v>
      </c>
      <c r="R37" s="15">
        <f t="shared" si="16"/>
        <v>27.319132544690675</v>
      </c>
      <c r="S37" s="15">
        <f t="shared" si="28"/>
        <v>13.022119846302555</v>
      </c>
      <c r="U37" s="12">
        <v>37298</v>
      </c>
      <c r="V37" s="14">
        <f t="shared" si="5"/>
        <v>3722.7989043804223</v>
      </c>
      <c r="W37" s="15">
        <f t="shared" si="17"/>
        <v>240.4478138412901</v>
      </c>
      <c r="X37" s="5">
        <f t="shared" si="29"/>
        <v>201.46113219479449</v>
      </c>
      <c r="Y37" s="12">
        <v>5402</v>
      </c>
      <c r="Z37" s="14">
        <f t="shared" si="6"/>
        <v>539.18600679562019</v>
      </c>
      <c r="AA37" s="15">
        <f t="shared" si="18"/>
        <v>53.998450513963462</v>
      </c>
      <c r="AB37" s="15">
        <f t="shared" si="30"/>
        <v>38.846944436293107</v>
      </c>
      <c r="AD37" s="12">
        <v>7497</v>
      </c>
      <c r="AE37" s="14">
        <f t="shared" si="7"/>
        <v>1527.6527148387711</v>
      </c>
      <c r="AF37" s="15">
        <f t="shared" si="19"/>
        <v>114.51791726549141</v>
      </c>
      <c r="AG37" s="5">
        <f t="shared" si="31"/>
        <v>96.790054628306819</v>
      </c>
      <c r="AH37" s="12">
        <v>313</v>
      </c>
      <c r="AI37" s="14">
        <f t="shared" si="8"/>
        <v>63.779551786652711</v>
      </c>
      <c r="AJ37" s="15">
        <f t="shared" si="20"/>
        <v>5.2979819375494301</v>
      </c>
      <c r="AK37" s="15">
        <f t="shared" si="32"/>
        <v>5.8685338385162877</v>
      </c>
      <c r="AM37" s="12">
        <v>11588</v>
      </c>
      <c r="AN37" s="14">
        <f t="shared" si="9"/>
        <v>2604.7233425514646</v>
      </c>
      <c r="AO37" s="15">
        <f t="shared" si="21"/>
        <v>173.52834142645224</v>
      </c>
      <c r="AP37" s="5">
        <f t="shared" si="33"/>
        <v>181.30564792043592</v>
      </c>
      <c r="AQ37" s="12">
        <v>1267</v>
      </c>
      <c r="AR37" s="14">
        <f t="shared" si="10"/>
        <v>284.79327537217</v>
      </c>
      <c r="AS37" s="15">
        <f t="shared" si="22"/>
        <v>20.904320923134833</v>
      </c>
      <c r="AT37" s="15">
        <f t="shared" si="34"/>
        <v>20.274943518997425</v>
      </c>
      <c r="AV37" s="12">
        <v>3450</v>
      </c>
      <c r="AW37" s="14">
        <f t="shared" si="11"/>
        <v>921.85920564594676</v>
      </c>
      <c r="AX37" s="15">
        <f t="shared" si="23"/>
        <v>59.854046975273036</v>
      </c>
      <c r="AY37" s="5">
        <f t="shared" si="35"/>
        <v>62.686425983924366</v>
      </c>
      <c r="AZ37" s="12">
        <v>177</v>
      </c>
      <c r="BA37" s="14">
        <f t="shared" si="12"/>
        <v>47.295385333139876</v>
      </c>
      <c r="BB37" s="15">
        <f t="shared" si="24"/>
        <v>5.0769057702240517</v>
      </c>
      <c r="BC37" s="15">
        <f t="shared" si="36"/>
        <v>4.5959357498870386</v>
      </c>
    </row>
    <row r="38" spans="1:55">
      <c r="A38" s="2">
        <v>43918</v>
      </c>
      <c r="B38" s="3">
        <v>34</v>
      </c>
      <c r="C38" s="12">
        <v>2822</v>
      </c>
      <c r="D38" s="14">
        <f t="shared" si="1"/>
        <v>1802.8412317839247</v>
      </c>
      <c r="E38" s="15">
        <f t="shared" si="13"/>
        <v>80.495391638828551</v>
      </c>
      <c r="F38" s="5">
        <f t="shared" si="25"/>
        <v>114.73787570106056</v>
      </c>
      <c r="G38" s="12">
        <v>358</v>
      </c>
      <c r="H38" s="14">
        <f t="shared" si="2"/>
        <v>228.70912862460847</v>
      </c>
      <c r="I38" s="15">
        <f t="shared" si="14"/>
        <v>17.24901249403473</v>
      </c>
      <c r="J38" s="5">
        <f t="shared" si="26"/>
        <v>18.654487586141251</v>
      </c>
      <c r="L38" s="12">
        <v>7671</v>
      </c>
      <c r="M38" s="14">
        <f t="shared" si="3"/>
        <v>1746.3755479193521</v>
      </c>
      <c r="N38" s="15">
        <f t="shared" si="15"/>
        <v>131.81481452813273</v>
      </c>
      <c r="O38" s="5">
        <f t="shared" si="27"/>
        <v>127.9446040843014</v>
      </c>
      <c r="P38" s="12">
        <v>617</v>
      </c>
      <c r="Q38" s="14">
        <f t="shared" si="4"/>
        <v>140.4658731672846</v>
      </c>
      <c r="R38" s="15">
        <f t="shared" si="16"/>
        <v>10.927653017876281</v>
      </c>
      <c r="S38" s="15">
        <f t="shared" si="28"/>
        <v>13.750630047494308</v>
      </c>
      <c r="U38" s="12">
        <v>39415</v>
      </c>
      <c r="V38" s="14">
        <f t="shared" si="5"/>
        <v>3934.1015286651923</v>
      </c>
      <c r="W38" s="15">
        <f t="shared" si="17"/>
        <v>211.30262428476999</v>
      </c>
      <c r="X38" s="5">
        <f t="shared" si="29"/>
        <v>212.68003392819463</v>
      </c>
      <c r="Y38" s="12">
        <v>5944</v>
      </c>
      <c r="Z38" s="14">
        <f t="shared" si="6"/>
        <v>593.28426960258537</v>
      </c>
      <c r="AA38" s="15">
        <f t="shared" si="18"/>
        <v>54.098262806965181</v>
      </c>
      <c r="AB38" s="15">
        <f t="shared" si="30"/>
        <v>43.278610245572168</v>
      </c>
      <c r="AD38" s="12">
        <v>7930</v>
      </c>
      <c r="AE38" s="14">
        <f t="shared" si="7"/>
        <v>1615.8844909525751</v>
      </c>
      <c r="AF38" s="15">
        <f t="shared" si="19"/>
        <v>88.231776113804017</v>
      </c>
      <c r="AG38" s="5">
        <f t="shared" si="31"/>
        <v>98.827739988902792</v>
      </c>
      <c r="AH38" s="12">
        <v>362</v>
      </c>
      <c r="AI38" s="14">
        <f t="shared" si="8"/>
        <v>73.764210053572782</v>
      </c>
      <c r="AJ38" s="15">
        <f t="shared" si="20"/>
        <v>9.9846582669200714</v>
      </c>
      <c r="AK38" s="15">
        <f t="shared" si="32"/>
        <v>6.9281302260261723</v>
      </c>
      <c r="AM38" s="12">
        <v>12383</v>
      </c>
      <c r="AN38" s="14">
        <f t="shared" si="9"/>
        <v>2783.4215697976169</v>
      </c>
      <c r="AO38" s="15">
        <f t="shared" si="21"/>
        <v>178.69822724615233</v>
      </c>
      <c r="AP38" s="5">
        <f t="shared" si="33"/>
        <v>172.9888750800489</v>
      </c>
      <c r="AQ38" s="12">
        <v>1344</v>
      </c>
      <c r="AR38" s="14">
        <f t="shared" si="10"/>
        <v>302.10115398594826</v>
      </c>
      <c r="AS38" s="15">
        <f t="shared" si="22"/>
        <v>17.307878613778257</v>
      </c>
      <c r="AT38" s="15">
        <f t="shared" si="34"/>
        <v>20.319899047864375</v>
      </c>
      <c r="AV38" s="12">
        <v>3817</v>
      </c>
      <c r="AW38" s="14">
        <f t="shared" si="11"/>
        <v>1019.9236486813272</v>
      </c>
      <c r="AX38" s="15">
        <f t="shared" si="23"/>
        <v>98.064443035380464</v>
      </c>
      <c r="AY38" s="5">
        <f t="shared" si="35"/>
        <v>72.466149730777033</v>
      </c>
      <c r="AZ38" s="12">
        <v>198</v>
      </c>
      <c r="BA38" s="14">
        <f t="shared" si="12"/>
        <v>52.906702237071727</v>
      </c>
      <c r="BB38" s="15">
        <f t="shared" si="24"/>
        <v>5.6113169039318507</v>
      </c>
      <c r="BC38" s="15">
        <f t="shared" si="36"/>
        <v>4.7562590899993769</v>
      </c>
    </row>
    <row r="39" spans="1:55">
      <c r="A39" s="2">
        <v>43919</v>
      </c>
      <c r="B39" s="3">
        <v>35</v>
      </c>
      <c r="C39" s="12">
        <v>3076</v>
      </c>
      <c r="D39" s="14">
        <f t="shared" si="1"/>
        <v>1965.1097196907699</v>
      </c>
      <c r="E39" s="15">
        <f t="shared" si="13"/>
        <v>162.26848790684517</v>
      </c>
      <c r="F39" s="5">
        <f t="shared" si="25"/>
        <v>122.65964440202465</v>
      </c>
      <c r="G39" s="12">
        <v>377</v>
      </c>
      <c r="H39" s="14">
        <f t="shared" si="2"/>
        <v>240.84732260189216</v>
      </c>
      <c r="I39" s="15">
        <f t="shared" si="14"/>
        <v>12.138193977283692</v>
      </c>
      <c r="J39" s="5">
        <f t="shared" si="26"/>
        <v>18.654487586141251</v>
      </c>
      <c r="L39" s="12">
        <v>8206</v>
      </c>
      <c r="M39" s="14">
        <f t="shared" si="3"/>
        <v>1868.1733471810981</v>
      </c>
      <c r="N39" s="15">
        <f t="shared" si="15"/>
        <v>121.79779926174592</v>
      </c>
      <c r="O39" s="5">
        <f t="shared" si="27"/>
        <v>122.52630946293775</v>
      </c>
      <c r="P39" s="12">
        <v>684</v>
      </c>
      <c r="Q39" s="14">
        <f t="shared" si="4"/>
        <v>155.7190555047369</v>
      </c>
      <c r="R39" s="15">
        <f t="shared" si="16"/>
        <v>15.253182337452301</v>
      </c>
      <c r="S39" s="15">
        <f t="shared" si="28"/>
        <v>14.114885148090186</v>
      </c>
      <c r="U39" s="12">
        <v>41007</v>
      </c>
      <c r="V39" s="14">
        <f t="shared" si="5"/>
        <v>4093.0026991240275</v>
      </c>
      <c r="W39" s="15">
        <f t="shared" si="17"/>
        <v>158.90117045883517</v>
      </c>
      <c r="X39" s="5">
        <f t="shared" si="29"/>
        <v>205.69317341806999</v>
      </c>
      <c r="Y39" s="12">
        <v>6360</v>
      </c>
      <c r="Z39" s="14">
        <f t="shared" si="6"/>
        <v>634.80618349132624</v>
      </c>
      <c r="AA39" s="15">
        <f t="shared" si="18"/>
        <v>41.521913888740869</v>
      </c>
      <c r="AB39" s="15">
        <f t="shared" si="30"/>
        <v>43.558084665977162</v>
      </c>
      <c r="AD39" s="12">
        <v>8358</v>
      </c>
      <c r="AE39" s="14">
        <f t="shared" si="7"/>
        <v>1703.097424386081</v>
      </c>
      <c r="AF39" s="15">
        <f t="shared" si="19"/>
        <v>87.212933433505896</v>
      </c>
      <c r="AG39" s="5">
        <f t="shared" si="31"/>
        <v>98.216434380723967</v>
      </c>
      <c r="AH39" s="12">
        <v>392</v>
      </c>
      <c r="AI39" s="14">
        <f t="shared" si="8"/>
        <v>79.877266135360586</v>
      </c>
      <c r="AJ39" s="15">
        <f t="shared" si="20"/>
        <v>6.1130560817878035</v>
      </c>
      <c r="AK39" s="15">
        <f t="shared" si="32"/>
        <v>7.1726524692976854</v>
      </c>
      <c r="AM39" s="12">
        <v>13119</v>
      </c>
      <c r="AN39" s="14">
        <f t="shared" si="9"/>
        <v>2948.8579160280174</v>
      </c>
      <c r="AO39" s="15">
        <f t="shared" si="21"/>
        <v>165.43634623040043</v>
      </c>
      <c r="AP39" s="5">
        <f t="shared" si="33"/>
        <v>173.75311907078722</v>
      </c>
      <c r="AQ39" s="12">
        <v>1443</v>
      </c>
      <c r="AR39" s="14">
        <f t="shared" si="10"/>
        <v>324.35414077509176</v>
      </c>
      <c r="AS39" s="15">
        <f t="shared" si="22"/>
        <v>22.252986789143506</v>
      </c>
      <c r="AT39" s="15">
        <f t="shared" si="34"/>
        <v>20.589632221066115</v>
      </c>
      <c r="AV39" s="12">
        <v>4122</v>
      </c>
      <c r="AW39" s="14">
        <f t="shared" si="11"/>
        <v>1101.421346571766</v>
      </c>
      <c r="AX39" s="15">
        <f t="shared" si="23"/>
        <v>81.497697890438758</v>
      </c>
      <c r="AY39" s="5">
        <f t="shared" si="35"/>
        <v>76.046704326619263</v>
      </c>
      <c r="AZ39" s="12">
        <v>215</v>
      </c>
      <c r="BA39" s="14">
        <f t="shared" si="12"/>
        <v>57.449196873587987</v>
      </c>
      <c r="BB39" s="15">
        <f t="shared" si="24"/>
        <v>4.5424946365162597</v>
      </c>
      <c r="BC39" s="15">
        <f t="shared" si="36"/>
        <v>4.5959357498870386</v>
      </c>
    </row>
    <row r="40" spans="1:55">
      <c r="A40" s="2">
        <v>43920</v>
      </c>
      <c r="B40" s="3">
        <v>36</v>
      </c>
      <c r="C40" s="12">
        <v>3217</v>
      </c>
      <c r="D40" s="14">
        <f t="shared" si="1"/>
        <v>2055.1878960485069</v>
      </c>
      <c r="E40" s="15">
        <f t="shared" si="13"/>
        <v>90.078176357736993</v>
      </c>
      <c r="F40" s="5">
        <f t="shared" si="25"/>
        <v>116.52666218192344</v>
      </c>
      <c r="G40" s="12">
        <v>397</v>
      </c>
      <c r="H40" s="14">
        <f t="shared" si="2"/>
        <v>253.62436889376971</v>
      </c>
      <c r="I40" s="15">
        <f t="shared" si="14"/>
        <v>12.777046291877554</v>
      </c>
      <c r="J40" s="5">
        <f t="shared" si="26"/>
        <v>18.271176197384921</v>
      </c>
      <c r="L40" s="12">
        <v>8712</v>
      </c>
      <c r="M40" s="14">
        <f t="shared" si="3"/>
        <v>1983.3690227445438</v>
      </c>
      <c r="N40" s="15">
        <f t="shared" si="15"/>
        <v>115.19567556344577</v>
      </c>
      <c r="O40" s="5">
        <f t="shared" si="27"/>
        <v>122.38971380021431</v>
      </c>
      <c r="P40" s="12">
        <v>749</v>
      </c>
      <c r="Q40" s="14">
        <f t="shared" si="4"/>
        <v>170.51691896644436</v>
      </c>
      <c r="R40" s="15">
        <f t="shared" si="16"/>
        <v>14.797863461707465</v>
      </c>
      <c r="S40" s="15">
        <f t="shared" si="28"/>
        <v>13.659566272345344</v>
      </c>
      <c r="U40" s="12">
        <v>42161</v>
      </c>
      <c r="V40" s="14">
        <f t="shared" si="5"/>
        <v>4208.1860852480822</v>
      </c>
      <c r="W40" s="15">
        <f t="shared" si="17"/>
        <v>115.18338612405478</v>
      </c>
      <c r="X40" s="5">
        <f t="shared" si="29"/>
        <v>195.93153116249579</v>
      </c>
      <c r="Y40" s="12">
        <v>6818</v>
      </c>
      <c r="Z40" s="14">
        <f t="shared" si="6"/>
        <v>680.52021368614191</v>
      </c>
      <c r="AA40" s="15">
        <f t="shared" si="18"/>
        <v>45.714030194815678</v>
      </c>
      <c r="AB40" s="15">
        <f t="shared" si="30"/>
        <v>46.792002959234878</v>
      </c>
      <c r="AD40" s="12">
        <v>8724</v>
      </c>
      <c r="AE40" s="14">
        <f t="shared" si="7"/>
        <v>1777.6767085838922</v>
      </c>
      <c r="AF40" s="15">
        <f t="shared" si="19"/>
        <v>74.579284197811148</v>
      </c>
      <c r="AG40" s="5">
        <f t="shared" si="31"/>
        <v>92.999959857598384</v>
      </c>
      <c r="AH40" s="12">
        <v>413</v>
      </c>
      <c r="AI40" s="14">
        <f t="shared" si="8"/>
        <v>84.156405392612044</v>
      </c>
      <c r="AJ40" s="15">
        <f t="shared" si="20"/>
        <v>4.2791392572514582</v>
      </c>
      <c r="AK40" s="15">
        <f t="shared" si="32"/>
        <v>6.3168246178473932</v>
      </c>
      <c r="AM40" s="12">
        <v>13531</v>
      </c>
      <c r="AN40" s="14">
        <f t="shared" si="9"/>
        <v>3041.4663054939479</v>
      </c>
      <c r="AO40" s="15">
        <f t="shared" si="21"/>
        <v>92.608389465930486</v>
      </c>
      <c r="AP40" s="5">
        <f t="shared" si="33"/>
        <v>156.31037387040806</v>
      </c>
      <c r="AQ40" s="12">
        <v>1538</v>
      </c>
      <c r="AR40" s="14">
        <f t="shared" si="10"/>
        <v>345.70801698689615</v>
      </c>
      <c r="AS40" s="15">
        <f t="shared" si="22"/>
        <v>21.353876211804391</v>
      </c>
      <c r="AT40" s="15">
        <f t="shared" si="34"/>
        <v>20.724498807666986</v>
      </c>
      <c r="AV40" s="12">
        <v>4412</v>
      </c>
      <c r="AW40" s="14">
        <f t="shared" si="11"/>
        <v>1178.9109609593963</v>
      </c>
      <c r="AX40" s="15">
        <f t="shared" si="23"/>
        <v>77.489614387630354</v>
      </c>
      <c r="AY40" s="5">
        <f t="shared" si="35"/>
        <v>76.955203253922519</v>
      </c>
      <c r="AZ40" s="12">
        <v>231</v>
      </c>
      <c r="BA40" s="14">
        <f t="shared" si="12"/>
        <v>61.72448594325035</v>
      </c>
      <c r="BB40" s="15">
        <f t="shared" si="24"/>
        <v>4.2752890696623638</v>
      </c>
      <c r="BC40" s="15">
        <f t="shared" si="36"/>
        <v>4.7562590899993777</v>
      </c>
    </row>
    <row r="41" spans="1:55">
      <c r="A41" s="2">
        <v>43921</v>
      </c>
      <c r="B41" s="3">
        <v>37</v>
      </c>
      <c r="C41" s="12">
        <v>3416</v>
      </c>
      <c r="D41" s="14">
        <f t="shared" si="1"/>
        <v>2182.3195066526887</v>
      </c>
      <c r="E41" s="15">
        <f t="shared" si="13"/>
        <v>127.13161060418179</v>
      </c>
      <c r="F41" s="5">
        <f t="shared" si="25"/>
        <v>108.47712301804059</v>
      </c>
      <c r="G41" s="12">
        <v>428</v>
      </c>
      <c r="H41" s="14">
        <f t="shared" si="2"/>
        <v>273.42879064617995</v>
      </c>
      <c r="I41" s="15">
        <f t="shared" si="14"/>
        <v>19.804421752410235</v>
      </c>
      <c r="J41" s="5">
        <f t="shared" si="26"/>
        <v>18.910028511978801</v>
      </c>
      <c r="L41" s="12">
        <v>9301</v>
      </c>
      <c r="M41" s="14">
        <f t="shared" si="3"/>
        <v>2117.4604316514005</v>
      </c>
      <c r="N41" s="15">
        <f t="shared" si="15"/>
        <v>134.09140890685671</v>
      </c>
      <c r="O41" s="5">
        <f t="shared" si="27"/>
        <v>125.98673291859855</v>
      </c>
      <c r="P41" s="12">
        <v>854</v>
      </c>
      <c r="Q41" s="14">
        <f t="shared" si="4"/>
        <v>194.42115994304871</v>
      </c>
      <c r="R41" s="15">
        <f t="shared" si="16"/>
        <v>23.904240976604342</v>
      </c>
      <c r="S41" s="15">
        <f t="shared" si="28"/>
        <v>18.440414467666212</v>
      </c>
      <c r="U41" s="12">
        <v>43208</v>
      </c>
      <c r="V41" s="14">
        <f t="shared" si="5"/>
        <v>4312.6895560209468</v>
      </c>
      <c r="W41" s="15">
        <f t="shared" si="17"/>
        <v>104.5034707728646</v>
      </c>
      <c r="X41" s="5">
        <f t="shared" si="29"/>
        <v>166.06769309636292</v>
      </c>
      <c r="Y41" s="12">
        <v>7199</v>
      </c>
      <c r="Z41" s="14">
        <f t="shared" si="6"/>
        <v>718.54869731982035</v>
      </c>
      <c r="AA41" s="15">
        <f t="shared" si="18"/>
        <v>38.028483633678434</v>
      </c>
      <c r="AB41" s="15">
        <f t="shared" si="30"/>
        <v>46.672228207632728</v>
      </c>
      <c r="AD41" s="12">
        <v>9155</v>
      </c>
      <c r="AE41" s="14">
        <f t="shared" si="7"/>
        <v>1865.5009476255768</v>
      </c>
      <c r="AF41" s="15">
        <f t="shared" si="19"/>
        <v>87.824239041684677</v>
      </c>
      <c r="AG41" s="5">
        <f t="shared" si="31"/>
        <v>90.473230010459432</v>
      </c>
      <c r="AH41" s="12">
        <v>477</v>
      </c>
      <c r="AI41" s="14">
        <f t="shared" si="8"/>
        <v>97.197591700426017</v>
      </c>
      <c r="AJ41" s="15">
        <f t="shared" si="20"/>
        <v>13.041186307813973</v>
      </c>
      <c r="AK41" s="15">
        <f t="shared" si="32"/>
        <v>7.7432043702645474</v>
      </c>
      <c r="AM41" s="12">
        <v>14074</v>
      </c>
      <c r="AN41" s="14">
        <f t="shared" si="9"/>
        <v>3163.5205663677352</v>
      </c>
      <c r="AO41" s="15">
        <f t="shared" si="21"/>
        <v>122.05426087378737</v>
      </c>
      <c r="AP41" s="5">
        <f t="shared" si="33"/>
        <v>146.46511304854457</v>
      </c>
      <c r="AQ41" s="12">
        <v>1644</v>
      </c>
      <c r="AR41" s="14">
        <f t="shared" si="10"/>
        <v>369.53444728638317</v>
      </c>
      <c r="AS41" s="15">
        <f t="shared" si="22"/>
        <v>23.826430299487015</v>
      </c>
      <c r="AT41" s="15">
        <f t="shared" si="34"/>
        <v>21.129098567469601</v>
      </c>
      <c r="AV41" s="12">
        <v>4608</v>
      </c>
      <c r="AW41" s="14">
        <f t="shared" si="11"/>
        <v>1231.2832520627603</v>
      </c>
      <c r="AX41" s="15">
        <f t="shared" si="23"/>
        <v>52.372291103363978</v>
      </c>
      <c r="AY41" s="5">
        <f t="shared" si="35"/>
        <v>73.855618678417315</v>
      </c>
      <c r="AZ41" s="12">
        <v>244</v>
      </c>
      <c r="BA41" s="14">
        <f t="shared" si="12"/>
        <v>65.198158312351026</v>
      </c>
      <c r="BB41" s="15">
        <f t="shared" si="24"/>
        <v>3.4736723691006759</v>
      </c>
      <c r="BC41" s="15">
        <f t="shared" si="36"/>
        <v>4.5959357498870403</v>
      </c>
    </row>
    <row r="42" spans="1:55">
      <c r="A42" s="2">
        <v>43922</v>
      </c>
      <c r="B42" s="3">
        <v>38</v>
      </c>
      <c r="C42" s="12">
        <v>3660</v>
      </c>
      <c r="D42" s="14">
        <f t="shared" si="1"/>
        <v>2338.1994714135949</v>
      </c>
      <c r="E42" s="15">
        <f t="shared" si="13"/>
        <v>155.8799647609062</v>
      </c>
      <c r="F42" s="5">
        <f t="shared" si="25"/>
        <v>123.17072625369974</v>
      </c>
      <c r="G42" s="12">
        <v>460</v>
      </c>
      <c r="H42" s="14">
        <f t="shared" si="2"/>
        <v>293.87206471318405</v>
      </c>
      <c r="I42" s="15">
        <f t="shared" si="14"/>
        <v>20.443274067004097</v>
      </c>
      <c r="J42" s="5">
        <f t="shared" si="26"/>
        <v>16.482389716522061</v>
      </c>
      <c r="L42" s="12">
        <v>9795</v>
      </c>
      <c r="M42" s="14">
        <f t="shared" si="3"/>
        <v>2229.9241939603771</v>
      </c>
      <c r="N42" s="15">
        <f t="shared" si="15"/>
        <v>112.46376230897658</v>
      </c>
      <c r="O42" s="5">
        <f t="shared" si="27"/>
        <v>123.07269211383155</v>
      </c>
      <c r="P42" s="12">
        <v>886</v>
      </c>
      <c r="Q42" s="14">
        <f t="shared" si="4"/>
        <v>201.70626195496624</v>
      </c>
      <c r="R42" s="15">
        <f t="shared" si="16"/>
        <v>7.2851020119175303</v>
      </c>
      <c r="S42" s="15">
        <f t="shared" si="28"/>
        <v>14.433608361111585</v>
      </c>
      <c r="U42" s="12">
        <v>44773</v>
      </c>
      <c r="V42" s="14">
        <f t="shared" si="5"/>
        <v>4468.8957945687343</v>
      </c>
      <c r="W42" s="15">
        <f t="shared" si="17"/>
        <v>156.20623854778751</v>
      </c>
      <c r="X42" s="5">
        <f t="shared" si="29"/>
        <v>149.21937803766241</v>
      </c>
      <c r="Y42" s="12">
        <v>7593</v>
      </c>
      <c r="Z42" s="14">
        <f t="shared" si="6"/>
        <v>757.87474076252204</v>
      </c>
      <c r="AA42" s="15">
        <f t="shared" si="18"/>
        <v>39.326043442701689</v>
      </c>
      <c r="AB42" s="15">
        <f t="shared" si="30"/>
        <v>43.737746793380367</v>
      </c>
      <c r="AD42" s="12">
        <v>9625</v>
      </c>
      <c r="AE42" s="14">
        <f t="shared" si="7"/>
        <v>1961.2721595735857</v>
      </c>
      <c r="AF42" s="15">
        <f t="shared" si="19"/>
        <v>95.77121194800884</v>
      </c>
      <c r="AG42" s="5">
        <f t="shared" si="31"/>
        <v>86.723888946962916</v>
      </c>
      <c r="AH42" s="12">
        <v>499</v>
      </c>
      <c r="AI42" s="14">
        <f t="shared" si="8"/>
        <v>101.68049949373707</v>
      </c>
      <c r="AJ42" s="15">
        <f t="shared" si="20"/>
        <v>4.4829077933110568</v>
      </c>
      <c r="AK42" s="15">
        <f t="shared" si="32"/>
        <v>7.580189541416873</v>
      </c>
      <c r="AM42" s="12">
        <v>14787</v>
      </c>
      <c r="AN42" s="14">
        <f t="shared" si="9"/>
        <v>3323.7870267784351</v>
      </c>
      <c r="AO42" s="15">
        <f t="shared" si="21"/>
        <v>160.26646041069989</v>
      </c>
      <c r="AP42" s="5">
        <f t="shared" si="33"/>
        <v>143.81273684539411</v>
      </c>
      <c r="AQ42" s="12">
        <v>1732</v>
      </c>
      <c r="AR42" s="14">
        <f t="shared" si="10"/>
        <v>389.31487998784405</v>
      </c>
      <c r="AS42" s="15">
        <f t="shared" si="22"/>
        <v>19.780432701460882</v>
      </c>
      <c r="AT42" s="15">
        <f t="shared" si="34"/>
        <v>20.904320923134811</v>
      </c>
      <c r="AV42" s="12">
        <v>4867</v>
      </c>
      <c r="AW42" s="14">
        <f t="shared" si="11"/>
        <v>1300.4894938779198</v>
      </c>
      <c r="AX42" s="15">
        <f t="shared" si="23"/>
        <v>69.206241815159501</v>
      </c>
      <c r="AY42" s="5">
        <f t="shared" si="35"/>
        <v>75.726057646394608</v>
      </c>
      <c r="AZ42" s="12">
        <v>253</v>
      </c>
      <c r="BA42" s="14">
        <f t="shared" si="12"/>
        <v>67.603008414036097</v>
      </c>
      <c r="BB42" s="15">
        <f t="shared" si="24"/>
        <v>2.4048501016850707</v>
      </c>
      <c r="BC42" s="15">
        <f t="shared" si="36"/>
        <v>4.061524616179244</v>
      </c>
    </row>
    <row r="43" spans="1:55">
      <c r="A43" s="2">
        <v>43923</v>
      </c>
      <c r="B43" s="3">
        <v>39</v>
      </c>
      <c r="C43" s="12">
        <v>3782</v>
      </c>
      <c r="D43" s="14">
        <f t="shared" si="1"/>
        <v>2416.1394537940482</v>
      </c>
      <c r="E43" s="15">
        <f t="shared" si="13"/>
        <v>77.93998238045333</v>
      </c>
      <c r="F43" s="5">
        <f t="shared" si="25"/>
        <v>122.6596444020247</v>
      </c>
      <c r="G43" s="12">
        <v>488</v>
      </c>
      <c r="H43" s="14">
        <f t="shared" si="2"/>
        <v>311.75992952181264</v>
      </c>
      <c r="I43" s="15">
        <f t="shared" si="14"/>
        <v>17.887864808628592</v>
      </c>
      <c r="J43" s="5">
        <f t="shared" si="26"/>
        <v>16.610160179440832</v>
      </c>
      <c r="L43" s="12">
        <v>10353</v>
      </c>
      <c r="M43" s="14">
        <f t="shared" si="3"/>
        <v>2356.9581602931889</v>
      </c>
      <c r="N43" s="15">
        <f t="shared" si="15"/>
        <v>127.03396633281181</v>
      </c>
      <c r="O43" s="5">
        <f t="shared" si="27"/>
        <v>122.11652247476736</v>
      </c>
      <c r="P43" s="12">
        <v>983</v>
      </c>
      <c r="Q43" s="14">
        <f t="shared" si="4"/>
        <v>223.7892274285912</v>
      </c>
      <c r="R43" s="15">
        <f t="shared" si="16"/>
        <v>22.082965473624967</v>
      </c>
      <c r="S43" s="15">
        <f t="shared" si="28"/>
        <v>16.66467085226132</v>
      </c>
      <c r="U43" s="12">
        <v>46065</v>
      </c>
      <c r="V43" s="14">
        <f t="shared" si="5"/>
        <v>4597.8532771270347</v>
      </c>
      <c r="W43" s="15">
        <f t="shared" si="17"/>
        <v>128.9574825583004</v>
      </c>
      <c r="X43" s="5">
        <f t="shared" si="29"/>
        <v>132.7503496923685</v>
      </c>
      <c r="Y43" s="12">
        <v>7960</v>
      </c>
      <c r="Z43" s="14">
        <f t="shared" si="6"/>
        <v>794.50585229417561</v>
      </c>
      <c r="AA43" s="15">
        <f t="shared" si="18"/>
        <v>36.631111531653573</v>
      </c>
      <c r="AB43" s="15">
        <f t="shared" si="30"/>
        <v>40.244316538318046</v>
      </c>
      <c r="AD43" s="12">
        <v>10111</v>
      </c>
      <c r="AE43" s="14">
        <f t="shared" si="7"/>
        <v>2060.3036680985479</v>
      </c>
      <c r="AF43" s="15">
        <f t="shared" si="19"/>
        <v>99.031508524962192</v>
      </c>
      <c r="AG43" s="5">
        <f t="shared" si="31"/>
        <v>88.883835429194548</v>
      </c>
      <c r="AH43" s="12">
        <v>532</v>
      </c>
      <c r="AI43" s="14">
        <f t="shared" si="8"/>
        <v>108.40486118370364</v>
      </c>
      <c r="AJ43" s="15">
        <f t="shared" si="20"/>
        <v>6.724361689966571</v>
      </c>
      <c r="AK43" s="15">
        <f t="shared" si="32"/>
        <v>6.9281302260261723</v>
      </c>
      <c r="AM43" s="12">
        <v>15333</v>
      </c>
      <c r="AN43" s="14">
        <f t="shared" si="9"/>
        <v>3446.5156205852268</v>
      </c>
      <c r="AO43" s="15">
        <f t="shared" si="21"/>
        <v>122.72859380679165</v>
      </c>
      <c r="AP43" s="5">
        <f t="shared" si="33"/>
        <v>132.61881015752198</v>
      </c>
      <c r="AQ43" s="12">
        <v>1811</v>
      </c>
      <c r="AR43" s="14">
        <f t="shared" si="10"/>
        <v>407.07231389029187</v>
      </c>
      <c r="AS43" s="15">
        <f t="shared" si="22"/>
        <v>17.757433902447815</v>
      </c>
      <c r="AT43" s="15">
        <f t="shared" si="34"/>
        <v>20.994231980868722</v>
      </c>
      <c r="AV43" s="12">
        <v>5273</v>
      </c>
      <c r="AW43" s="14">
        <f t="shared" si="11"/>
        <v>1408.9749540206021</v>
      </c>
      <c r="AX43" s="15">
        <f t="shared" si="23"/>
        <v>108.48546014268231</v>
      </c>
      <c r="AY43" s="5">
        <f t="shared" si="35"/>
        <v>77.810261067854981</v>
      </c>
      <c r="AZ43" s="12">
        <v>268</v>
      </c>
      <c r="BA43" s="14">
        <f t="shared" si="12"/>
        <v>71.611091916844558</v>
      </c>
      <c r="BB43" s="15">
        <f t="shared" si="24"/>
        <v>4.0080835028084607</v>
      </c>
      <c r="BC43" s="15">
        <f t="shared" si="36"/>
        <v>3.7408779359545661</v>
      </c>
    </row>
    <row r="44" spans="1:55">
      <c r="A44" s="2">
        <v>43924</v>
      </c>
      <c r="B44" s="3">
        <v>40</v>
      </c>
      <c r="C44" s="12">
        <v>3965</v>
      </c>
      <c r="D44" s="14">
        <f t="shared" si="1"/>
        <v>2533.0494273647278</v>
      </c>
      <c r="E44" s="15">
        <f t="shared" si="13"/>
        <v>116.90997357067954</v>
      </c>
      <c r="F44" s="5">
        <f t="shared" si="25"/>
        <v>113.58794153479157</v>
      </c>
      <c r="G44" s="12">
        <v>519</v>
      </c>
      <c r="H44" s="14">
        <f t="shared" si="2"/>
        <v>331.56435127422287</v>
      </c>
      <c r="I44" s="15">
        <f t="shared" si="14"/>
        <v>19.804421752410235</v>
      </c>
      <c r="J44" s="5">
        <f t="shared" si="26"/>
        <v>18.143405734466143</v>
      </c>
      <c r="L44" s="12">
        <v>10896</v>
      </c>
      <c r="M44" s="14">
        <f t="shared" si="3"/>
        <v>2480.5772350579141</v>
      </c>
      <c r="N44" s="15">
        <f t="shared" si="15"/>
        <v>123.61907476472516</v>
      </c>
      <c r="O44" s="5">
        <f t="shared" si="27"/>
        <v>122.48077757536321</v>
      </c>
      <c r="P44" s="12">
        <v>1043</v>
      </c>
      <c r="Q44" s="14">
        <f t="shared" si="4"/>
        <v>237.44879370093653</v>
      </c>
      <c r="R44" s="15">
        <f t="shared" si="16"/>
        <v>13.65956627234533</v>
      </c>
      <c r="S44" s="15">
        <f t="shared" si="28"/>
        <v>16.345947639239927</v>
      </c>
      <c r="U44" s="12">
        <v>47520</v>
      </c>
      <c r="V44" s="14">
        <f t="shared" si="5"/>
        <v>4743.0801634446261</v>
      </c>
      <c r="W44" s="15">
        <f t="shared" si="17"/>
        <v>145.22688631759138</v>
      </c>
      <c r="X44" s="5">
        <f t="shared" si="29"/>
        <v>130.01549286411972</v>
      </c>
      <c r="Y44" s="12">
        <v>8311</v>
      </c>
      <c r="Z44" s="14">
        <f t="shared" si="6"/>
        <v>829.53996713780066</v>
      </c>
      <c r="AA44" s="15">
        <f t="shared" si="18"/>
        <v>35.034114843625048</v>
      </c>
      <c r="AB44" s="15">
        <f t="shared" si="30"/>
        <v>38.946756729294883</v>
      </c>
      <c r="AD44" s="12">
        <v>10464</v>
      </c>
      <c r="AE44" s="14">
        <f t="shared" si="7"/>
        <v>2132.2339613275844</v>
      </c>
      <c r="AF44" s="15">
        <f t="shared" si="19"/>
        <v>71.930293229036579</v>
      </c>
      <c r="AG44" s="5">
        <f t="shared" si="31"/>
        <v>85.827307388300682</v>
      </c>
      <c r="AH44" s="12">
        <v>572</v>
      </c>
      <c r="AI44" s="14">
        <f t="shared" si="8"/>
        <v>116.55560262608738</v>
      </c>
      <c r="AJ44" s="15">
        <f t="shared" si="20"/>
        <v>8.1507414423837332</v>
      </c>
      <c r="AK44" s="15">
        <f t="shared" si="32"/>
        <v>7.3356672981453581</v>
      </c>
      <c r="AM44" s="12">
        <v>15932</v>
      </c>
      <c r="AN44" s="14">
        <f t="shared" si="9"/>
        <v>3581.1574295417618</v>
      </c>
      <c r="AO44" s="15">
        <f t="shared" si="21"/>
        <v>134.64180895653499</v>
      </c>
      <c r="AP44" s="5">
        <f t="shared" si="33"/>
        <v>126.45990270274888</v>
      </c>
      <c r="AQ44" s="12">
        <v>1902</v>
      </c>
      <c r="AR44" s="14">
        <f t="shared" si="10"/>
        <v>427.52707952475714</v>
      </c>
      <c r="AS44" s="15">
        <f t="shared" si="22"/>
        <v>20.454765634465275</v>
      </c>
      <c r="AT44" s="15">
        <f t="shared" si="34"/>
        <v>20.634587749933075</v>
      </c>
      <c r="AV44" s="12">
        <v>5499</v>
      </c>
      <c r="AW44" s="14">
        <f t="shared" si="11"/>
        <v>1469.3634121295829</v>
      </c>
      <c r="AX44" s="15">
        <f t="shared" si="23"/>
        <v>60.388458108980785</v>
      </c>
      <c r="AY44" s="5">
        <f t="shared" si="35"/>
        <v>73.588413111563383</v>
      </c>
      <c r="AZ44" s="12">
        <v>290</v>
      </c>
      <c r="BA44" s="14">
        <f t="shared" si="12"/>
        <v>77.489614387630311</v>
      </c>
      <c r="BB44" s="15">
        <f t="shared" si="24"/>
        <v>5.8785224707857537</v>
      </c>
      <c r="BC44" s="15">
        <f t="shared" si="36"/>
        <v>4.0080835028084651</v>
      </c>
    </row>
    <row r="45" spans="1:55">
      <c r="A45" s="2">
        <v>43925</v>
      </c>
      <c r="B45" s="3">
        <v>41</v>
      </c>
      <c r="C45" s="12">
        <v>4203</v>
      </c>
      <c r="D45" s="14">
        <f t="shared" si="1"/>
        <v>2685.0962782380707</v>
      </c>
      <c r="E45" s="15">
        <f t="shared" si="13"/>
        <v>152.04685087334292</v>
      </c>
      <c r="F45" s="5">
        <f t="shared" si="25"/>
        <v>125.98167643791275</v>
      </c>
      <c r="G45" s="12">
        <v>542</v>
      </c>
      <c r="H45" s="14">
        <f t="shared" si="2"/>
        <v>346.2579545098821</v>
      </c>
      <c r="I45" s="15">
        <f t="shared" si="14"/>
        <v>14.693603235659225</v>
      </c>
      <c r="J45" s="5">
        <f t="shared" si="26"/>
        <v>18.526717123222475</v>
      </c>
      <c r="L45" s="12">
        <v>11709</v>
      </c>
      <c r="M45" s="14">
        <f t="shared" si="3"/>
        <v>2665.6643580481937</v>
      </c>
      <c r="N45" s="15">
        <f t="shared" si="15"/>
        <v>185.08712299027957</v>
      </c>
      <c r="O45" s="5">
        <f t="shared" si="27"/>
        <v>136.45906706072998</v>
      </c>
      <c r="P45" s="12">
        <v>1128</v>
      </c>
      <c r="Q45" s="14">
        <f t="shared" si="4"/>
        <v>256.79984592009242</v>
      </c>
      <c r="R45" s="15">
        <f t="shared" si="16"/>
        <v>19.351052219155889</v>
      </c>
      <c r="S45" s="15">
        <f t="shared" si="28"/>
        <v>17.256585390729612</v>
      </c>
      <c r="U45" s="12">
        <v>49118</v>
      </c>
      <c r="V45" s="14">
        <f t="shared" si="5"/>
        <v>4902.5802076614718</v>
      </c>
      <c r="W45" s="15">
        <f t="shared" si="17"/>
        <v>159.50004421684571</v>
      </c>
      <c r="X45" s="5">
        <f t="shared" si="29"/>
        <v>138.87882448267791</v>
      </c>
      <c r="Y45" s="12">
        <v>8656</v>
      </c>
      <c r="Z45" s="14">
        <f t="shared" si="6"/>
        <v>863.97520822341505</v>
      </c>
      <c r="AA45" s="15">
        <f t="shared" si="18"/>
        <v>34.435241085614393</v>
      </c>
      <c r="AB45" s="15">
        <f t="shared" si="30"/>
        <v>36.690998907454627</v>
      </c>
      <c r="AD45" s="12">
        <v>10824</v>
      </c>
      <c r="AE45" s="14">
        <f t="shared" si="7"/>
        <v>2205.5906343090383</v>
      </c>
      <c r="AF45" s="15">
        <f t="shared" si="19"/>
        <v>73.356672981453812</v>
      </c>
      <c r="AG45" s="5">
        <f t="shared" si="31"/>
        <v>85.58278514502922</v>
      </c>
      <c r="AH45" s="12">
        <v>607</v>
      </c>
      <c r="AI45" s="14">
        <f t="shared" si="8"/>
        <v>123.68750138817315</v>
      </c>
      <c r="AJ45" s="15">
        <f t="shared" si="20"/>
        <v>7.1318987620857683</v>
      </c>
      <c r="AK45" s="15">
        <f t="shared" si="32"/>
        <v>7.9062191991122202</v>
      </c>
      <c r="AM45" s="12">
        <v>16540</v>
      </c>
      <c r="AN45" s="14">
        <f t="shared" si="9"/>
        <v>3717.8222372973096</v>
      </c>
      <c r="AO45" s="15">
        <f t="shared" si="21"/>
        <v>136.66480775554783</v>
      </c>
      <c r="AP45" s="5">
        <f t="shared" si="33"/>
        <v>135.27118636067235</v>
      </c>
      <c r="AQ45" s="12">
        <v>1977</v>
      </c>
      <c r="AR45" s="14">
        <f t="shared" si="10"/>
        <v>444.38540284986584</v>
      </c>
      <c r="AS45" s="15">
        <f t="shared" si="22"/>
        <v>16.858323325108699</v>
      </c>
      <c r="AT45" s="15">
        <f t="shared" si="34"/>
        <v>19.735477172593939</v>
      </c>
      <c r="AV45" s="12">
        <v>5671</v>
      </c>
      <c r="AW45" s="14">
        <f t="shared" si="11"/>
        <v>1515.3227696284534</v>
      </c>
      <c r="AX45" s="15">
        <f t="shared" si="23"/>
        <v>45.959357498870531</v>
      </c>
      <c r="AY45" s="5">
        <f t="shared" si="35"/>
        <v>67.282361733811427</v>
      </c>
      <c r="AZ45" s="12">
        <v>307</v>
      </c>
      <c r="BA45" s="14">
        <f t="shared" si="12"/>
        <v>82.032109024146564</v>
      </c>
      <c r="BB45" s="15">
        <f t="shared" si="24"/>
        <v>4.5424946365162526</v>
      </c>
      <c r="BC45" s="15">
        <f t="shared" si="36"/>
        <v>4.0615246161792431</v>
      </c>
    </row>
    <row r="46" spans="1:55">
      <c r="A46" s="2">
        <v>43926</v>
      </c>
      <c r="B46" s="3">
        <v>42</v>
      </c>
      <c r="C46" s="12">
        <v>4449</v>
      </c>
      <c r="D46" s="14">
        <f t="shared" si="1"/>
        <v>2842.253947628165</v>
      </c>
      <c r="E46" s="15">
        <f t="shared" si="13"/>
        <v>157.15766939009427</v>
      </c>
      <c r="F46" s="5">
        <f t="shared" si="25"/>
        <v>131.98688819509525</v>
      </c>
      <c r="G46" s="12">
        <v>556</v>
      </c>
      <c r="H46" s="14">
        <f t="shared" si="2"/>
        <v>355.20188691419639</v>
      </c>
      <c r="I46" s="15">
        <f t="shared" si="14"/>
        <v>8.943932404314296</v>
      </c>
      <c r="J46" s="5">
        <f t="shared" si="26"/>
        <v>16.354619253603289</v>
      </c>
      <c r="L46" s="12">
        <v>12362</v>
      </c>
      <c r="M46" s="14">
        <f t="shared" si="3"/>
        <v>2814.3259709788854</v>
      </c>
      <c r="N46" s="15">
        <f t="shared" si="15"/>
        <v>148.66161293069172</v>
      </c>
      <c r="O46" s="5">
        <f t="shared" si="27"/>
        <v>139.37310786549696</v>
      </c>
      <c r="P46" s="12">
        <v>1168</v>
      </c>
      <c r="Q46" s="14">
        <f t="shared" si="4"/>
        <v>265.90622343498933</v>
      </c>
      <c r="R46" s="15">
        <f t="shared" si="16"/>
        <v>9.1063775148969057</v>
      </c>
      <c r="S46" s="15">
        <f t="shared" si="28"/>
        <v>14.297012698388125</v>
      </c>
      <c r="U46" s="12">
        <v>50455</v>
      </c>
      <c r="V46" s="14">
        <f t="shared" si="5"/>
        <v>5036.0292434048533</v>
      </c>
      <c r="W46" s="15">
        <f t="shared" si="17"/>
        <v>133.4490357433815</v>
      </c>
      <c r="X46" s="5">
        <f t="shared" si="29"/>
        <v>144.6679374767813</v>
      </c>
      <c r="Y46" s="12">
        <v>8905</v>
      </c>
      <c r="Z46" s="14">
        <f t="shared" si="6"/>
        <v>888.82846918085852</v>
      </c>
      <c r="AA46" s="15">
        <f t="shared" si="18"/>
        <v>24.853260957443467</v>
      </c>
      <c r="AB46" s="15">
        <f t="shared" si="30"/>
        <v>34.055954372207637</v>
      </c>
      <c r="AD46" s="12">
        <v>11226</v>
      </c>
      <c r="AE46" s="14">
        <f t="shared" si="7"/>
        <v>2287.5055858049946</v>
      </c>
      <c r="AF46" s="15">
        <f t="shared" si="19"/>
        <v>81.914951495956302</v>
      </c>
      <c r="AG46" s="5">
        <f t="shared" si="31"/>
        <v>84.400927635883548</v>
      </c>
      <c r="AH46" s="12">
        <v>631</v>
      </c>
      <c r="AI46" s="14">
        <f t="shared" si="8"/>
        <v>128.57794625360339</v>
      </c>
      <c r="AJ46" s="15">
        <f t="shared" si="20"/>
        <v>4.8904448654302399</v>
      </c>
      <c r="AK46" s="15">
        <f t="shared" si="32"/>
        <v>6.2760709106354735</v>
      </c>
      <c r="AM46" s="12">
        <v>17089</v>
      </c>
      <c r="AN46" s="14">
        <f t="shared" si="9"/>
        <v>3841.2251640371055</v>
      </c>
      <c r="AO46" s="15">
        <f t="shared" si="21"/>
        <v>123.40292673979593</v>
      </c>
      <c r="AP46" s="5">
        <f t="shared" si="33"/>
        <v>135.54091953387405</v>
      </c>
      <c r="AQ46" s="12">
        <v>2051</v>
      </c>
      <c r="AR46" s="14">
        <f t="shared" si="10"/>
        <v>461.01894853063982</v>
      </c>
      <c r="AS46" s="15">
        <f t="shared" si="22"/>
        <v>16.633545680773977</v>
      </c>
      <c r="AT46" s="15">
        <f t="shared" si="34"/>
        <v>18.29690024885133</v>
      </c>
      <c r="AV46" s="12">
        <v>5847</v>
      </c>
      <c r="AW46" s="14">
        <f t="shared" si="11"/>
        <v>1562.3509493947395</v>
      </c>
      <c r="AX46" s="15">
        <f t="shared" si="23"/>
        <v>47.02817976628603</v>
      </c>
      <c r="AY46" s="5">
        <f t="shared" si="35"/>
        <v>66.213539466395829</v>
      </c>
      <c r="AZ46" s="12">
        <v>325</v>
      </c>
      <c r="BA46" s="14">
        <f t="shared" si="12"/>
        <v>86.841809227516734</v>
      </c>
      <c r="BB46" s="15">
        <f t="shared" si="24"/>
        <v>4.8097002033701699</v>
      </c>
      <c r="BC46" s="15">
        <f t="shared" si="36"/>
        <v>4.3287301830331417</v>
      </c>
    </row>
    <row r="47" spans="1:55">
      <c r="A47" s="2">
        <v>43927</v>
      </c>
      <c r="B47" s="3">
        <v>43</v>
      </c>
      <c r="C47" s="12">
        <v>4549</v>
      </c>
      <c r="D47" s="14">
        <f t="shared" si="1"/>
        <v>2906.1391790875527</v>
      </c>
      <c r="E47" s="15">
        <f t="shared" si="13"/>
        <v>63.885231459387796</v>
      </c>
      <c r="F47" s="5">
        <f t="shared" si="25"/>
        <v>113.58794153479157</v>
      </c>
      <c r="G47" s="12">
        <v>595</v>
      </c>
      <c r="H47" s="14">
        <f t="shared" si="2"/>
        <v>380.11712718335764</v>
      </c>
      <c r="I47" s="15">
        <f t="shared" si="14"/>
        <v>24.915240269161245</v>
      </c>
      <c r="J47" s="5">
        <f t="shared" si="26"/>
        <v>17.249012494034719</v>
      </c>
      <c r="L47" s="12">
        <v>12924</v>
      </c>
      <c r="M47" s="14">
        <f t="shared" si="3"/>
        <v>2942.2705750631867</v>
      </c>
      <c r="N47" s="15">
        <f t="shared" si="15"/>
        <v>127.94460408430132</v>
      </c>
      <c r="O47" s="5">
        <f t="shared" si="27"/>
        <v>142.46927622056191</v>
      </c>
      <c r="P47" s="12">
        <v>1251</v>
      </c>
      <c r="Q47" s="14">
        <f t="shared" si="4"/>
        <v>284.80195677840038</v>
      </c>
      <c r="R47" s="15">
        <f t="shared" si="16"/>
        <v>18.895733343411052</v>
      </c>
      <c r="S47" s="15">
        <f t="shared" si="28"/>
        <v>16.619138964686829</v>
      </c>
      <c r="U47" s="12">
        <v>51534</v>
      </c>
      <c r="V47" s="14">
        <f t="shared" si="5"/>
        <v>5143.7267075537748</v>
      </c>
      <c r="W47" s="15">
        <f t="shared" si="17"/>
        <v>107.69746414892143</v>
      </c>
      <c r="X47" s="5">
        <f t="shared" si="29"/>
        <v>134.96618259700807</v>
      </c>
      <c r="Y47" s="12">
        <v>9202</v>
      </c>
      <c r="Z47" s="14">
        <f t="shared" si="6"/>
        <v>918.47272020238745</v>
      </c>
      <c r="AA47" s="15">
        <f t="shared" si="18"/>
        <v>29.64425102152893</v>
      </c>
      <c r="AB47" s="15">
        <f t="shared" si="30"/>
        <v>32.119595887973084</v>
      </c>
      <c r="AD47" s="12">
        <v>11588</v>
      </c>
      <c r="AE47" s="14">
        <f t="shared" si="7"/>
        <v>2361.2697958585672</v>
      </c>
      <c r="AF47" s="15">
        <f t="shared" si="19"/>
        <v>73.764210053572697</v>
      </c>
      <c r="AG47" s="5">
        <f t="shared" si="31"/>
        <v>79.999527256996316</v>
      </c>
      <c r="AH47" s="12">
        <v>662</v>
      </c>
      <c r="AI47" s="14">
        <f t="shared" si="8"/>
        <v>134.89477087145079</v>
      </c>
      <c r="AJ47" s="15">
        <f t="shared" si="20"/>
        <v>6.3168246178474021</v>
      </c>
      <c r="AK47" s="15">
        <f t="shared" si="32"/>
        <v>6.6428542755427431</v>
      </c>
      <c r="AM47" s="12">
        <v>17556</v>
      </c>
      <c r="AN47" s="14">
        <f t="shared" si="9"/>
        <v>3946.196323941449</v>
      </c>
      <c r="AO47" s="15">
        <f t="shared" si="21"/>
        <v>104.97115990434349</v>
      </c>
      <c r="AP47" s="5">
        <f t="shared" si="33"/>
        <v>124.48185943260277</v>
      </c>
      <c r="AQ47" s="12">
        <v>2108</v>
      </c>
      <c r="AR47" s="14">
        <f t="shared" si="10"/>
        <v>473.83127425772244</v>
      </c>
      <c r="AS47" s="15">
        <f t="shared" si="22"/>
        <v>12.812325727082623</v>
      </c>
      <c r="AT47" s="15">
        <f t="shared" si="34"/>
        <v>16.903278853975678</v>
      </c>
      <c r="AV47" s="12">
        <v>6001</v>
      </c>
      <c r="AW47" s="14">
        <f t="shared" si="11"/>
        <v>1603.5006066902397</v>
      </c>
      <c r="AX47" s="15">
        <f t="shared" si="23"/>
        <v>41.149657295500219</v>
      </c>
      <c r="AY47" s="5">
        <f t="shared" si="35"/>
        <v>60.602222562463979</v>
      </c>
      <c r="AZ47" s="12">
        <v>350</v>
      </c>
      <c r="BA47" s="14">
        <f t="shared" si="12"/>
        <v>93.521948398864168</v>
      </c>
      <c r="BB47" s="15">
        <f t="shared" si="24"/>
        <v>6.6801391713474345</v>
      </c>
      <c r="BC47" s="15">
        <f t="shared" si="36"/>
        <v>5.1837879969656147</v>
      </c>
    </row>
    <row r="48" spans="1:55">
      <c r="A48" s="2">
        <v>43928</v>
      </c>
      <c r="B48" s="3">
        <v>44</v>
      </c>
      <c r="C48" s="12">
        <v>4757</v>
      </c>
      <c r="D48" s="14">
        <f t="shared" si="1"/>
        <v>3039.0204605230797</v>
      </c>
      <c r="E48" s="15">
        <f t="shared" si="13"/>
        <v>132.88128143552694</v>
      </c>
      <c r="F48" s="5">
        <f t="shared" si="25"/>
        <v>124.5762013458063</v>
      </c>
      <c r="G48" s="12">
        <v>620</v>
      </c>
      <c r="H48" s="14">
        <f t="shared" si="2"/>
        <v>396.08843504820459</v>
      </c>
      <c r="I48" s="15">
        <f t="shared" si="14"/>
        <v>15.971307864846949</v>
      </c>
      <c r="J48" s="5">
        <f t="shared" si="26"/>
        <v>16.86570110527839</v>
      </c>
      <c r="L48" s="12">
        <v>13343</v>
      </c>
      <c r="M48" s="14">
        <f t="shared" si="3"/>
        <v>3037.6598795317318</v>
      </c>
      <c r="N48" s="15">
        <f t="shared" si="15"/>
        <v>95.389304468545106</v>
      </c>
      <c r="O48" s="5">
        <f t="shared" si="27"/>
        <v>136.14034384770858</v>
      </c>
      <c r="P48" s="12">
        <v>1319</v>
      </c>
      <c r="Q48" s="14">
        <f t="shared" si="4"/>
        <v>300.28279855372512</v>
      </c>
      <c r="R48" s="15">
        <f t="shared" si="16"/>
        <v>15.480841775324734</v>
      </c>
      <c r="S48" s="15">
        <f t="shared" si="28"/>
        <v>15.298714225026782</v>
      </c>
      <c r="U48" s="12">
        <v>52325</v>
      </c>
      <c r="V48" s="14">
        <f t="shared" si="5"/>
        <v>5222.678231318183</v>
      </c>
      <c r="W48" s="15">
        <f t="shared" si="17"/>
        <v>78.951523764408194</v>
      </c>
      <c r="X48" s="5">
        <f t="shared" si="29"/>
        <v>124.96499083822964</v>
      </c>
      <c r="Y48" s="12">
        <v>9484</v>
      </c>
      <c r="Z48" s="14">
        <f t="shared" si="6"/>
        <v>946.61978682888957</v>
      </c>
      <c r="AA48" s="15">
        <f t="shared" si="18"/>
        <v>28.147066626502124</v>
      </c>
      <c r="AB48" s="15">
        <f t="shared" si="30"/>
        <v>30.422786906942793</v>
      </c>
      <c r="AD48" s="12">
        <v>11925</v>
      </c>
      <c r="AE48" s="14">
        <f t="shared" si="7"/>
        <v>2429.9397925106505</v>
      </c>
      <c r="AF48" s="15">
        <f t="shared" si="19"/>
        <v>68.669996652083228</v>
      </c>
      <c r="AG48" s="5">
        <f t="shared" si="31"/>
        <v>73.927224882420518</v>
      </c>
      <c r="AH48" s="12">
        <v>695</v>
      </c>
      <c r="AI48" s="14">
        <f t="shared" si="8"/>
        <v>141.61913256141736</v>
      </c>
      <c r="AJ48" s="15">
        <f t="shared" si="20"/>
        <v>6.724361689966571</v>
      </c>
      <c r="AK48" s="15">
        <f t="shared" si="32"/>
        <v>6.6428542755427431</v>
      </c>
      <c r="AM48" s="12">
        <v>17825</v>
      </c>
      <c r="AN48" s="14">
        <f t="shared" si="9"/>
        <v>4006.6615102675059</v>
      </c>
      <c r="AO48" s="15">
        <f t="shared" si="21"/>
        <v>60.465186326056937</v>
      </c>
      <c r="AP48" s="5">
        <f t="shared" si="33"/>
        <v>112.02917793645584</v>
      </c>
      <c r="AQ48" s="12">
        <v>2180</v>
      </c>
      <c r="AR48" s="14">
        <f t="shared" si="10"/>
        <v>490.0152646498268</v>
      </c>
      <c r="AS48" s="15">
        <f t="shared" si="22"/>
        <v>16.183990392104363</v>
      </c>
      <c r="AT48" s="15">
        <f t="shared" si="34"/>
        <v>16.588590151906988</v>
      </c>
      <c r="AV48" s="12">
        <v>6173</v>
      </c>
      <c r="AW48" s="14">
        <f t="shared" si="11"/>
        <v>1649.45996418911</v>
      </c>
      <c r="AX48" s="15">
        <f t="shared" si="23"/>
        <v>45.959357498870304</v>
      </c>
      <c r="AY48" s="5">
        <f t="shared" si="35"/>
        <v>48.097002033701571</v>
      </c>
      <c r="AZ48" s="12">
        <v>369</v>
      </c>
      <c r="BA48" s="14">
        <f t="shared" si="12"/>
        <v>98.598854169088227</v>
      </c>
      <c r="BB48" s="15">
        <f t="shared" si="24"/>
        <v>5.0769057702240588</v>
      </c>
      <c r="BC48" s="15">
        <f t="shared" si="36"/>
        <v>5.3975524504487336</v>
      </c>
    </row>
    <row r="49" spans="1:55">
      <c r="A49" s="2">
        <v>43929</v>
      </c>
      <c r="B49" s="3">
        <v>45</v>
      </c>
      <c r="C49" s="12">
        <v>4906</v>
      </c>
      <c r="D49" s="14">
        <f t="shared" si="1"/>
        <v>3134.2094553975676</v>
      </c>
      <c r="E49" s="15">
        <f t="shared" si="13"/>
        <v>95.188994874487889</v>
      </c>
      <c r="F49" s="5">
        <f t="shared" si="25"/>
        <v>120.23200560656797</v>
      </c>
      <c r="G49" s="12">
        <v>654</v>
      </c>
      <c r="H49" s="14">
        <f t="shared" si="2"/>
        <v>417.80941374439647</v>
      </c>
      <c r="I49" s="15">
        <f t="shared" si="14"/>
        <v>21.720978696191878</v>
      </c>
      <c r="J49" s="5">
        <f t="shared" si="26"/>
        <v>17.249012494034719</v>
      </c>
      <c r="L49" s="12">
        <v>13883</v>
      </c>
      <c r="M49" s="14">
        <f t="shared" si="3"/>
        <v>3160.5959759828397</v>
      </c>
      <c r="N49" s="15">
        <f t="shared" si="15"/>
        <v>122.93609645110791</v>
      </c>
      <c r="O49" s="5">
        <f t="shared" si="27"/>
        <v>136.00374818498511</v>
      </c>
      <c r="P49" s="12">
        <v>1378</v>
      </c>
      <c r="Q49" s="14">
        <f t="shared" si="4"/>
        <v>313.71470538819801</v>
      </c>
      <c r="R49" s="15">
        <f t="shared" si="16"/>
        <v>13.431906834472898</v>
      </c>
      <c r="S49" s="15">
        <f t="shared" si="28"/>
        <v>15.253182337452296</v>
      </c>
      <c r="U49" s="12">
        <v>53414</v>
      </c>
      <c r="V49" s="14">
        <f t="shared" si="5"/>
        <v>5331.3738183971227</v>
      </c>
      <c r="W49" s="15">
        <f t="shared" si="17"/>
        <v>108.69558707893975</v>
      </c>
      <c r="X49" s="5">
        <f t="shared" si="29"/>
        <v>117.65873099049932</v>
      </c>
      <c r="Y49" s="12">
        <v>9722</v>
      </c>
      <c r="Z49" s="14">
        <f t="shared" si="6"/>
        <v>970.37511256331345</v>
      </c>
      <c r="AA49" s="15">
        <f t="shared" si="18"/>
        <v>23.755325734423877</v>
      </c>
      <c r="AB49" s="15">
        <f t="shared" si="30"/>
        <v>28.167029085102559</v>
      </c>
      <c r="AD49" s="12">
        <v>12410</v>
      </c>
      <c r="AE49" s="14">
        <f t="shared" si="7"/>
        <v>2528.767532499553</v>
      </c>
      <c r="AF49" s="15">
        <f t="shared" si="19"/>
        <v>98.827739988902522</v>
      </c>
      <c r="AG49" s="5">
        <f t="shared" si="31"/>
        <v>79.306714234393709</v>
      </c>
      <c r="AH49" s="12">
        <v>736</v>
      </c>
      <c r="AI49" s="14">
        <f t="shared" si="8"/>
        <v>149.97364253986069</v>
      </c>
      <c r="AJ49" s="15">
        <f t="shared" si="20"/>
        <v>8.3545099784433319</v>
      </c>
      <c r="AK49" s="15">
        <f t="shared" si="32"/>
        <v>6.6836079827546628</v>
      </c>
      <c r="AM49" s="12">
        <v>18234</v>
      </c>
      <c r="AN49" s="14">
        <f t="shared" si="9"/>
        <v>4098.5955668004317</v>
      </c>
      <c r="AO49" s="15">
        <f t="shared" si="21"/>
        <v>91.934056532925752</v>
      </c>
      <c r="AP49" s="5">
        <f t="shared" si="33"/>
        <v>103.48762745173399</v>
      </c>
      <c r="AQ49" s="12">
        <v>2234</v>
      </c>
      <c r="AR49" s="14">
        <f t="shared" si="10"/>
        <v>502.15325744390509</v>
      </c>
      <c r="AS49" s="15">
        <f t="shared" si="22"/>
        <v>12.137992794078286</v>
      </c>
      <c r="AT49" s="15">
        <f t="shared" si="34"/>
        <v>14.92523558382959</v>
      </c>
      <c r="AV49" s="12">
        <v>6379</v>
      </c>
      <c r="AW49" s="14">
        <f t="shared" si="11"/>
        <v>1704.5043109610128</v>
      </c>
      <c r="AX49" s="15">
        <f t="shared" si="23"/>
        <v>55.044346771902838</v>
      </c>
      <c r="AY49" s="5">
        <f t="shared" si="35"/>
        <v>47.028179766285987</v>
      </c>
      <c r="AZ49" s="12">
        <v>392</v>
      </c>
      <c r="BA49" s="14">
        <f t="shared" si="12"/>
        <v>104.74458220672787</v>
      </c>
      <c r="BB49" s="15">
        <f t="shared" si="24"/>
        <v>6.1457280376396426</v>
      </c>
      <c r="BC49" s="15">
        <f t="shared" si="36"/>
        <v>5.4509935638195115</v>
      </c>
    </row>
    <row r="50" spans="1:55">
      <c r="A50" s="2">
        <v>43930</v>
      </c>
      <c r="B50" s="3">
        <v>46</v>
      </c>
      <c r="C50" s="12">
        <v>5020</v>
      </c>
      <c r="D50" s="14">
        <f t="shared" si="1"/>
        <v>3207.0386192612696</v>
      </c>
      <c r="E50" s="15">
        <f t="shared" si="13"/>
        <v>72.829163863701979</v>
      </c>
      <c r="F50" s="5">
        <f t="shared" si="25"/>
        <v>104.38846820463978</v>
      </c>
      <c r="G50" s="12">
        <v>682</v>
      </c>
      <c r="H50" s="14">
        <f t="shared" si="2"/>
        <v>435.69727855302506</v>
      </c>
      <c r="I50" s="15">
        <f t="shared" si="14"/>
        <v>17.887864808628592</v>
      </c>
      <c r="J50" s="5">
        <f t="shared" si="26"/>
        <v>17.887864808628592</v>
      </c>
      <c r="L50" s="12">
        <v>14522</v>
      </c>
      <c r="M50" s="14">
        <f t="shared" si="3"/>
        <v>3306.0703567833179</v>
      </c>
      <c r="N50" s="15">
        <f t="shared" si="15"/>
        <v>145.47438080047823</v>
      </c>
      <c r="O50" s="5">
        <f t="shared" si="27"/>
        <v>128.08119974702487</v>
      </c>
      <c r="P50" s="12">
        <v>1454</v>
      </c>
      <c r="Q50" s="14">
        <f t="shared" si="4"/>
        <v>331.01682266650215</v>
      </c>
      <c r="R50" s="15">
        <f t="shared" si="16"/>
        <v>17.302117278304138</v>
      </c>
      <c r="S50" s="15">
        <f t="shared" si="28"/>
        <v>14.843395349281945</v>
      </c>
      <c r="U50" s="12">
        <v>54802</v>
      </c>
      <c r="V50" s="14">
        <f t="shared" si="5"/>
        <v>5469.9132810835945</v>
      </c>
      <c r="W50" s="15">
        <f t="shared" si="17"/>
        <v>138.53946268647178</v>
      </c>
      <c r="X50" s="5">
        <f t="shared" si="29"/>
        <v>113.46661468442453</v>
      </c>
      <c r="Y50" s="12">
        <v>10022</v>
      </c>
      <c r="Z50" s="14">
        <f t="shared" si="6"/>
        <v>1000.3188004638478</v>
      </c>
      <c r="AA50" s="15">
        <f t="shared" si="18"/>
        <v>29.943687900534314</v>
      </c>
      <c r="AB50" s="15">
        <f t="shared" si="30"/>
        <v>27.268718448086542</v>
      </c>
      <c r="AD50" s="12">
        <v>12933</v>
      </c>
      <c r="AE50" s="14">
        <f t="shared" si="7"/>
        <v>2635.3384768587202</v>
      </c>
      <c r="AF50" s="15">
        <f t="shared" si="19"/>
        <v>106.57094435916724</v>
      </c>
      <c r="AG50" s="5">
        <f t="shared" si="31"/>
        <v>85.949568509936398</v>
      </c>
      <c r="AH50" s="12">
        <v>756</v>
      </c>
      <c r="AI50" s="14">
        <f t="shared" si="8"/>
        <v>154.04901326105255</v>
      </c>
      <c r="AJ50" s="15">
        <f t="shared" si="20"/>
        <v>4.0753707211918595</v>
      </c>
      <c r="AK50" s="15">
        <f t="shared" si="32"/>
        <v>6.0723023745758811</v>
      </c>
      <c r="AM50" s="12">
        <v>18677</v>
      </c>
      <c r="AN50" s="14">
        <f t="shared" si="9"/>
        <v>4198.1720632407405</v>
      </c>
      <c r="AO50" s="15">
        <f t="shared" si="21"/>
        <v>99.576496440308802</v>
      </c>
      <c r="AP50" s="5">
        <f t="shared" si="33"/>
        <v>96.069965188686183</v>
      </c>
      <c r="AQ50" s="12">
        <v>2316</v>
      </c>
      <c r="AR50" s="14">
        <f t="shared" si="10"/>
        <v>520.5850242793573</v>
      </c>
      <c r="AS50" s="15">
        <f t="shared" si="22"/>
        <v>18.431766835452208</v>
      </c>
      <c r="AT50" s="15">
        <f t="shared" si="34"/>
        <v>15.239924285898292</v>
      </c>
      <c r="AV50" s="12">
        <v>6552</v>
      </c>
      <c r="AW50" s="14">
        <f t="shared" si="11"/>
        <v>1750.7308740267372</v>
      </c>
      <c r="AX50" s="15">
        <f t="shared" si="23"/>
        <v>46.226563065724349</v>
      </c>
      <c r="AY50" s="5">
        <f t="shared" si="35"/>
        <v>47.081620879656747</v>
      </c>
      <c r="AZ50" s="12">
        <v>408</v>
      </c>
      <c r="BA50" s="14">
        <f t="shared" si="12"/>
        <v>109.01987127639023</v>
      </c>
      <c r="BB50" s="15">
        <f t="shared" si="24"/>
        <v>4.2752890696623638</v>
      </c>
      <c r="BC50" s="15">
        <f t="shared" si="36"/>
        <v>5.3975524504487336</v>
      </c>
    </row>
    <row r="51" spans="1:55">
      <c r="A51" s="2">
        <v>43931</v>
      </c>
      <c r="B51" s="3">
        <v>47</v>
      </c>
      <c r="C51" s="12">
        <v>5191</v>
      </c>
      <c r="D51" s="14">
        <f t="shared" si="1"/>
        <v>3316.2823650568225</v>
      </c>
      <c r="E51" s="15">
        <f t="shared" si="13"/>
        <v>109.24374579555297</v>
      </c>
      <c r="F51" s="5">
        <f t="shared" si="25"/>
        <v>94.805683485731521</v>
      </c>
      <c r="G51" s="12">
        <v>709</v>
      </c>
      <c r="H51" s="14">
        <f t="shared" si="2"/>
        <v>452.94629104705979</v>
      </c>
      <c r="I51" s="15">
        <f t="shared" si="14"/>
        <v>17.24901249403473</v>
      </c>
      <c r="J51" s="5">
        <f t="shared" si="26"/>
        <v>19.548880826572677</v>
      </c>
      <c r="L51" s="12">
        <v>15012</v>
      </c>
      <c r="M51" s="14">
        <f t="shared" si="3"/>
        <v>3417.6234813408046</v>
      </c>
      <c r="N51" s="15">
        <f t="shared" si="15"/>
        <v>111.55312455748663</v>
      </c>
      <c r="O51" s="5">
        <f t="shared" si="27"/>
        <v>120.65950207238384</v>
      </c>
      <c r="P51" s="12">
        <v>1532</v>
      </c>
      <c r="Q51" s="14">
        <f t="shared" si="4"/>
        <v>348.7742588205511</v>
      </c>
      <c r="R51" s="15">
        <f t="shared" si="16"/>
        <v>17.757436154048946</v>
      </c>
      <c r="S51" s="15">
        <f t="shared" si="28"/>
        <v>16.573607077112353</v>
      </c>
      <c r="U51" s="12">
        <v>56048</v>
      </c>
      <c r="V51" s="14">
        <f t="shared" si="5"/>
        <v>5594.2793981638133</v>
      </c>
      <c r="W51" s="15">
        <f t="shared" si="17"/>
        <v>124.36611708021883</v>
      </c>
      <c r="X51" s="5">
        <f t="shared" si="29"/>
        <v>111.65003095179199</v>
      </c>
      <c r="Y51" s="12">
        <v>10238</v>
      </c>
      <c r="Z51" s="14">
        <f t="shared" si="6"/>
        <v>1021.8782557522323</v>
      </c>
      <c r="AA51" s="15">
        <f t="shared" si="18"/>
        <v>21.559455288384584</v>
      </c>
      <c r="AB51" s="15">
        <f t="shared" si="30"/>
        <v>26.609957314274766</v>
      </c>
      <c r="AD51" s="12">
        <v>13421</v>
      </c>
      <c r="AE51" s="14">
        <f t="shared" si="7"/>
        <v>2734.7775224558018</v>
      </c>
      <c r="AF51" s="15">
        <f t="shared" si="19"/>
        <v>99.439045597081531</v>
      </c>
      <c r="AG51" s="5">
        <f t="shared" si="31"/>
        <v>89.454387330161438</v>
      </c>
      <c r="AH51" s="12">
        <v>793</v>
      </c>
      <c r="AI51" s="14">
        <f t="shared" si="8"/>
        <v>161.58844909525752</v>
      </c>
      <c r="AJ51" s="15">
        <f t="shared" si="20"/>
        <v>7.5394358342049657</v>
      </c>
      <c r="AK51" s="15">
        <f t="shared" si="32"/>
        <v>6.602100568330826</v>
      </c>
      <c r="AM51" s="12">
        <v>19128</v>
      </c>
      <c r="AN51" s="14">
        <f t="shared" si="9"/>
        <v>4299.546780835728</v>
      </c>
      <c r="AO51" s="15">
        <f t="shared" si="21"/>
        <v>101.37471759498749</v>
      </c>
      <c r="AP51" s="5">
        <f t="shared" si="33"/>
        <v>91.664323359724492</v>
      </c>
      <c r="AQ51" s="12">
        <v>2397</v>
      </c>
      <c r="AR51" s="14">
        <f t="shared" si="10"/>
        <v>538.79201347047467</v>
      </c>
      <c r="AS51" s="15">
        <f t="shared" si="22"/>
        <v>18.206989191117373</v>
      </c>
      <c r="AT51" s="15">
        <f t="shared" si="34"/>
        <v>15.554612987966971</v>
      </c>
      <c r="AV51" s="12">
        <v>6727</v>
      </c>
      <c r="AW51" s="14">
        <f t="shared" si="11"/>
        <v>1797.4918482261694</v>
      </c>
      <c r="AX51" s="15">
        <f t="shared" si="23"/>
        <v>46.760974199432212</v>
      </c>
      <c r="AY51" s="5">
        <f t="shared" si="35"/>
        <v>47.028179766285987</v>
      </c>
      <c r="AZ51" s="12">
        <v>454</v>
      </c>
      <c r="BA51" s="14">
        <f t="shared" si="12"/>
        <v>121.31132735166952</v>
      </c>
      <c r="BB51" s="15">
        <f t="shared" si="24"/>
        <v>12.291456075279285</v>
      </c>
      <c r="BC51" s="15">
        <f t="shared" si="36"/>
        <v>6.893903624830557</v>
      </c>
    </row>
    <row r="52" spans="1:55">
      <c r="A52" s="2">
        <v>43932</v>
      </c>
      <c r="B52" s="3">
        <v>48</v>
      </c>
      <c r="C52" s="12">
        <v>5376</v>
      </c>
      <c r="D52" s="14">
        <f t="shared" si="1"/>
        <v>3434.4700432566901</v>
      </c>
      <c r="E52" s="15">
        <f t="shared" si="13"/>
        <v>118.18767819986761</v>
      </c>
      <c r="F52" s="5">
        <f t="shared" si="25"/>
        <v>105.66617283382747</v>
      </c>
      <c r="G52" s="12">
        <v>734</v>
      </c>
      <c r="H52" s="14">
        <f t="shared" si="2"/>
        <v>468.91759891190674</v>
      </c>
      <c r="I52" s="15">
        <f t="shared" si="14"/>
        <v>15.971307864846949</v>
      </c>
      <c r="J52" s="5">
        <f t="shared" si="26"/>
        <v>17.76009434570982</v>
      </c>
      <c r="L52" s="12">
        <v>16008</v>
      </c>
      <c r="M52" s="14">
        <f t="shared" si="3"/>
        <v>3644.3722814617372</v>
      </c>
      <c r="N52" s="15">
        <f t="shared" si="15"/>
        <v>226.74880012093263</v>
      </c>
      <c r="O52" s="5">
        <f t="shared" si="27"/>
        <v>140.4203412797101</v>
      </c>
      <c r="P52" s="12">
        <v>1633</v>
      </c>
      <c r="Q52" s="14">
        <f t="shared" si="4"/>
        <v>371.76786204566577</v>
      </c>
      <c r="R52" s="15">
        <f t="shared" si="16"/>
        <v>22.993603225114668</v>
      </c>
      <c r="S52" s="15">
        <f t="shared" si="28"/>
        <v>17.393181053453077</v>
      </c>
      <c r="U52" s="12">
        <v>57592</v>
      </c>
      <c r="V52" s="14">
        <f t="shared" si="5"/>
        <v>5748.3895785585628</v>
      </c>
      <c r="W52" s="15">
        <f t="shared" si="17"/>
        <v>154.11018039474948</v>
      </c>
      <c r="X52" s="5">
        <f t="shared" si="29"/>
        <v>120.9325742009576</v>
      </c>
      <c r="Y52" s="12">
        <v>10511</v>
      </c>
      <c r="Z52" s="14">
        <f t="shared" si="6"/>
        <v>1049.1270117417187</v>
      </c>
      <c r="AA52" s="15">
        <f t="shared" si="18"/>
        <v>27.248755989486313</v>
      </c>
      <c r="AB52" s="15">
        <f t="shared" si="30"/>
        <v>26.130858307866241</v>
      </c>
      <c r="AD52" s="12">
        <v>13768</v>
      </c>
      <c r="AE52" s="14">
        <f t="shared" si="7"/>
        <v>2805.4852044684808</v>
      </c>
      <c r="AF52" s="15">
        <f t="shared" si="19"/>
        <v>70.707682012679015</v>
      </c>
      <c r="AG52" s="5">
        <f t="shared" si="31"/>
        <v>88.843081721982713</v>
      </c>
      <c r="AH52" s="12">
        <v>831</v>
      </c>
      <c r="AI52" s="14">
        <f t="shared" si="8"/>
        <v>169.33165346552204</v>
      </c>
      <c r="AJ52" s="15">
        <f t="shared" si="20"/>
        <v>7.7432043702645217</v>
      </c>
      <c r="AK52" s="15">
        <f t="shared" si="32"/>
        <v>6.8873765188142499</v>
      </c>
      <c r="AM52" s="12">
        <v>19635</v>
      </c>
      <c r="AN52" s="14">
        <f t="shared" si="9"/>
        <v>4413.5090465134626</v>
      </c>
      <c r="AO52" s="15">
        <f t="shared" si="21"/>
        <v>113.96226567773465</v>
      </c>
      <c r="AP52" s="5">
        <f t="shared" si="33"/>
        <v>93.462544514402722</v>
      </c>
      <c r="AQ52" s="12">
        <v>2481</v>
      </c>
      <c r="AR52" s="14">
        <f t="shared" si="10"/>
        <v>557.67333559459644</v>
      </c>
      <c r="AS52" s="15">
        <f t="shared" si="22"/>
        <v>18.881322124121766</v>
      </c>
      <c r="AT52" s="15">
        <f t="shared" si="34"/>
        <v>16.768412267374799</v>
      </c>
      <c r="AV52" s="12">
        <v>6958</v>
      </c>
      <c r="AW52" s="14">
        <f t="shared" si="11"/>
        <v>1859.2163341694197</v>
      </c>
      <c r="AX52" s="15">
        <f t="shared" si="23"/>
        <v>61.724485943250329</v>
      </c>
      <c r="AY52" s="5">
        <f t="shared" si="35"/>
        <v>51.143145495836009</v>
      </c>
      <c r="AZ52" s="12">
        <v>467</v>
      </c>
      <c r="BA52" s="14">
        <f t="shared" si="12"/>
        <v>124.78499972077019</v>
      </c>
      <c r="BB52" s="15">
        <f t="shared" si="24"/>
        <v>3.4736723691006688</v>
      </c>
      <c r="BC52" s="15">
        <f t="shared" si="36"/>
        <v>6.2526102643812038</v>
      </c>
    </row>
    <row r="53" spans="1:55">
      <c r="A53" s="2">
        <v>43933</v>
      </c>
      <c r="B53" s="3">
        <v>49</v>
      </c>
      <c r="C53" s="12">
        <v>5494</v>
      </c>
      <c r="D53" s="14">
        <f t="shared" si="1"/>
        <v>3509.8546163787678</v>
      </c>
      <c r="E53" s="15">
        <f t="shared" si="13"/>
        <v>75.384573122077654</v>
      </c>
      <c r="F53" s="5">
        <f t="shared" si="25"/>
        <v>94.166831171137616</v>
      </c>
      <c r="G53" s="12">
        <v>749</v>
      </c>
      <c r="H53" s="14">
        <f t="shared" si="2"/>
        <v>478.50038363081489</v>
      </c>
      <c r="I53" s="15">
        <f t="shared" si="14"/>
        <v>9.5827847189081581</v>
      </c>
      <c r="J53" s="5">
        <f t="shared" si="26"/>
        <v>16.482389716522061</v>
      </c>
      <c r="L53" s="12">
        <v>16660</v>
      </c>
      <c r="M53" s="14">
        <f t="shared" si="3"/>
        <v>3792.8062349545567</v>
      </c>
      <c r="N53" s="15">
        <f t="shared" si="15"/>
        <v>148.43395349281946</v>
      </c>
      <c r="O53" s="5">
        <f t="shared" si="27"/>
        <v>151.02927108456498</v>
      </c>
      <c r="P53" s="12">
        <v>1729</v>
      </c>
      <c r="Q53" s="14">
        <f t="shared" si="4"/>
        <v>393.62316808141827</v>
      </c>
      <c r="R53" s="15">
        <f t="shared" si="16"/>
        <v>21.855306035752506</v>
      </c>
      <c r="S53" s="15">
        <f t="shared" si="28"/>
        <v>18.66807390553863</v>
      </c>
      <c r="U53" s="12">
        <v>59052</v>
      </c>
      <c r="V53" s="14">
        <f t="shared" si="5"/>
        <v>5894.1155263411629</v>
      </c>
      <c r="W53" s="15">
        <f t="shared" si="17"/>
        <v>145.72594778260009</v>
      </c>
      <c r="X53" s="5">
        <f t="shared" si="29"/>
        <v>134.28745900459597</v>
      </c>
      <c r="Y53" s="12">
        <v>10621</v>
      </c>
      <c r="Z53" s="14">
        <f t="shared" si="6"/>
        <v>1060.1063639719146</v>
      </c>
      <c r="AA53" s="15">
        <f t="shared" si="18"/>
        <v>10.9793522301959</v>
      </c>
      <c r="AB53" s="15">
        <f t="shared" si="30"/>
        <v>22.697315428604998</v>
      </c>
      <c r="AD53" s="12">
        <v>14077</v>
      </c>
      <c r="AE53" s="14">
        <f t="shared" si="7"/>
        <v>2868.4496821108951</v>
      </c>
      <c r="AF53" s="15">
        <f t="shared" si="19"/>
        <v>62.964477642414295</v>
      </c>
      <c r="AG53" s="5">
        <f t="shared" si="31"/>
        <v>87.701977920048918</v>
      </c>
      <c r="AH53" s="12">
        <v>856</v>
      </c>
      <c r="AI53" s="14">
        <f t="shared" si="8"/>
        <v>174.42586686701188</v>
      </c>
      <c r="AJ53" s="15">
        <f t="shared" si="20"/>
        <v>5.0942134014898386</v>
      </c>
      <c r="AK53" s="15">
        <f t="shared" si="32"/>
        <v>6.5613468611189036</v>
      </c>
      <c r="AM53" s="12">
        <v>20098</v>
      </c>
      <c r="AN53" s="14">
        <f t="shared" si="9"/>
        <v>4517.5810958404672</v>
      </c>
      <c r="AO53" s="15">
        <f t="shared" si="21"/>
        <v>104.07204932700461</v>
      </c>
      <c r="AP53" s="5">
        <f t="shared" si="33"/>
        <v>102.18391711459226</v>
      </c>
      <c r="AQ53" s="12">
        <v>2564</v>
      </c>
      <c r="AR53" s="14">
        <f t="shared" si="10"/>
        <v>576.32988007438348</v>
      </c>
      <c r="AS53" s="15">
        <f t="shared" si="22"/>
        <v>18.656544479787044</v>
      </c>
      <c r="AT53" s="15">
        <f t="shared" si="34"/>
        <v>17.262923084911336</v>
      </c>
      <c r="AV53" s="12">
        <v>7235</v>
      </c>
      <c r="AW53" s="14">
        <f t="shared" si="11"/>
        <v>1933.2322761879493</v>
      </c>
      <c r="AX53" s="15">
        <f t="shared" si="23"/>
        <v>74.015942018529586</v>
      </c>
      <c r="AY53" s="5">
        <f t="shared" si="35"/>
        <v>56.75446239976786</v>
      </c>
      <c r="AZ53" s="12">
        <v>495</v>
      </c>
      <c r="BA53" s="14">
        <f t="shared" si="12"/>
        <v>132.26675559267932</v>
      </c>
      <c r="BB53" s="15">
        <f t="shared" si="24"/>
        <v>7.4817558719091295</v>
      </c>
      <c r="BC53" s="15">
        <f t="shared" si="36"/>
        <v>6.7335802847182178</v>
      </c>
    </row>
    <row r="54" spans="1:55">
      <c r="A54" s="2">
        <v>43934</v>
      </c>
      <c r="B54" s="3">
        <v>50</v>
      </c>
      <c r="C54" s="12">
        <v>5596</v>
      </c>
      <c r="D54" s="14">
        <f t="shared" si="1"/>
        <v>3575.0175524673436</v>
      </c>
      <c r="E54" s="15">
        <f t="shared" si="13"/>
        <v>65.162936088575862</v>
      </c>
      <c r="F54" s="5">
        <f t="shared" si="25"/>
        <v>88.161619413955208</v>
      </c>
      <c r="G54" s="12">
        <v>760</v>
      </c>
      <c r="H54" s="14">
        <f t="shared" si="2"/>
        <v>485.52775909134755</v>
      </c>
      <c r="I54" s="15">
        <f t="shared" si="14"/>
        <v>7.0273754605326531</v>
      </c>
      <c r="J54" s="5">
        <f t="shared" si="26"/>
        <v>13.543669069390216</v>
      </c>
      <c r="L54" s="12">
        <v>17134</v>
      </c>
      <c r="M54" s="14">
        <f t="shared" si="3"/>
        <v>3900.7168085060848</v>
      </c>
      <c r="N54" s="15">
        <f t="shared" si="15"/>
        <v>107.91057355152816</v>
      </c>
      <c r="O54" s="5">
        <f t="shared" si="27"/>
        <v>148.02416650464903</v>
      </c>
      <c r="P54" s="12">
        <v>1826</v>
      </c>
      <c r="Q54" s="14">
        <f t="shared" si="4"/>
        <v>415.70613355504327</v>
      </c>
      <c r="R54" s="15">
        <f t="shared" si="16"/>
        <v>22.082965473624995</v>
      </c>
      <c r="S54" s="15">
        <f t="shared" si="28"/>
        <v>20.398285633369049</v>
      </c>
      <c r="U54" s="12">
        <v>60314</v>
      </c>
      <c r="V54" s="14">
        <f t="shared" si="5"/>
        <v>6020.0786401094101</v>
      </c>
      <c r="W54" s="15">
        <f t="shared" si="17"/>
        <v>125.96311376824724</v>
      </c>
      <c r="X54" s="5">
        <f t="shared" si="29"/>
        <v>137.74096434245749</v>
      </c>
      <c r="Y54" s="12">
        <v>10901</v>
      </c>
      <c r="Z54" s="14">
        <f t="shared" si="6"/>
        <v>1088.0538060124131</v>
      </c>
      <c r="AA54" s="15">
        <f t="shared" si="18"/>
        <v>27.947442040498572</v>
      </c>
      <c r="AB54" s="15">
        <f t="shared" si="30"/>
        <v>23.535738689819937</v>
      </c>
      <c r="AD54" s="12">
        <v>14251</v>
      </c>
      <c r="AE54" s="14">
        <f t="shared" si="7"/>
        <v>2903.9054073852644</v>
      </c>
      <c r="AF54" s="15">
        <f t="shared" si="19"/>
        <v>35.455725274369343</v>
      </c>
      <c r="AG54" s="5">
        <f t="shared" si="31"/>
        <v>75.02757497714228</v>
      </c>
      <c r="AH54" s="12">
        <v>882</v>
      </c>
      <c r="AI54" s="14">
        <f t="shared" si="8"/>
        <v>179.7238488045613</v>
      </c>
      <c r="AJ54" s="15">
        <f t="shared" si="20"/>
        <v>5.297981937549423</v>
      </c>
      <c r="AK54" s="15">
        <f t="shared" si="32"/>
        <v>5.9500412529401219</v>
      </c>
      <c r="AM54" s="12">
        <v>20440</v>
      </c>
      <c r="AN54" s="14">
        <f t="shared" si="9"/>
        <v>4594.4550502029633</v>
      </c>
      <c r="AO54" s="15">
        <f t="shared" si="21"/>
        <v>76.873954362496079</v>
      </c>
      <c r="AP54" s="5">
        <f t="shared" si="33"/>
        <v>99.171896680506322</v>
      </c>
      <c r="AQ54" s="12">
        <v>2615</v>
      </c>
      <c r="AR54" s="14">
        <f t="shared" si="10"/>
        <v>587.79353993545737</v>
      </c>
      <c r="AS54" s="15">
        <f t="shared" si="22"/>
        <v>11.463659861073893</v>
      </c>
      <c r="AT54" s="15">
        <f t="shared" si="34"/>
        <v>17.128056498310457</v>
      </c>
      <c r="AV54" s="12">
        <v>7390</v>
      </c>
      <c r="AW54" s="14">
        <f t="shared" si="11"/>
        <v>1974.6491390503033</v>
      </c>
      <c r="AX54" s="15">
        <f t="shared" si="23"/>
        <v>41.416862862354037</v>
      </c>
      <c r="AY54" s="5">
        <f t="shared" si="35"/>
        <v>54.028965617858105</v>
      </c>
      <c r="AZ54" s="12">
        <v>518</v>
      </c>
      <c r="BA54" s="14">
        <f t="shared" si="12"/>
        <v>138.41248363031897</v>
      </c>
      <c r="BB54" s="15">
        <f t="shared" si="24"/>
        <v>6.1457280376396568</v>
      </c>
      <c r="BC54" s="15">
        <f t="shared" si="36"/>
        <v>6.7335802847182205</v>
      </c>
    </row>
    <row r="55" spans="1:55">
      <c r="A55" s="2">
        <v>43935</v>
      </c>
      <c r="B55" s="3">
        <v>51</v>
      </c>
      <c r="C55" s="12">
        <v>5808</v>
      </c>
      <c r="D55" s="14">
        <f t="shared" si="1"/>
        <v>3710.4542431612458</v>
      </c>
      <c r="E55" s="15">
        <f t="shared" si="13"/>
        <v>135.43669069390216</v>
      </c>
      <c r="F55" s="5">
        <f t="shared" si="25"/>
        <v>100.68312477999525</v>
      </c>
      <c r="G55" s="12">
        <v>793</v>
      </c>
      <c r="H55" s="14">
        <f t="shared" si="2"/>
        <v>506.60988547294556</v>
      </c>
      <c r="I55" s="15">
        <f t="shared" si="14"/>
        <v>21.082126381598016</v>
      </c>
      <c r="J55" s="5">
        <f t="shared" si="26"/>
        <v>14.182521383984101</v>
      </c>
      <c r="L55" s="12">
        <v>17690</v>
      </c>
      <c r="M55" s="14">
        <f t="shared" si="3"/>
        <v>4027.2954559631517</v>
      </c>
      <c r="N55" s="15">
        <f t="shared" si="15"/>
        <v>126.57864745706684</v>
      </c>
      <c r="O55" s="5">
        <f t="shared" si="27"/>
        <v>144.24501983596673</v>
      </c>
      <c r="P55" s="12">
        <v>1927</v>
      </c>
      <c r="Q55" s="14">
        <f t="shared" si="4"/>
        <v>438.69973678015793</v>
      </c>
      <c r="R55" s="15">
        <f t="shared" si="16"/>
        <v>22.993603225114668</v>
      </c>
      <c r="S55" s="15">
        <f t="shared" si="28"/>
        <v>21.536582822731155</v>
      </c>
      <c r="U55" s="12">
        <v>61326</v>
      </c>
      <c r="V55" s="14">
        <f t="shared" si="5"/>
        <v>6121.0886806272129</v>
      </c>
      <c r="W55" s="15">
        <f t="shared" si="17"/>
        <v>101.01004051780274</v>
      </c>
      <c r="X55" s="5">
        <f t="shared" si="29"/>
        <v>130.23507990872366</v>
      </c>
      <c r="Y55" s="12">
        <v>11142</v>
      </c>
      <c r="Z55" s="14">
        <f t="shared" si="6"/>
        <v>1112.1085686258423</v>
      </c>
      <c r="AA55" s="15">
        <f t="shared" si="18"/>
        <v>24.054762613429148</v>
      </c>
      <c r="AB55" s="15">
        <f t="shared" si="30"/>
        <v>22.357953632398903</v>
      </c>
      <c r="AD55" s="12">
        <v>14432</v>
      </c>
      <c r="AE55" s="14">
        <f t="shared" si="7"/>
        <v>2940.787512412051</v>
      </c>
      <c r="AF55" s="15">
        <f t="shared" si="19"/>
        <v>36.882105026786576</v>
      </c>
      <c r="AG55" s="5">
        <f t="shared" si="31"/>
        <v>61.08980711066615</v>
      </c>
      <c r="AH55" s="12">
        <v>906</v>
      </c>
      <c r="AI55" s="14">
        <f t="shared" si="8"/>
        <v>184.61429366999155</v>
      </c>
      <c r="AJ55" s="15">
        <f t="shared" si="20"/>
        <v>4.8904448654302541</v>
      </c>
      <c r="AK55" s="15">
        <f t="shared" si="32"/>
        <v>6.1130560817878008</v>
      </c>
      <c r="AM55" s="12">
        <v>20752</v>
      </c>
      <c r="AN55" s="14">
        <f t="shared" si="9"/>
        <v>4664.5856752354157</v>
      </c>
      <c r="AO55" s="15">
        <f t="shared" si="21"/>
        <v>70.130625032452372</v>
      </c>
      <c r="AP55" s="5">
        <f t="shared" si="33"/>
        <v>93.282722398935036</v>
      </c>
      <c r="AQ55" s="12">
        <v>2705</v>
      </c>
      <c r="AR55" s="14">
        <f t="shared" si="10"/>
        <v>608.02352792558781</v>
      </c>
      <c r="AS55" s="15">
        <f t="shared" si="22"/>
        <v>20.229987990130439</v>
      </c>
      <c r="AT55" s="15">
        <f t="shared" si="34"/>
        <v>17.487700729246104</v>
      </c>
      <c r="AV55" s="12">
        <v>7527</v>
      </c>
      <c r="AW55" s="14">
        <f t="shared" si="11"/>
        <v>2011.2563017092873</v>
      </c>
      <c r="AX55" s="15">
        <f t="shared" si="23"/>
        <v>36.607162658983952</v>
      </c>
      <c r="AY55" s="5">
        <f t="shared" si="35"/>
        <v>52.105085536510025</v>
      </c>
      <c r="AZ55" s="12">
        <v>538</v>
      </c>
      <c r="BA55" s="14">
        <f t="shared" si="12"/>
        <v>143.75659496739692</v>
      </c>
      <c r="BB55" s="15">
        <f t="shared" si="24"/>
        <v>5.3441113370779476</v>
      </c>
      <c r="BC55" s="15">
        <f t="shared" si="36"/>
        <v>6.9473447382013376</v>
      </c>
    </row>
    <row r="56" spans="1:55">
      <c r="A56" s="2">
        <v>43936</v>
      </c>
      <c r="B56" s="3">
        <v>52</v>
      </c>
      <c r="C56" s="12">
        <v>5936</v>
      </c>
      <c r="D56" s="14">
        <f t="shared" si="1"/>
        <v>3792.227339429262</v>
      </c>
      <c r="E56" s="15">
        <f t="shared" si="13"/>
        <v>81.773096268016161</v>
      </c>
      <c r="F56" s="5">
        <f t="shared" si="25"/>
        <v>95.188994874487889</v>
      </c>
      <c r="G56" s="12">
        <v>807</v>
      </c>
      <c r="H56" s="14">
        <f t="shared" si="2"/>
        <v>515.5538178772598</v>
      </c>
      <c r="I56" s="15">
        <f t="shared" si="14"/>
        <v>8.9439324043142392</v>
      </c>
      <c r="J56" s="5">
        <f t="shared" si="26"/>
        <v>12.521505366040003</v>
      </c>
      <c r="L56" s="12">
        <v>18229</v>
      </c>
      <c r="M56" s="14">
        <f t="shared" si="3"/>
        <v>4150.0038929763878</v>
      </c>
      <c r="N56" s="15">
        <f t="shared" si="15"/>
        <v>122.70843701323611</v>
      </c>
      <c r="O56" s="5">
        <f t="shared" si="27"/>
        <v>146.47608232711664</v>
      </c>
      <c r="P56" s="12">
        <v>2015</v>
      </c>
      <c r="Q56" s="14">
        <f t="shared" si="4"/>
        <v>458.73376731293109</v>
      </c>
      <c r="R56" s="15">
        <f t="shared" si="16"/>
        <v>20.034030532773158</v>
      </c>
      <c r="S56" s="15">
        <f t="shared" si="28"/>
        <v>21.991901698475999</v>
      </c>
      <c r="U56" s="12">
        <v>62153</v>
      </c>
      <c r="V56" s="14">
        <f t="shared" si="5"/>
        <v>6203.6334469396852</v>
      </c>
      <c r="W56" s="15">
        <f t="shared" si="17"/>
        <v>82.544766312472348</v>
      </c>
      <c r="X56" s="5">
        <f t="shared" si="29"/>
        <v>121.87080975517438</v>
      </c>
      <c r="Y56" s="12">
        <v>11377</v>
      </c>
      <c r="Z56" s="14">
        <f t="shared" si="6"/>
        <v>1135.5644574812609</v>
      </c>
      <c r="AA56" s="15">
        <f t="shared" si="18"/>
        <v>23.455888855418607</v>
      </c>
      <c r="AB56" s="15">
        <f t="shared" si="30"/>
        <v>22.737240345805709</v>
      </c>
      <c r="AD56" s="12">
        <v>14624</v>
      </c>
      <c r="AE56" s="14">
        <f t="shared" si="7"/>
        <v>2979.9110713354926</v>
      </c>
      <c r="AF56" s="15">
        <f t="shared" si="19"/>
        <v>39.123558923441578</v>
      </c>
      <c r="AG56" s="5">
        <f t="shared" si="31"/>
        <v>49.026709775938158</v>
      </c>
      <c r="AH56" s="12">
        <v>940</v>
      </c>
      <c r="AI56" s="14">
        <f t="shared" si="8"/>
        <v>191.54242389601771</v>
      </c>
      <c r="AJ56" s="15">
        <f t="shared" si="20"/>
        <v>6.9281302260261555</v>
      </c>
      <c r="AK56" s="15">
        <f t="shared" si="32"/>
        <v>5.9907949601520389</v>
      </c>
      <c r="AM56" s="12">
        <v>21029</v>
      </c>
      <c r="AN56" s="14">
        <f t="shared" si="9"/>
        <v>4726.8490827161504</v>
      </c>
      <c r="AO56" s="15">
        <f t="shared" si="21"/>
        <v>62.263407480734713</v>
      </c>
      <c r="AP56" s="5">
        <f t="shared" si="33"/>
        <v>85.460460376084484</v>
      </c>
      <c r="AQ56" s="12">
        <v>2788</v>
      </c>
      <c r="AR56" s="14">
        <f t="shared" si="10"/>
        <v>626.68007240537486</v>
      </c>
      <c r="AS56" s="15">
        <f t="shared" si="22"/>
        <v>18.656544479787044</v>
      </c>
      <c r="AT56" s="15">
        <f t="shared" si="34"/>
        <v>17.577611786980036</v>
      </c>
      <c r="AV56" s="12">
        <v>7666</v>
      </c>
      <c r="AW56" s="14">
        <f t="shared" si="11"/>
        <v>2048.3978755019793</v>
      </c>
      <c r="AX56" s="15">
        <f t="shared" si="23"/>
        <v>37.141573792692043</v>
      </c>
      <c r="AY56" s="5">
        <f t="shared" si="35"/>
        <v>50.181205455161987</v>
      </c>
      <c r="AZ56" s="12">
        <v>556</v>
      </c>
      <c r="BA56" s="14">
        <f t="shared" si="12"/>
        <v>148.56629517076709</v>
      </c>
      <c r="BB56" s="15">
        <f t="shared" si="24"/>
        <v>4.8097002033701699</v>
      </c>
      <c r="BC56" s="15">
        <f t="shared" si="36"/>
        <v>5.4509935638195142</v>
      </c>
    </row>
    <row r="57" spans="1:55">
      <c r="A57" s="2">
        <v>43937</v>
      </c>
      <c r="B57" s="3">
        <v>53</v>
      </c>
      <c r="C57" s="12">
        <v>6039</v>
      </c>
      <c r="D57" s="14">
        <f t="shared" si="1"/>
        <v>3858.0291278324316</v>
      </c>
      <c r="E57" s="15">
        <f t="shared" si="13"/>
        <v>65.801788403169667</v>
      </c>
      <c r="F57" s="5">
        <f t="shared" si="25"/>
        <v>84.711816915148304</v>
      </c>
      <c r="G57" s="12">
        <v>828</v>
      </c>
      <c r="H57" s="14">
        <f t="shared" si="2"/>
        <v>528.9697164837313</v>
      </c>
      <c r="I57" s="15">
        <f t="shared" si="14"/>
        <v>13.415898606471501</v>
      </c>
      <c r="J57" s="5">
        <f t="shared" si="26"/>
        <v>12.010423514364913</v>
      </c>
      <c r="L57" s="12">
        <v>19108</v>
      </c>
      <c r="M57" s="14">
        <f t="shared" si="3"/>
        <v>4350.1165388662466</v>
      </c>
      <c r="N57" s="15">
        <f t="shared" si="15"/>
        <v>200.11264588985887</v>
      </c>
      <c r="O57" s="5">
        <f t="shared" si="27"/>
        <v>141.1488514809019</v>
      </c>
      <c r="P57" s="12">
        <v>2094</v>
      </c>
      <c r="Q57" s="14">
        <f t="shared" si="4"/>
        <v>476.71886290485247</v>
      </c>
      <c r="R57" s="15">
        <f t="shared" si="16"/>
        <v>17.985095591921379</v>
      </c>
      <c r="S57" s="15">
        <f t="shared" si="28"/>
        <v>20.990200171837341</v>
      </c>
      <c r="U57" s="12">
        <v>63094</v>
      </c>
      <c r="V57" s="14">
        <f t="shared" si="5"/>
        <v>6297.556814654361</v>
      </c>
      <c r="W57" s="15">
        <f t="shared" si="17"/>
        <v>93.923367714675805</v>
      </c>
      <c r="X57" s="5">
        <f t="shared" si="29"/>
        <v>109.83344721915964</v>
      </c>
      <c r="Y57" s="12">
        <v>11608</v>
      </c>
      <c r="Z57" s="14">
        <f t="shared" si="6"/>
        <v>1158.6210971646722</v>
      </c>
      <c r="AA57" s="15">
        <f t="shared" si="18"/>
        <v>23.056639683411277</v>
      </c>
      <c r="AB57" s="15">
        <f t="shared" si="30"/>
        <v>21.8988170845907</v>
      </c>
      <c r="AD57" s="12">
        <v>14990</v>
      </c>
      <c r="AE57" s="14">
        <f t="shared" si="7"/>
        <v>3054.490355533304</v>
      </c>
      <c r="AF57" s="15">
        <f t="shared" si="19"/>
        <v>74.579284197811376</v>
      </c>
      <c r="AG57" s="5">
        <f t="shared" si="31"/>
        <v>49.801030212964633</v>
      </c>
      <c r="AH57" s="12">
        <v>981</v>
      </c>
      <c r="AI57" s="14">
        <f t="shared" si="8"/>
        <v>199.89693387446104</v>
      </c>
      <c r="AJ57" s="15">
        <f t="shared" si="20"/>
        <v>8.3545099784433319</v>
      </c>
      <c r="AK57" s="15">
        <f t="shared" si="32"/>
        <v>6.1130560817878008</v>
      </c>
      <c r="AM57" s="12">
        <v>21486</v>
      </c>
      <c r="AN57" s="14">
        <f t="shared" si="9"/>
        <v>4829.5724661771465</v>
      </c>
      <c r="AO57" s="15">
        <f t="shared" si="21"/>
        <v>102.72338346099605</v>
      </c>
      <c r="AP57" s="5">
        <f t="shared" si="33"/>
        <v>83.212683932736766</v>
      </c>
      <c r="AQ57" s="12">
        <v>2843</v>
      </c>
      <c r="AR57" s="14">
        <f t="shared" si="10"/>
        <v>639.04284284378787</v>
      </c>
      <c r="AS57" s="15">
        <f t="shared" si="22"/>
        <v>12.362770438413008</v>
      </c>
      <c r="AT57" s="15">
        <f t="shared" si="34"/>
        <v>16.273901449838284</v>
      </c>
      <c r="AV57" s="12">
        <v>7943</v>
      </c>
      <c r="AW57" s="14">
        <f t="shared" si="11"/>
        <v>2122.4138175205089</v>
      </c>
      <c r="AX57" s="15">
        <f t="shared" si="23"/>
        <v>74.015942018529586</v>
      </c>
      <c r="AY57" s="5">
        <f t="shared" si="35"/>
        <v>52.639496670217838</v>
      </c>
      <c r="AZ57" s="12">
        <v>585</v>
      </c>
      <c r="BA57" s="14">
        <f t="shared" si="12"/>
        <v>156.31525660953011</v>
      </c>
      <c r="BB57" s="15">
        <f t="shared" si="24"/>
        <v>7.7489614387630184</v>
      </c>
      <c r="BC57" s="15">
        <f t="shared" si="36"/>
        <v>6.3060513777519844</v>
      </c>
    </row>
    <row r="58" spans="1:55">
      <c r="A58" s="2">
        <v>43938</v>
      </c>
      <c r="B58" s="3">
        <v>54</v>
      </c>
      <c r="C58" s="12">
        <v>6188</v>
      </c>
      <c r="D58" s="14">
        <f t="shared" si="1"/>
        <v>3953.2181227069195</v>
      </c>
      <c r="E58" s="15">
        <f t="shared" si="13"/>
        <v>95.188994874487889</v>
      </c>
      <c r="F58" s="5">
        <f t="shared" si="25"/>
        <v>88.672701265630351</v>
      </c>
      <c r="G58" s="12">
        <v>866</v>
      </c>
      <c r="H58" s="14">
        <f t="shared" si="2"/>
        <v>553.24610443829863</v>
      </c>
      <c r="I58" s="15">
        <f t="shared" si="14"/>
        <v>24.276387954567326</v>
      </c>
      <c r="J58" s="5">
        <f t="shared" si="26"/>
        <v>14.949144161496747</v>
      </c>
      <c r="L58" s="12">
        <v>19803</v>
      </c>
      <c r="M58" s="14">
        <f t="shared" si="3"/>
        <v>4508.3398481875802</v>
      </c>
      <c r="N58" s="15">
        <f t="shared" si="15"/>
        <v>158.22330932133355</v>
      </c>
      <c r="O58" s="5">
        <f t="shared" si="27"/>
        <v>143.10672264660471</v>
      </c>
      <c r="P58" s="12">
        <v>2171</v>
      </c>
      <c r="Q58" s="14">
        <f t="shared" si="4"/>
        <v>494.24863962102899</v>
      </c>
      <c r="R58" s="15">
        <f t="shared" si="16"/>
        <v>17.529776716176514</v>
      </c>
      <c r="S58" s="15">
        <f t="shared" si="28"/>
        <v>20.125094307922144</v>
      </c>
      <c r="U58" s="12">
        <v>64135</v>
      </c>
      <c r="V58" s="14">
        <f t="shared" si="5"/>
        <v>6401.4614116692155</v>
      </c>
      <c r="W58" s="15">
        <f t="shared" si="17"/>
        <v>103.90459701485452</v>
      </c>
      <c r="X58" s="5">
        <f t="shared" si="29"/>
        <v>101.46917706561052</v>
      </c>
      <c r="Y58" s="12">
        <v>11851</v>
      </c>
      <c r="Z58" s="14">
        <f t="shared" si="6"/>
        <v>1182.875484364105</v>
      </c>
      <c r="AA58" s="15">
        <f t="shared" si="18"/>
        <v>24.254387199432813</v>
      </c>
      <c r="AB58" s="15">
        <f t="shared" si="30"/>
        <v>24.553824078438083</v>
      </c>
      <c r="AD58" s="12">
        <v>15374</v>
      </c>
      <c r="AE58" s="14">
        <f t="shared" si="7"/>
        <v>3132.7374733801876</v>
      </c>
      <c r="AF58" s="15">
        <f t="shared" si="19"/>
        <v>78.247117846883611</v>
      </c>
      <c r="AG58" s="5">
        <f t="shared" si="31"/>
        <v>52.8575582538585</v>
      </c>
      <c r="AH58" s="12">
        <v>1026</v>
      </c>
      <c r="AI58" s="14">
        <f t="shared" si="8"/>
        <v>209.06651799714274</v>
      </c>
      <c r="AJ58" s="15">
        <f t="shared" si="20"/>
        <v>9.1695841226816981</v>
      </c>
      <c r="AK58" s="15">
        <f t="shared" si="32"/>
        <v>6.9281302260261723</v>
      </c>
      <c r="AM58" s="12">
        <v>21834</v>
      </c>
      <c r="AN58" s="14">
        <f t="shared" si="9"/>
        <v>4907.7950864056502</v>
      </c>
      <c r="AO58" s="15">
        <f t="shared" si="21"/>
        <v>78.222620228503729</v>
      </c>
      <c r="AP58" s="5">
        <f t="shared" si="33"/>
        <v>78.042798113036582</v>
      </c>
      <c r="AQ58" s="12">
        <v>2903</v>
      </c>
      <c r="AR58" s="14">
        <f t="shared" si="10"/>
        <v>652.52950150387483</v>
      </c>
      <c r="AS58" s="15">
        <f t="shared" si="22"/>
        <v>13.48665866008696</v>
      </c>
      <c r="AT58" s="15">
        <f t="shared" si="34"/>
        <v>15.239924285898269</v>
      </c>
      <c r="AV58" s="12">
        <v>8110</v>
      </c>
      <c r="AW58" s="14">
        <f t="shared" si="11"/>
        <v>2167.0371471851099</v>
      </c>
      <c r="AX58" s="15">
        <f t="shared" si="23"/>
        <v>44.623329664600988</v>
      </c>
      <c r="AY58" s="5">
        <f t="shared" si="35"/>
        <v>46.76097419943212</v>
      </c>
      <c r="AZ58" s="12">
        <v>602</v>
      </c>
      <c r="BA58" s="14">
        <f t="shared" si="12"/>
        <v>160.85775124604638</v>
      </c>
      <c r="BB58" s="15">
        <f t="shared" si="24"/>
        <v>4.5424946365162668</v>
      </c>
      <c r="BC58" s="15">
        <f t="shared" si="36"/>
        <v>5.7181991306734119</v>
      </c>
    </row>
    <row r="59" spans="1:55">
      <c r="A59" s="2">
        <v>43939</v>
      </c>
      <c r="B59" s="3">
        <v>55</v>
      </c>
      <c r="C59" s="12">
        <v>6301</v>
      </c>
      <c r="D59" s="14">
        <f t="shared" si="1"/>
        <v>4025.4084342560277</v>
      </c>
      <c r="E59" s="15">
        <f t="shared" si="13"/>
        <v>72.190311549108173</v>
      </c>
      <c r="F59" s="5">
        <f t="shared" si="25"/>
        <v>90.078176357736808</v>
      </c>
      <c r="G59" s="12">
        <v>897</v>
      </c>
      <c r="H59" s="14">
        <f t="shared" si="2"/>
        <v>573.05052619070887</v>
      </c>
      <c r="I59" s="15">
        <f t="shared" si="14"/>
        <v>19.804421752410235</v>
      </c>
      <c r="J59" s="5">
        <f t="shared" si="26"/>
        <v>17.504553419872263</v>
      </c>
      <c r="L59" s="12">
        <v>20464</v>
      </c>
      <c r="M59" s="14">
        <f t="shared" si="3"/>
        <v>4658.8227366212514</v>
      </c>
      <c r="N59" s="15">
        <f t="shared" si="15"/>
        <v>150.48288843367118</v>
      </c>
      <c r="O59" s="5">
        <f t="shared" si="27"/>
        <v>151.62118562303331</v>
      </c>
      <c r="P59" s="12">
        <v>2252</v>
      </c>
      <c r="Q59" s="14">
        <f t="shared" si="4"/>
        <v>512.68905408869523</v>
      </c>
      <c r="R59" s="15">
        <f t="shared" si="16"/>
        <v>18.440414467666244</v>
      </c>
      <c r="S59" s="15">
        <f t="shared" si="28"/>
        <v>19.396584106730394</v>
      </c>
      <c r="U59" s="12">
        <v>65381</v>
      </c>
      <c r="V59" s="14">
        <f t="shared" si="5"/>
        <v>6525.8275287494344</v>
      </c>
      <c r="W59" s="15">
        <f t="shared" si="17"/>
        <v>124.36611708021883</v>
      </c>
      <c r="X59" s="5">
        <f t="shared" si="29"/>
        <v>101.14977772800485</v>
      </c>
      <c r="Y59" s="12">
        <v>12050</v>
      </c>
      <c r="Z59" s="14">
        <f t="shared" si="6"/>
        <v>1202.7381306714592</v>
      </c>
      <c r="AA59" s="15">
        <f t="shared" si="18"/>
        <v>19.862646307354225</v>
      </c>
      <c r="AB59" s="15">
        <f t="shared" si="30"/>
        <v>22.936864931809215</v>
      </c>
      <c r="AD59" s="12">
        <v>15692</v>
      </c>
      <c r="AE59" s="14">
        <f t="shared" si="7"/>
        <v>3197.5358678471384</v>
      </c>
      <c r="AF59" s="15">
        <f t="shared" si="19"/>
        <v>64.798394466950867</v>
      </c>
      <c r="AG59" s="5">
        <f t="shared" si="31"/>
        <v>58.726092092374799</v>
      </c>
      <c r="AH59" s="12">
        <v>1059</v>
      </c>
      <c r="AI59" s="14">
        <f t="shared" si="8"/>
        <v>215.79087968710934</v>
      </c>
      <c r="AJ59" s="15">
        <f t="shared" si="20"/>
        <v>6.7243616899665994</v>
      </c>
      <c r="AK59" s="15">
        <f t="shared" si="32"/>
        <v>7.2134061765096078</v>
      </c>
      <c r="AM59" s="12">
        <v>22184</v>
      </c>
      <c r="AN59" s="14">
        <f t="shared" si="9"/>
        <v>4986.4672619228249</v>
      </c>
      <c r="AO59" s="15">
        <f t="shared" si="21"/>
        <v>78.672175517174765</v>
      </c>
      <c r="AP59" s="5">
        <f t="shared" si="33"/>
        <v>78.402442343972325</v>
      </c>
      <c r="AQ59" s="12">
        <v>2965</v>
      </c>
      <c r="AR59" s="14">
        <f t="shared" si="10"/>
        <v>666.46571545263134</v>
      </c>
      <c r="AS59" s="15">
        <f t="shared" si="22"/>
        <v>13.936213948756517</v>
      </c>
      <c r="AT59" s="15">
        <f t="shared" si="34"/>
        <v>15.734435103434794</v>
      </c>
      <c r="AV59" s="12">
        <v>8237</v>
      </c>
      <c r="AW59" s="14">
        <f t="shared" si="11"/>
        <v>2200.9722541755546</v>
      </c>
      <c r="AX59" s="15">
        <f t="shared" si="23"/>
        <v>33.935106990444638</v>
      </c>
      <c r="AY59" s="5">
        <f t="shared" si="35"/>
        <v>45.264623025050241</v>
      </c>
      <c r="AZ59" s="12">
        <v>618</v>
      </c>
      <c r="BA59" s="14">
        <f t="shared" si="12"/>
        <v>165.13304031570874</v>
      </c>
      <c r="BB59" s="15">
        <f t="shared" si="24"/>
        <v>4.2752890696623638</v>
      </c>
      <c r="BC59" s="15">
        <f t="shared" si="36"/>
        <v>5.3441113370779529</v>
      </c>
    </row>
    <row r="60" spans="1:55">
      <c r="A60" s="2">
        <v>43940</v>
      </c>
      <c r="B60" s="3">
        <v>56</v>
      </c>
      <c r="C60" s="12">
        <v>6528</v>
      </c>
      <c r="D60" s="14">
        <f t="shared" si="1"/>
        <v>4170.4279096688379</v>
      </c>
      <c r="E60" s="15">
        <f t="shared" si="13"/>
        <v>145.01947541281015</v>
      </c>
      <c r="F60" s="5">
        <f t="shared" si="25"/>
        <v>91.994733301518409</v>
      </c>
      <c r="G60" s="12">
        <v>928</v>
      </c>
      <c r="H60" s="14">
        <f t="shared" si="2"/>
        <v>592.8549479431191</v>
      </c>
      <c r="I60" s="15">
        <f t="shared" si="14"/>
        <v>19.804421752410235</v>
      </c>
      <c r="J60" s="5">
        <f t="shared" si="26"/>
        <v>17.249012494034709</v>
      </c>
      <c r="L60" s="12">
        <v>21057</v>
      </c>
      <c r="M60" s="14">
        <f t="shared" si="3"/>
        <v>4793.8247832795978</v>
      </c>
      <c r="N60" s="15">
        <f t="shared" si="15"/>
        <v>135.00204665834644</v>
      </c>
      <c r="O60" s="5">
        <f t="shared" si="27"/>
        <v>153.30586546328922</v>
      </c>
      <c r="P60" s="12">
        <v>2331</v>
      </c>
      <c r="Q60" s="14">
        <f t="shared" si="4"/>
        <v>530.67414968061655</v>
      </c>
      <c r="R60" s="15">
        <f t="shared" si="16"/>
        <v>17.985095591921322</v>
      </c>
      <c r="S60" s="15">
        <f t="shared" si="28"/>
        <v>18.394882580091725</v>
      </c>
      <c r="U60" s="12">
        <v>66236</v>
      </c>
      <c r="V60" s="14">
        <f t="shared" si="5"/>
        <v>6611.1670392659571</v>
      </c>
      <c r="W60" s="15">
        <f t="shared" si="17"/>
        <v>85.339510516522751</v>
      </c>
      <c r="X60" s="5">
        <f t="shared" si="29"/>
        <v>98.015671727748853</v>
      </c>
      <c r="Y60" s="12">
        <v>12213</v>
      </c>
      <c r="Z60" s="14">
        <f t="shared" si="6"/>
        <v>1219.0075344307495</v>
      </c>
      <c r="AA60" s="15">
        <f t="shared" si="18"/>
        <v>16.269403759290299</v>
      </c>
      <c r="AB60" s="15">
        <f t="shared" si="30"/>
        <v>21.379793160981443</v>
      </c>
      <c r="AD60" s="12">
        <v>15935</v>
      </c>
      <c r="AE60" s="14">
        <f t="shared" si="7"/>
        <v>3247.0516221096195</v>
      </c>
      <c r="AF60" s="15">
        <f t="shared" si="19"/>
        <v>49.515754262481096</v>
      </c>
      <c r="AG60" s="5">
        <f t="shared" si="31"/>
        <v>61.252821939513709</v>
      </c>
      <c r="AH60" s="12">
        <v>1087</v>
      </c>
      <c r="AI60" s="14">
        <f t="shared" si="8"/>
        <v>221.49639869677793</v>
      </c>
      <c r="AJ60" s="15">
        <f t="shared" si="20"/>
        <v>5.7055190096685919</v>
      </c>
      <c r="AK60" s="15">
        <f t="shared" si="32"/>
        <v>7.3764210053572752</v>
      </c>
      <c r="AM60" s="12">
        <v>22560</v>
      </c>
      <c r="AN60" s="14">
        <f t="shared" si="9"/>
        <v>5070.9836561927032</v>
      </c>
      <c r="AO60" s="15">
        <f t="shared" si="21"/>
        <v>84.516394269878219</v>
      </c>
      <c r="AP60" s="5">
        <f t="shared" si="33"/>
        <v>81.2795961914575</v>
      </c>
      <c r="AQ60" s="12">
        <v>3023</v>
      </c>
      <c r="AR60" s="14">
        <f t="shared" si="10"/>
        <v>679.50281882404886</v>
      </c>
      <c r="AS60" s="15">
        <f t="shared" si="22"/>
        <v>13.037103371417516</v>
      </c>
      <c r="AT60" s="15">
        <f t="shared" si="34"/>
        <v>14.295858179692209</v>
      </c>
      <c r="AV60" s="12">
        <v>8372</v>
      </c>
      <c r="AW60" s="14">
        <f t="shared" si="11"/>
        <v>2237.0450057008311</v>
      </c>
      <c r="AX60" s="15">
        <f t="shared" si="23"/>
        <v>36.072751525276544</v>
      </c>
      <c r="AY60" s="5">
        <f t="shared" si="35"/>
        <v>45.157740798308758</v>
      </c>
      <c r="AZ60" s="12">
        <v>637</v>
      </c>
      <c r="BA60" s="14">
        <f t="shared" si="12"/>
        <v>170.20994608593278</v>
      </c>
      <c r="BB60" s="15">
        <f t="shared" si="24"/>
        <v>5.0769057702240445</v>
      </c>
      <c r="BC60" s="15">
        <f t="shared" si="36"/>
        <v>5.2906702237071723</v>
      </c>
    </row>
    <row r="61" spans="1:55">
      <c r="A61" s="2">
        <v>43941</v>
      </c>
      <c r="B61" s="3">
        <v>57</v>
      </c>
      <c r="C61" s="12">
        <v>6669</v>
      </c>
      <c r="D61" s="14">
        <f t="shared" si="1"/>
        <v>4260.5060860265748</v>
      </c>
      <c r="E61" s="15">
        <f t="shared" si="13"/>
        <v>90.078176357736993</v>
      </c>
      <c r="F61" s="5">
        <f t="shared" si="25"/>
        <v>93.655749319462572</v>
      </c>
      <c r="G61" s="12">
        <v>957</v>
      </c>
      <c r="H61" s="14">
        <f t="shared" si="2"/>
        <v>611.38166506634161</v>
      </c>
      <c r="I61" s="15">
        <f t="shared" si="14"/>
        <v>18.526717123222511</v>
      </c>
      <c r="J61" s="5">
        <f t="shared" si="26"/>
        <v>19.165569437816362</v>
      </c>
      <c r="L61" s="12">
        <v>21349</v>
      </c>
      <c r="M61" s="14">
        <f t="shared" si="3"/>
        <v>4860.3013391383456</v>
      </c>
      <c r="N61" s="15">
        <f t="shared" si="15"/>
        <v>66.476555858747815</v>
      </c>
      <c r="O61" s="5">
        <f t="shared" si="27"/>
        <v>142.05948923239157</v>
      </c>
      <c r="P61" s="12">
        <v>2409</v>
      </c>
      <c r="Q61" s="14">
        <f t="shared" si="4"/>
        <v>548.4315858346655</v>
      </c>
      <c r="R61" s="15">
        <f t="shared" si="16"/>
        <v>17.757436154048946</v>
      </c>
      <c r="S61" s="15">
        <f t="shared" si="28"/>
        <v>17.939563704346881</v>
      </c>
      <c r="U61" s="12">
        <v>66971</v>
      </c>
      <c r="V61" s="14">
        <f t="shared" si="5"/>
        <v>6684.5290746222654</v>
      </c>
      <c r="W61" s="15">
        <f t="shared" si="17"/>
        <v>73.362035356308297</v>
      </c>
      <c r="X61" s="5">
        <f t="shared" si="29"/>
        <v>96.17912553651604</v>
      </c>
      <c r="Y61" s="12">
        <v>12376</v>
      </c>
      <c r="Z61" s="14">
        <f t="shared" si="6"/>
        <v>1235.2769381900398</v>
      </c>
      <c r="AA61" s="15">
        <f t="shared" si="18"/>
        <v>16.269403759290299</v>
      </c>
      <c r="AB61" s="15">
        <f t="shared" si="30"/>
        <v>19.942496141755782</v>
      </c>
      <c r="AD61" s="12">
        <v>16127</v>
      </c>
      <c r="AE61" s="14">
        <f t="shared" si="7"/>
        <v>3286.1751810330616</v>
      </c>
      <c r="AF61" s="15">
        <f t="shared" si="19"/>
        <v>39.123558923442033</v>
      </c>
      <c r="AG61" s="5">
        <f t="shared" si="31"/>
        <v>61.252821939513794</v>
      </c>
      <c r="AH61" s="12">
        <v>1112</v>
      </c>
      <c r="AI61" s="14">
        <f t="shared" si="8"/>
        <v>226.59061209826777</v>
      </c>
      <c r="AJ61" s="15">
        <f t="shared" si="20"/>
        <v>5.0942134014898386</v>
      </c>
      <c r="AK61" s="15">
        <f t="shared" si="32"/>
        <v>7.0096376404500118</v>
      </c>
      <c r="AM61" s="12">
        <v>22867</v>
      </c>
      <c r="AN61" s="14">
        <f t="shared" si="9"/>
        <v>5139.9903930034816</v>
      </c>
      <c r="AO61" s="15">
        <f t="shared" si="21"/>
        <v>69.00673681077842</v>
      </c>
      <c r="AP61" s="5">
        <f t="shared" si="33"/>
        <v>82.62826205746623</v>
      </c>
      <c r="AQ61" s="12">
        <v>3079</v>
      </c>
      <c r="AR61" s="14">
        <f t="shared" si="10"/>
        <v>692.0903669067967</v>
      </c>
      <c r="AS61" s="15">
        <f t="shared" si="22"/>
        <v>12.587548082747844</v>
      </c>
      <c r="AT61" s="15">
        <f t="shared" si="34"/>
        <v>13.08205890028437</v>
      </c>
      <c r="AV61" s="12">
        <v>8507</v>
      </c>
      <c r="AW61" s="14">
        <f t="shared" si="11"/>
        <v>2273.1177572261072</v>
      </c>
      <c r="AX61" s="15">
        <f t="shared" si="23"/>
        <v>36.07275152527609</v>
      </c>
      <c r="AY61" s="5">
        <f t="shared" si="35"/>
        <v>44.943976344825572</v>
      </c>
      <c r="AZ61" s="12">
        <v>667</v>
      </c>
      <c r="BA61" s="14">
        <f t="shared" si="12"/>
        <v>178.22611309154971</v>
      </c>
      <c r="BB61" s="15">
        <f t="shared" si="24"/>
        <v>8.0161670056169214</v>
      </c>
      <c r="BC61" s="15">
        <f t="shared" si="36"/>
        <v>5.9319635841565228</v>
      </c>
    </row>
    <row r="62" spans="1:55">
      <c r="A62" s="2">
        <v>43942</v>
      </c>
      <c r="B62" s="3">
        <v>58</v>
      </c>
      <c r="C62" s="12">
        <v>6764</v>
      </c>
      <c r="D62" s="14">
        <f t="shared" si="1"/>
        <v>4321.1970559129932</v>
      </c>
      <c r="E62" s="15">
        <f t="shared" si="13"/>
        <v>60.690969886418316</v>
      </c>
      <c r="F62" s="5">
        <f t="shared" si="25"/>
        <v>92.633585616112299</v>
      </c>
      <c r="G62" s="12">
        <v>990</v>
      </c>
      <c r="H62" s="14">
        <f t="shared" si="2"/>
        <v>632.46379144793957</v>
      </c>
      <c r="I62" s="15">
        <f t="shared" si="14"/>
        <v>21.082126381597959</v>
      </c>
      <c r="J62" s="5">
        <f t="shared" si="26"/>
        <v>20.698814992841655</v>
      </c>
      <c r="L62" s="12">
        <v>21955</v>
      </c>
      <c r="M62" s="14">
        <f t="shared" si="3"/>
        <v>4998.2629584890328</v>
      </c>
      <c r="N62" s="15">
        <f t="shared" si="15"/>
        <v>137.96161935068722</v>
      </c>
      <c r="O62" s="5">
        <f t="shared" si="27"/>
        <v>129.62928392455723</v>
      </c>
      <c r="P62" s="12">
        <v>2485</v>
      </c>
      <c r="Q62" s="14">
        <f t="shared" si="4"/>
        <v>565.73370311296958</v>
      </c>
      <c r="R62" s="15">
        <f t="shared" si="16"/>
        <v>17.302117278304081</v>
      </c>
      <c r="S62" s="15">
        <f t="shared" si="28"/>
        <v>17.802968041623423</v>
      </c>
      <c r="U62" s="12">
        <v>67931</v>
      </c>
      <c r="V62" s="14">
        <f t="shared" si="5"/>
        <v>6780.3488759039756</v>
      </c>
      <c r="W62" s="15">
        <f t="shared" si="17"/>
        <v>95.81980128171017</v>
      </c>
      <c r="X62" s="5">
        <f t="shared" si="29"/>
        <v>96.55841224992291</v>
      </c>
      <c r="Y62" s="12">
        <v>12579</v>
      </c>
      <c r="Z62" s="14">
        <f t="shared" si="6"/>
        <v>1255.5388336694014</v>
      </c>
      <c r="AA62" s="15">
        <f t="shared" si="18"/>
        <v>20.261895479361556</v>
      </c>
      <c r="AB62" s="15">
        <f t="shared" si="30"/>
        <v>19.383547300945839</v>
      </c>
      <c r="AD62" s="12">
        <v>16404</v>
      </c>
      <c r="AE62" s="14">
        <f t="shared" si="7"/>
        <v>3342.6190655215687</v>
      </c>
      <c r="AF62" s="15">
        <f t="shared" si="19"/>
        <v>56.443884488507138</v>
      </c>
      <c r="AG62" s="5">
        <f t="shared" si="31"/>
        <v>57.625741997652952</v>
      </c>
      <c r="AH62" s="12">
        <v>1154</v>
      </c>
      <c r="AI62" s="14">
        <f t="shared" si="8"/>
        <v>235.14889061277069</v>
      </c>
      <c r="AJ62" s="15">
        <f t="shared" si="20"/>
        <v>8.5582785145029163</v>
      </c>
      <c r="AK62" s="15">
        <f t="shared" si="32"/>
        <v>7.0503913476619289</v>
      </c>
      <c r="AM62" s="12">
        <v>23092</v>
      </c>
      <c r="AN62" s="14">
        <f t="shared" si="9"/>
        <v>5190.5653629788076</v>
      </c>
      <c r="AO62" s="15">
        <f t="shared" si="21"/>
        <v>50.574969975325985</v>
      </c>
      <c r="AP62" s="5">
        <f t="shared" si="33"/>
        <v>72.198579360332218</v>
      </c>
      <c r="AQ62" s="12">
        <v>3147</v>
      </c>
      <c r="AR62" s="14">
        <f t="shared" si="10"/>
        <v>707.37524672156189</v>
      </c>
      <c r="AS62" s="15">
        <f t="shared" si="22"/>
        <v>15.284879814765191</v>
      </c>
      <c r="AT62" s="15">
        <f t="shared" si="34"/>
        <v>13.666480775554806</v>
      </c>
      <c r="AV62" s="12">
        <v>8603</v>
      </c>
      <c r="AW62" s="14">
        <f t="shared" si="11"/>
        <v>2298.7694916440814</v>
      </c>
      <c r="AX62" s="15">
        <f t="shared" si="23"/>
        <v>25.651734417974239</v>
      </c>
      <c r="AY62" s="5">
        <f t="shared" si="35"/>
        <v>35.271134824714501</v>
      </c>
      <c r="AZ62" s="12">
        <v>686</v>
      </c>
      <c r="BA62" s="14">
        <f t="shared" si="12"/>
        <v>183.30301886177378</v>
      </c>
      <c r="BB62" s="15">
        <f t="shared" si="24"/>
        <v>5.076905770224073</v>
      </c>
      <c r="BC62" s="15">
        <f t="shared" si="36"/>
        <v>5.3975524504487336</v>
      </c>
    </row>
    <row r="63" spans="1:55">
      <c r="A63" s="2">
        <v>43943</v>
      </c>
      <c r="B63" s="3">
        <v>59</v>
      </c>
      <c r="C63" s="12">
        <v>6918</v>
      </c>
      <c r="D63" s="14">
        <f t="shared" si="1"/>
        <v>4419.580312360451</v>
      </c>
      <c r="E63" s="15">
        <f t="shared" si="13"/>
        <v>98.383256447457825</v>
      </c>
      <c r="F63" s="5">
        <f t="shared" si="25"/>
        <v>93.272437930706289</v>
      </c>
      <c r="G63" s="12">
        <v>1022</v>
      </c>
      <c r="H63" s="14">
        <f t="shared" si="2"/>
        <v>652.90706551494372</v>
      </c>
      <c r="I63" s="15">
        <f t="shared" si="14"/>
        <v>20.443274067004154</v>
      </c>
      <c r="J63" s="5">
        <f t="shared" si="26"/>
        <v>19.932192215329017</v>
      </c>
      <c r="L63" s="12">
        <v>22739</v>
      </c>
      <c r="M63" s="14">
        <f t="shared" si="3"/>
        <v>5176.7479577810127</v>
      </c>
      <c r="N63" s="15">
        <f t="shared" si="15"/>
        <v>178.48499929197988</v>
      </c>
      <c r="O63" s="5">
        <f t="shared" si="27"/>
        <v>133.68162191868652</v>
      </c>
      <c r="P63" s="12">
        <v>2559</v>
      </c>
      <c r="Q63" s="14">
        <f t="shared" si="4"/>
        <v>582.58050151552891</v>
      </c>
      <c r="R63" s="15">
        <f t="shared" si="16"/>
        <v>16.84679840255933</v>
      </c>
      <c r="S63" s="15">
        <f t="shared" si="28"/>
        <v>17.666372378899986</v>
      </c>
      <c r="U63" s="12">
        <v>69092</v>
      </c>
      <c r="V63" s="14">
        <f t="shared" si="5"/>
        <v>6896.2309480790427</v>
      </c>
      <c r="W63" s="15">
        <f t="shared" si="17"/>
        <v>115.88207217506715</v>
      </c>
      <c r="X63" s="5">
        <f t="shared" si="29"/>
        <v>98.953907281965442</v>
      </c>
      <c r="Y63" s="12">
        <v>12740</v>
      </c>
      <c r="Z63" s="14">
        <f t="shared" si="6"/>
        <v>1271.608612842688</v>
      </c>
      <c r="AA63" s="15">
        <f t="shared" si="18"/>
        <v>16.069779173286634</v>
      </c>
      <c r="AB63" s="15">
        <f t="shared" si="30"/>
        <v>17.746625695716602</v>
      </c>
      <c r="AD63" s="12">
        <v>16738</v>
      </c>
      <c r="AE63" s="14">
        <f t="shared" si="7"/>
        <v>3410.6777565654729</v>
      </c>
      <c r="AF63" s="15">
        <f t="shared" si="19"/>
        <v>68.058691043904219</v>
      </c>
      <c r="AG63" s="5">
        <f t="shared" si="31"/>
        <v>55.588056637057072</v>
      </c>
      <c r="AH63" s="12">
        <v>1181</v>
      </c>
      <c r="AI63" s="14">
        <f t="shared" si="8"/>
        <v>240.65064108637972</v>
      </c>
      <c r="AJ63" s="15">
        <f t="shared" si="20"/>
        <v>5.5017504736090359</v>
      </c>
      <c r="AK63" s="15">
        <f t="shared" si="32"/>
        <v>6.3168246178473968</v>
      </c>
      <c r="AM63" s="12">
        <v>23434</v>
      </c>
      <c r="AN63" s="14">
        <f t="shared" si="9"/>
        <v>5267.4393173413036</v>
      </c>
      <c r="AO63" s="15">
        <f t="shared" si="21"/>
        <v>76.873954362496079</v>
      </c>
      <c r="AP63" s="5">
        <f t="shared" si="33"/>
        <v>71.928846187130688</v>
      </c>
      <c r="AQ63" s="12">
        <v>3204</v>
      </c>
      <c r="AR63" s="14">
        <f t="shared" si="10"/>
        <v>720.18757244864457</v>
      </c>
      <c r="AS63" s="15">
        <f t="shared" si="22"/>
        <v>12.81232572708268</v>
      </c>
      <c r="AT63" s="15">
        <f t="shared" si="34"/>
        <v>13.531614188953949</v>
      </c>
      <c r="AV63" s="12">
        <v>8700</v>
      </c>
      <c r="AW63" s="14">
        <f t="shared" si="11"/>
        <v>2324.6884316289093</v>
      </c>
      <c r="AX63" s="15">
        <f t="shared" si="23"/>
        <v>25.91893998482783</v>
      </c>
      <c r="AY63" s="5">
        <f t="shared" si="35"/>
        <v>31.530256888759869</v>
      </c>
      <c r="AZ63" s="12">
        <v>705</v>
      </c>
      <c r="BA63" s="14">
        <f t="shared" si="12"/>
        <v>188.37992463199782</v>
      </c>
      <c r="BB63" s="15">
        <f t="shared" si="24"/>
        <v>5.0769057702240445</v>
      </c>
      <c r="BC63" s="15">
        <f t="shared" si="36"/>
        <v>5.5044346771902894</v>
      </c>
    </row>
    <row r="64" spans="1:55">
      <c r="A64" s="2">
        <v>43944</v>
      </c>
      <c r="B64" s="3">
        <v>60</v>
      </c>
      <c r="C64" s="12">
        <v>7049</v>
      </c>
      <c r="D64" s="14">
        <f t="shared" si="1"/>
        <v>4503.269965572249</v>
      </c>
      <c r="E64" s="15">
        <f t="shared" si="13"/>
        <v>83.689653211798031</v>
      </c>
      <c r="F64" s="5">
        <f t="shared" si="25"/>
        <v>95.572306263244258</v>
      </c>
      <c r="G64" s="12">
        <v>1047</v>
      </c>
      <c r="H64" s="14">
        <f t="shared" si="2"/>
        <v>668.87837337979067</v>
      </c>
      <c r="I64" s="15">
        <f t="shared" si="14"/>
        <v>15.971307864846949</v>
      </c>
      <c r="J64" s="5">
        <f t="shared" si="26"/>
        <v>19.165569437816362</v>
      </c>
      <c r="L64" s="12">
        <v>23140</v>
      </c>
      <c r="M64" s="14">
        <f t="shared" si="3"/>
        <v>5268.0393923678539</v>
      </c>
      <c r="N64" s="15">
        <f t="shared" si="15"/>
        <v>91.291434586841206</v>
      </c>
      <c r="O64" s="5">
        <f t="shared" si="27"/>
        <v>121.84333114932051</v>
      </c>
      <c r="P64" s="12">
        <v>2630</v>
      </c>
      <c r="Q64" s="14">
        <f t="shared" si="4"/>
        <v>598.74432160447088</v>
      </c>
      <c r="R64" s="15">
        <f t="shared" si="16"/>
        <v>16.163820088941975</v>
      </c>
      <c r="S64" s="15">
        <f t="shared" si="28"/>
        <v>17.211053503155131</v>
      </c>
      <c r="U64" s="12">
        <v>70165</v>
      </c>
      <c r="V64" s="14">
        <f t="shared" si="5"/>
        <v>7003.3295384699541</v>
      </c>
      <c r="W64" s="15">
        <f t="shared" si="17"/>
        <v>107.09859039091134</v>
      </c>
      <c r="X64" s="5">
        <f t="shared" si="29"/>
        <v>95.500401944103942</v>
      </c>
      <c r="Y64" s="12">
        <v>12940</v>
      </c>
      <c r="Z64" s="14">
        <f t="shared" si="6"/>
        <v>1291.5710714430443</v>
      </c>
      <c r="AA64" s="15">
        <f t="shared" si="18"/>
        <v>19.962458600356285</v>
      </c>
      <c r="AB64" s="15">
        <f t="shared" si="30"/>
        <v>17.766588154317013</v>
      </c>
      <c r="AD64" s="12">
        <v>16881</v>
      </c>
      <c r="AE64" s="14">
        <f t="shared" si="7"/>
        <v>3439.8166572219948</v>
      </c>
      <c r="AF64" s="15">
        <f t="shared" si="19"/>
        <v>29.138900656521855</v>
      </c>
      <c r="AG64" s="5">
        <f t="shared" si="31"/>
        <v>48.456157874971268</v>
      </c>
      <c r="AH64" s="12">
        <v>1206</v>
      </c>
      <c r="AI64" s="14">
        <f t="shared" si="8"/>
        <v>245.74485448786953</v>
      </c>
      <c r="AJ64" s="15">
        <f t="shared" si="20"/>
        <v>5.0942134014898102</v>
      </c>
      <c r="AK64" s="15">
        <f t="shared" si="32"/>
        <v>5.9907949601520389</v>
      </c>
      <c r="AM64" s="12">
        <v>23723</v>
      </c>
      <c r="AN64" s="14">
        <f t="shared" si="9"/>
        <v>5332.4000565540555</v>
      </c>
      <c r="AO64" s="15">
        <f t="shared" si="21"/>
        <v>64.960739212751832</v>
      </c>
      <c r="AP64" s="5">
        <f t="shared" si="33"/>
        <v>69.186558926246107</v>
      </c>
      <c r="AQ64" s="12">
        <v>3269</v>
      </c>
      <c r="AR64" s="14">
        <f t="shared" si="10"/>
        <v>734.79811933040537</v>
      </c>
      <c r="AS64" s="15">
        <f t="shared" si="22"/>
        <v>14.610546881760797</v>
      </c>
      <c r="AT64" s="15">
        <f t="shared" si="34"/>
        <v>13.666480775554806</v>
      </c>
      <c r="AV64" s="12">
        <v>8780</v>
      </c>
      <c r="AW64" s="14">
        <f t="shared" si="11"/>
        <v>2346.064876977221</v>
      </c>
      <c r="AX64" s="15">
        <f t="shared" si="23"/>
        <v>21.37644534831179</v>
      </c>
      <c r="AY64" s="5">
        <f t="shared" si="35"/>
        <v>29.018524560333297</v>
      </c>
      <c r="AZ64" s="12">
        <v>723</v>
      </c>
      <c r="BA64" s="14">
        <f t="shared" si="12"/>
        <v>193.18962483536799</v>
      </c>
      <c r="BB64" s="15">
        <f t="shared" si="24"/>
        <v>4.8097002033701699</v>
      </c>
      <c r="BC64" s="15">
        <f t="shared" si="36"/>
        <v>5.6113169039318507</v>
      </c>
    </row>
    <row r="65" spans="1:55">
      <c r="A65" s="2">
        <v>43945</v>
      </c>
      <c r="B65" s="3">
        <v>61</v>
      </c>
      <c r="C65" s="12">
        <v>7173</v>
      </c>
      <c r="D65" s="14">
        <f t="shared" si="1"/>
        <v>4582.48765258189</v>
      </c>
      <c r="E65" s="15">
        <f t="shared" si="13"/>
        <v>79.21768700964094</v>
      </c>
      <c r="F65" s="5">
        <f t="shared" si="25"/>
        <v>82.411948582610421</v>
      </c>
      <c r="G65" s="12">
        <v>1076</v>
      </c>
      <c r="H65" s="14">
        <f t="shared" si="2"/>
        <v>687.40509050301318</v>
      </c>
      <c r="I65" s="15">
        <f t="shared" si="14"/>
        <v>18.526717123222511</v>
      </c>
      <c r="J65" s="5">
        <f t="shared" si="26"/>
        <v>18.910028511978815</v>
      </c>
      <c r="L65" s="12">
        <v>23822</v>
      </c>
      <c r="M65" s="14">
        <f t="shared" si="3"/>
        <v>5423.3031289968458</v>
      </c>
      <c r="N65" s="15">
        <f t="shared" si="15"/>
        <v>155.26373662899186</v>
      </c>
      <c r="O65" s="5">
        <f t="shared" si="27"/>
        <v>125.8956691434496</v>
      </c>
      <c r="P65" s="12">
        <v>2699</v>
      </c>
      <c r="Q65" s="14">
        <f t="shared" si="4"/>
        <v>614.45282281766799</v>
      </c>
      <c r="R65" s="15">
        <f t="shared" si="16"/>
        <v>15.70850121319711</v>
      </c>
      <c r="S65" s="15">
        <f t="shared" si="28"/>
        <v>16.755734627410288</v>
      </c>
      <c r="U65" s="12">
        <v>71256</v>
      </c>
      <c r="V65" s="14">
        <f t="shared" si="5"/>
        <v>7112.2247501348966</v>
      </c>
      <c r="W65" s="15">
        <f t="shared" si="17"/>
        <v>108.89521166494251</v>
      </c>
      <c r="X65" s="5">
        <f t="shared" si="29"/>
        <v>100.21154217378789</v>
      </c>
      <c r="Y65" s="12">
        <v>13106</v>
      </c>
      <c r="Z65" s="14">
        <f t="shared" si="6"/>
        <v>1308.1399120813398</v>
      </c>
      <c r="AA65" s="15">
        <f t="shared" si="18"/>
        <v>16.568840638295569</v>
      </c>
      <c r="AB65" s="15">
        <f t="shared" si="30"/>
        <v>17.826475530118067</v>
      </c>
      <c r="AD65" s="12">
        <v>17229</v>
      </c>
      <c r="AE65" s="14">
        <f t="shared" si="7"/>
        <v>3510.7281077707335</v>
      </c>
      <c r="AF65" s="15">
        <f t="shared" si="19"/>
        <v>70.911450548738685</v>
      </c>
      <c r="AG65" s="5">
        <f t="shared" si="31"/>
        <v>52.735297132222783</v>
      </c>
      <c r="AH65" s="12">
        <v>1244</v>
      </c>
      <c r="AI65" s="14">
        <f t="shared" si="8"/>
        <v>253.48805885813408</v>
      </c>
      <c r="AJ65" s="15">
        <f t="shared" si="20"/>
        <v>7.7432043702645501</v>
      </c>
      <c r="AK65" s="15">
        <f t="shared" si="32"/>
        <v>6.39833203227123</v>
      </c>
      <c r="AM65" s="12">
        <v>23970</v>
      </c>
      <c r="AN65" s="14">
        <f t="shared" si="9"/>
        <v>5387.9201347047465</v>
      </c>
      <c r="AO65" s="15">
        <f t="shared" si="21"/>
        <v>55.520078150691006</v>
      </c>
      <c r="AP65" s="5">
        <f t="shared" si="33"/>
        <v>63.387295702408665</v>
      </c>
      <c r="AQ65" s="12">
        <v>3303</v>
      </c>
      <c r="AR65" s="14">
        <f t="shared" si="10"/>
        <v>742.44055923778808</v>
      </c>
      <c r="AS65" s="15">
        <f t="shared" si="22"/>
        <v>7.642439907382709</v>
      </c>
      <c r="AT65" s="15">
        <f t="shared" si="34"/>
        <v>12.587548082747844</v>
      </c>
      <c r="AV65" s="12">
        <v>8877</v>
      </c>
      <c r="AW65" s="14">
        <f t="shared" si="11"/>
        <v>2371.9838169620493</v>
      </c>
      <c r="AX65" s="15">
        <f t="shared" si="23"/>
        <v>25.918939984828285</v>
      </c>
      <c r="AY65" s="5">
        <f t="shared" si="35"/>
        <v>26.987762252243648</v>
      </c>
      <c r="AZ65" s="12">
        <v>742</v>
      </c>
      <c r="BA65" s="14">
        <f t="shared" si="12"/>
        <v>198.26653060559204</v>
      </c>
      <c r="BB65" s="15">
        <f t="shared" si="24"/>
        <v>5.0769057702240445</v>
      </c>
      <c r="BC65" s="15">
        <f t="shared" si="36"/>
        <v>5.6113169039318507</v>
      </c>
    </row>
    <row r="66" spans="1:55">
      <c r="A66" s="2"/>
      <c r="B66" s="3"/>
    </row>
  </sheetData>
  <mergeCells count="6">
    <mergeCell ref="C2:J2"/>
    <mergeCell ref="L2:S2"/>
    <mergeCell ref="U2:AB2"/>
    <mergeCell ref="AD2:AK2"/>
    <mergeCell ref="AM2:AT2"/>
    <mergeCell ref="AV2:B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workbookViewId="0">
      <selection activeCell="AJ10" sqref="AJ10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2020-04-25T13:21:17Z</dcterms:modified>
</cp:coreProperties>
</file>