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paneto\Downloads\"/>
    </mc:Choice>
  </mc:AlternateContent>
  <xr:revisionPtr revIDLastSave="0" documentId="13_ncr:1_{4C045D23-3D0F-415B-BF7D-A42B26981321}" xr6:coauthVersionLast="45" xr6:coauthVersionMax="45" xr10:uidLastSave="{00000000-0000-0000-0000-000000000000}"/>
  <bookViews>
    <workbookView xWindow="-108" yWindow="-108" windowWidth="23256" windowHeight="12576" activeTab="2" xr2:uid="{24153491-7FA0-4CA9-BAC4-C7C64044D3F8}"/>
  </bookViews>
  <sheets>
    <sheet name="Dati ITA" sheetId="1" r:id="rId1"/>
    <sheet name="Dati REG" sheetId="2" r:id="rId2"/>
    <sheet name="Grafici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A86" i="2" l="1"/>
  <c r="BB86" i="2" s="1"/>
  <c r="BC86" i="2" s="1"/>
  <c r="AW86" i="2"/>
  <c r="AX86" i="2" s="1"/>
  <c r="AY86" i="2" s="1"/>
  <c r="AR86" i="2"/>
  <c r="AS86" i="2" s="1"/>
  <c r="AT86" i="2" s="1"/>
  <c r="AN86" i="2"/>
  <c r="AO86" i="2" s="1"/>
  <c r="AP86" i="2" s="1"/>
  <c r="AI86" i="2"/>
  <c r="AJ86" i="2"/>
  <c r="AK86" i="2" s="1"/>
  <c r="AE86" i="2"/>
  <c r="AF86" i="2" s="1"/>
  <c r="AG86" i="2" s="1"/>
  <c r="Z86" i="2"/>
  <c r="AA86" i="2" s="1"/>
  <c r="AB86" i="2" s="1"/>
  <c r="V86" i="2"/>
  <c r="W86" i="2"/>
  <c r="X86" i="2" s="1"/>
  <c r="Q86" i="2"/>
  <c r="R86" i="2" s="1"/>
  <c r="S86" i="2" s="1"/>
  <c r="M86" i="2"/>
  <c r="N86" i="2" s="1"/>
  <c r="O86" i="2" s="1"/>
  <c r="H86" i="2"/>
  <c r="I86" i="2" s="1"/>
  <c r="J86" i="2" s="1"/>
  <c r="D86" i="2"/>
  <c r="E86" i="2" s="1"/>
  <c r="F86" i="2" s="1"/>
  <c r="H86" i="1"/>
  <c r="I86" i="1" s="1"/>
  <c r="J86" i="1" s="1"/>
  <c r="D86" i="1"/>
  <c r="E86" i="1"/>
  <c r="F86" i="1"/>
  <c r="BA84" i="2" l="1"/>
  <c r="BB84" i="2"/>
  <c r="BC84" i="2"/>
  <c r="BA85" i="2"/>
  <c r="BB85" i="2" s="1"/>
  <c r="BC85" i="2" s="1"/>
  <c r="AW84" i="2"/>
  <c r="AX84" i="2" s="1"/>
  <c r="AW85" i="2"/>
  <c r="AX85" i="2" s="1"/>
  <c r="AR84" i="2"/>
  <c r="AS84" i="2"/>
  <c r="AT84" i="2"/>
  <c r="AR85" i="2"/>
  <c r="AS85" i="2" s="1"/>
  <c r="AT85" i="2" s="1"/>
  <c r="AN84" i="2"/>
  <c r="AO84" i="2" s="1"/>
  <c r="AN85" i="2"/>
  <c r="AO85" i="2" s="1"/>
  <c r="AI84" i="2"/>
  <c r="AJ84" i="2" s="1"/>
  <c r="AI85" i="2"/>
  <c r="AJ85" i="2" s="1"/>
  <c r="AE84" i="2"/>
  <c r="AF84" i="2" s="1"/>
  <c r="AE85" i="2"/>
  <c r="AF85" i="2" s="1"/>
  <c r="Z84" i="2"/>
  <c r="AA84" i="2" s="1"/>
  <c r="Z85" i="2"/>
  <c r="AA85" i="2" s="1"/>
  <c r="V84" i="2"/>
  <c r="W84" i="2" s="1"/>
  <c r="V85" i="2"/>
  <c r="W85" i="2" s="1"/>
  <c r="Q84" i="2"/>
  <c r="R84" i="2"/>
  <c r="S84" i="2" s="1"/>
  <c r="Q85" i="2"/>
  <c r="M84" i="2"/>
  <c r="N84" i="2" s="1"/>
  <c r="M85" i="2"/>
  <c r="N85" i="2" s="1"/>
  <c r="H84" i="2"/>
  <c r="I84" i="2" s="1"/>
  <c r="H85" i="2"/>
  <c r="I85" i="2" s="1"/>
  <c r="D84" i="2"/>
  <c r="E84" i="2" s="1"/>
  <c r="D85" i="2"/>
  <c r="E85" i="2" s="1"/>
  <c r="H84" i="1"/>
  <c r="I84" i="1" s="1"/>
  <c r="J84" i="1" s="1"/>
  <c r="H85" i="1"/>
  <c r="D84" i="1"/>
  <c r="E84" i="1" s="1"/>
  <c r="D85" i="1"/>
  <c r="E85" i="1" s="1"/>
  <c r="AY85" i="2" l="1"/>
  <c r="AY84" i="2"/>
  <c r="AP85" i="2"/>
  <c r="AP84" i="2"/>
  <c r="AK85" i="2"/>
  <c r="AK84" i="2"/>
  <c r="AG85" i="2"/>
  <c r="AG84" i="2"/>
  <c r="AB85" i="2"/>
  <c r="AB84" i="2"/>
  <c r="X84" i="2"/>
  <c r="X85" i="2"/>
  <c r="R85" i="2"/>
  <c r="S85" i="2" s="1"/>
  <c r="O85" i="2"/>
  <c r="O84" i="2"/>
  <c r="J85" i="2"/>
  <c r="J84" i="2"/>
  <c r="F85" i="2"/>
  <c r="F84" i="2"/>
  <c r="I85" i="1"/>
  <c r="J85" i="1" s="1"/>
  <c r="F84" i="1"/>
  <c r="F85" i="1"/>
  <c r="AN83" i="2" l="1"/>
  <c r="AO83" i="2" s="1"/>
  <c r="AP83" i="2" s="1"/>
  <c r="AR83" i="2"/>
  <c r="AS83" i="2" s="1"/>
  <c r="AT83" i="2" s="1"/>
  <c r="BA83" i="2"/>
  <c r="BB83" i="2" s="1"/>
  <c r="BC83" i="2" s="1"/>
  <c r="AW83" i="2"/>
  <c r="AX83" i="2" s="1"/>
  <c r="AY83" i="2" s="1"/>
  <c r="AI83" i="2"/>
  <c r="AJ83" i="2" s="1"/>
  <c r="AK83" i="2" s="1"/>
  <c r="AE83" i="2"/>
  <c r="AF83" i="2"/>
  <c r="AG83" i="2" s="1"/>
  <c r="Z83" i="2"/>
  <c r="AA83" i="2" s="1"/>
  <c r="AB83" i="2" s="1"/>
  <c r="V83" i="2"/>
  <c r="W83" i="2" s="1"/>
  <c r="X83" i="2" s="1"/>
  <c r="Q83" i="2"/>
  <c r="R83" i="2" s="1"/>
  <c r="S83" i="2" s="1"/>
  <c r="M83" i="2"/>
  <c r="N83" i="2" s="1"/>
  <c r="O83" i="2" s="1"/>
  <c r="H83" i="2"/>
  <c r="I83" i="2" s="1"/>
  <c r="J83" i="2" s="1"/>
  <c r="D83" i="2"/>
  <c r="E83" i="2" s="1"/>
  <c r="F83" i="2" s="1"/>
  <c r="H83" i="1"/>
  <c r="I83" i="1" s="1"/>
  <c r="J83" i="1" s="1"/>
  <c r="D83" i="1"/>
  <c r="E83" i="1" s="1"/>
  <c r="F83" i="1" s="1"/>
  <c r="BA82" i="2" l="1"/>
  <c r="BB82" i="2" s="1"/>
  <c r="BC82" i="2" s="1"/>
  <c r="AW82" i="2"/>
  <c r="AX82" i="2" s="1"/>
  <c r="AY82" i="2" s="1"/>
  <c r="AS82" i="2"/>
  <c r="AT82" i="2"/>
  <c r="AN82" i="2"/>
  <c r="AO82" i="2"/>
  <c r="AP82" i="2" s="1"/>
  <c r="AR82" i="2"/>
  <c r="AI82" i="2"/>
  <c r="AJ82" i="2"/>
  <c r="AK82" i="2" s="1"/>
  <c r="AE82" i="2"/>
  <c r="AF82" i="2"/>
  <c r="AG82" i="2" s="1"/>
  <c r="Z82" i="2"/>
  <c r="AA82" i="2" s="1"/>
  <c r="AB82" i="2" s="1"/>
  <c r="V82" i="2"/>
  <c r="W82" i="2" s="1"/>
  <c r="X82" i="2" s="1"/>
  <c r="Q82" i="2"/>
  <c r="R82" i="2" s="1"/>
  <c r="S82" i="2" s="1"/>
  <c r="M82" i="2"/>
  <c r="N82" i="2" s="1"/>
  <c r="O82" i="2" s="1"/>
  <c r="D82" i="2"/>
  <c r="E82" i="2" s="1"/>
  <c r="F82" i="2" s="1"/>
  <c r="H82" i="2"/>
  <c r="I82" i="2" s="1"/>
  <c r="J82" i="2" s="1"/>
  <c r="D82" i="1"/>
  <c r="E82" i="1"/>
  <c r="F82" i="1" s="1"/>
  <c r="H82" i="1"/>
  <c r="I82" i="1" s="1"/>
  <c r="J82" i="1" s="1"/>
  <c r="BA81" i="2" l="1"/>
  <c r="BB81" i="2" s="1"/>
  <c r="BC81" i="2" s="1"/>
  <c r="AW81" i="2"/>
  <c r="AX81" i="2"/>
  <c r="AY81" i="2" s="1"/>
  <c r="AR81" i="2"/>
  <c r="AS81" i="2" s="1"/>
  <c r="AT81" i="2" s="1"/>
  <c r="AN81" i="2"/>
  <c r="AO81" i="2" s="1"/>
  <c r="AP81" i="2" s="1"/>
  <c r="AI81" i="2"/>
  <c r="AJ81" i="2" s="1"/>
  <c r="AK81" i="2" s="1"/>
  <c r="AE81" i="2"/>
  <c r="AF81" i="2" s="1"/>
  <c r="AG81" i="2" s="1"/>
  <c r="Z81" i="2"/>
  <c r="AA81" i="2" s="1"/>
  <c r="AB81" i="2" s="1"/>
  <c r="V81" i="2"/>
  <c r="W81" i="2" s="1"/>
  <c r="X81" i="2" s="1"/>
  <c r="Q81" i="2"/>
  <c r="R81" i="2" s="1"/>
  <c r="S81" i="2" s="1"/>
  <c r="M81" i="2"/>
  <c r="N81" i="2" s="1"/>
  <c r="O81" i="2" s="1"/>
  <c r="H81" i="2"/>
  <c r="I81" i="2" s="1"/>
  <c r="J81" i="2" s="1"/>
  <c r="D81" i="2"/>
  <c r="E81" i="2" s="1"/>
  <c r="F81" i="2" s="1"/>
  <c r="H81" i="1"/>
  <c r="I81" i="1" s="1"/>
  <c r="J81" i="1" s="1"/>
  <c r="D81" i="1"/>
  <c r="E81" i="1" s="1"/>
  <c r="F81" i="1" s="1"/>
  <c r="AW80" i="2" l="1"/>
  <c r="AX80" i="2" s="1"/>
  <c r="AY80" i="2" s="1"/>
  <c r="BA80" i="2"/>
  <c r="BB80" i="2" s="1"/>
  <c r="BC80" i="2" s="1"/>
  <c r="AR80" i="2"/>
  <c r="AS80" i="2" s="1"/>
  <c r="AT80" i="2" s="1"/>
  <c r="AN80" i="2"/>
  <c r="AO80" i="2" s="1"/>
  <c r="AP80" i="2" s="1"/>
  <c r="AI80" i="2"/>
  <c r="AJ80" i="2" s="1"/>
  <c r="AK80" i="2" s="1"/>
  <c r="AE80" i="2"/>
  <c r="AF80" i="2" s="1"/>
  <c r="AG80" i="2" s="1"/>
  <c r="Z80" i="2"/>
  <c r="AA80" i="2" s="1"/>
  <c r="AB80" i="2" s="1"/>
  <c r="V80" i="2"/>
  <c r="W80" i="2" s="1"/>
  <c r="X80" i="2" s="1"/>
  <c r="Q80" i="2"/>
  <c r="R80" i="2" s="1"/>
  <c r="S80" i="2" s="1"/>
  <c r="M80" i="2"/>
  <c r="N80" i="2" s="1"/>
  <c r="O80" i="2" s="1"/>
  <c r="H80" i="2"/>
  <c r="I80" i="2" s="1"/>
  <c r="J80" i="2" s="1"/>
  <c r="D80" i="2"/>
  <c r="E80" i="2" s="1"/>
  <c r="F80" i="2" s="1"/>
  <c r="H80" i="1"/>
  <c r="I80" i="1" s="1"/>
  <c r="J80" i="1" s="1"/>
  <c r="D80" i="1"/>
  <c r="E80" i="1" s="1"/>
  <c r="F80" i="1" s="1"/>
  <c r="BA78" i="2" l="1"/>
  <c r="BB78" i="2" s="1"/>
  <c r="BA79" i="2"/>
  <c r="BB79" i="2" s="1"/>
  <c r="AW78" i="2"/>
  <c r="AX78" i="2" s="1"/>
  <c r="AW79" i="2"/>
  <c r="AX79" i="2" s="1"/>
  <c r="AR78" i="2"/>
  <c r="AS78" i="2"/>
  <c r="AT78" i="2" s="1"/>
  <c r="AR79" i="2"/>
  <c r="AS79" i="2"/>
  <c r="AT79" i="2" s="1"/>
  <c r="AN78" i="2"/>
  <c r="AO78" i="2" s="1"/>
  <c r="AN79" i="2"/>
  <c r="AI78" i="2"/>
  <c r="AJ78" i="2" s="1"/>
  <c r="AI79" i="2"/>
  <c r="AJ79" i="2" s="1"/>
  <c r="AE78" i="2"/>
  <c r="AF78" i="2" s="1"/>
  <c r="AE79" i="2"/>
  <c r="AF79" i="2" s="1"/>
  <c r="Z78" i="2"/>
  <c r="AA78" i="2" s="1"/>
  <c r="Z79" i="2"/>
  <c r="AA79" i="2" s="1"/>
  <c r="V78" i="2"/>
  <c r="W78" i="2" s="1"/>
  <c r="V79" i="2"/>
  <c r="W79" i="2" s="1"/>
  <c r="Q78" i="2"/>
  <c r="R78" i="2" s="1"/>
  <c r="Q79" i="2"/>
  <c r="R79" i="2" s="1"/>
  <c r="M78" i="2"/>
  <c r="N78" i="2" s="1"/>
  <c r="M79" i="2"/>
  <c r="N79" i="2" s="1"/>
  <c r="H78" i="2"/>
  <c r="I78" i="2" s="1"/>
  <c r="H79" i="2"/>
  <c r="I79" i="2" s="1"/>
  <c r="D78" i="2"/>
  <c r="E78" i="2" s="1"/>
  <c r="D79" i="2"/>
  <c r="E79" i="2" s="1"/>
  <c r="H78" i="1"/>
  <c r="I78" i="1" s="1"/>
  <c r="H79" i="1"/>
  <c r="D78" i="1"/>
  <c r="E78" i="1" s="1"/>
  <c r="D79" i="1"/>
  <c r="E79" i="1" s="1"/>
  <c r="AO79" i="2" l="1"/>
  <c r="BC79" i="2"/>
  <c r="BC78" i="2"/>
  <c r="AY79" i="2"/>
  <c r="AY78" i="2"/>
  <c r="AP79" i="2"/>
  <c r="AP78" i="2"/>
  <c r="AK79" i="2"/>
  <c r="AK78" i="2"/>
  <c r="AG79" i="2"/>
  <c r="AG78" i="2"/>
  <c r="AB79" i="2"/>
  <c r="AB78" i="2"/>
  <c r="X79" i="2"/>
  <c r="X78" i="2"/>
  <c r="S79" i="2"/>
  <c r="S78" i="2"/>
  <c r="O79" i="2"/>
  <c r="O78" i="2"/>
  <c r="J79" i="2"/>
  <c r="J78" i="2"/>
  <c r="F79" i="2"/>
  <c r="F78" i="2"/>
  <c r="J78" i="1"/>
  <c r="I79" i="1"/>
  <c r="J79" i="1" s="1"/>
  <c r="F79" i="1"/>
  <c r="F78" i="1"/>
  <c r="BA76" i="2"/>
  <c r="BB76" i="2" s="1"/>
  <c r="BA77" i="2"/>
  <c r="BB77" i="2" s="1"/>
  <c r="AW76" i="2"/>
  <c r="AX76" i="2" s="1"/>
  <c r="AW77" i="2"/>
  <c r="AX77" i="2" s="1"/>
  <c r="AR76" i="2"/>
  <c r="AS76" i="2" s="1"/>
  <c r="AR77" i="2"/>
  <c r="AS77" i="2" s="1"/>
  <c r="AN76" i="2"/>
  <c r="AO76" i="2"/>
  <c r="AP76" i="2" s="1"/>
  <c r="AN77" i="2"/>
  <c r="AO77" i="2" s="1"/>
  <c r="AI76" i="2"/>
  <c r="AJ76" i="2" s="1"/>
  <c r="AI77" i="2"/>
  <c r="AJ77" i="2" s="1"/>
  <c r="AE76" i="2"/>
  <c r="AF77" i="2" s="1"/>
  <c r="AF76" i="2"/>
  <c r="AG76" i="2" s="1"/>
  <c r="AE77" i="2"/>
  <c r="Z76" i="2"/>
  <c r="AA76" i="2" s="1"/>
  <c r="Z77" i="2"/>
  <c r="V76" i="2"/>
  <c r="W76" i="2"/>
  <c r="X76" i="2"/>
  <c r="V77" i="2"/>
  <c r="Q76" i="2"/>
  <c r="R76" i="2" s="1"/>
  <c r="Q77" i="2"/>
  <c r="R77" i="2" s="1"/>
  <c r="M76" i="2"/>
  <c r="N76" i="2" s="1"/>
  <c r="M77" i="2"/>
  <c r="N77" i="2" s="1"/>
  <c r="H76" i="2"/>
  <c r="I76" i="2" s="1"/>
  <c r="H77" i="2"/>
  <c r="I77" i="2" s="1"/>
  <c r="D76" i="2"/>
  <c r="E76" i="2"/>
  <c r="F76" i="2" s="1"/>
  <c r="D77" i="2"/>
  <c r="E77" i="2" s="1"/>
  <c r="H76" i="1"/>
  <c r="I76" i="1" s="1"/>
  <c r="H77" i="1"/>
  <c r="I77" i="1" s="1"/>
  <c r="D76" i="1"/>
  <c r="E76" i="1" s="1"/>
  <c r="D77" i="1"/>
  <c r="E77" i="1" s="1"/>
  <c r="AP77" i="2" l="1"/>
  <c r="BC77" i="2"/>
  <c r="BC76" i="2"/>
  <c r="AY77" i="2"/>
  <c r="AY76" i="2"/>
  <c r="AT76" i="2"/>
  <c r="AT77" i="2"/>
  <c r="AG77" i="2"/>
  <c r="AA77" i="2"/>
  <c r="AB77" i="2" s="1"/>
  <c r="W77" i="2"/>
  <c r="X77" i="2" s="1"/>
  <c r="AK77" i="2"/>
  <c r="AK76" i="2"/>
  <c r="AB76" i="2"/>
  <c r="F77" i="2"/>
  <c r="S77" i="2"/>
  <c r="S76" i="2"/>
  <c r="O77" i="2"/>
  <c r="O76" i="2"/>
  <c r="J77" i="2"/>
  <c r="J76" i="2"/>
  <c r="J77" i="1"/>
  <c r="J76" i="1"/>
  <c r="F77" i="1"/>
  <c r="F76" i="1"/>
  <c r="BA74" i="2"/>
  <c r="BB74" i="2" s="1"/>
  <c r="BA75" i="2"/>
  <c r="AW74" i="2"/>
  <c r="AX74" i="2" s="1"/>
  <c r="AW75" i="2"/>
  <c r="AX75" i="2" s="1"/>
  <c r="AR74" i="2"/>
  <c r="AS74" i="2" s="1"/>
  <c r="AR75" i="2"/>
  <c r="AN74" i="2"/>
  <c r="AO74" i="2" s="1"/>
  <c r="AN75" i="2"/>
  <c r="AO75" i="2" s="1"/>
  <c r="AI74" i="2"/>
  <c r="AJ74" i="2" s="1"/>
  <c r="AI75" i="2"/>
  <c r="AE74" i="2"/>
  <c r="AF75" i="2" s="1"/>
  <c r="AF74" i="2"/>
  <c r="AG74" i="2" s="1"/>
  <c r="AE75" i="2"/>
  <c r="Z74" i="2"/>
  <c r="AA74" i="2" s="1"/>
  <c r="Z75" i="2"/>
  <c r="AA75" i="2" s="1"/>
  <c r="V74" i="2"/>
  <c r="W74" i="2" s="1"/>
  <c r="X74" i="2" s="1"/>
  <c r="V75" i="2"/>
  <c r="Q74" i="2"/>
  <c r="R74" i="2" s="1"/>
  <c r="Q75" i="2"/>
  <c r="R75" i="2" s="1"/>
  <c r="M74" i="2"/>
  <c r="N75" i="2" s="1"/>
  <c r="M75" i="2"/>
  <c r="H74" i="2"/>
  <c r="I74" i="2"/>
  <c r="J74" i="2" s="1"/>
  <c r="H75" i="2"/>
  <c r="D74" i="2"/>
  <c r="E74" i="2"/>
  <c r="F74" i="2" s="1"/>
  <c r="D75" i="2"/>
  <c r="H74" i="1"/>
  <c r="I74" i="1" s="1"/>
  <c r="H75" i="1"/>
  <c r="D75" i="1"/>
  <c r="D74" i="1"/>
  <c r="E74" i="1" s="1"/>
  <c r="F74" i="1" s="1"/>
  <c r="I75" i="2" l="1"/>
  <c r="BB75" i="2"/>
  <c r="BC75" i="2" s="1"/>
  <c r="AS75" i="2"/>
  <c r="AT75" i="2" s="1"/>
  <c r="AK74" i="2"/>
  <c r="AJ75" i="2"/>
  <c r="AK75" i="2" s="1"/>
  <c r="N74" i="2"/>
  <c r="O74" i="2" s="1"/>
  <c r="W75" i="2"/>
  <c r="X75" i="2" s="1"/>
  <c r="O75" i="2"/>
  <c r="BC74" i="2"/>
  <c r="AY75" i="2"/>
  <c r="AY74" i="2"/>
  <c r="AT74" i="2"/>
  <c r="AP75" i="2"/>
  <c r="AP74" i="2"/>
  <c r="AG75" i="2"/>
  <c r="AB75" i="2"/>
  <c r="AB74" i="2"/>
  <c r="S75" i="2"/>
  <c r="S74" i="2"/>
  <c r="J75" i="2"/>
  <c r="E75" i="2"/>
  <c r="F75" i="2" s="1"/>
  <c r="E75" i="1"/>
  <c r="F75" i="1" s="1"/>
  <c r="I75" i="1"/>
  <c r="J75" i="1" s="1"/>
  <c r="J74" i="1"/>
  <c r="D73" i="2"/>
  <c r="E73" i="2" s="1"/>
  <c r="F73" i="2" s="1"/>
  <c r="H73" i="2"/>
  <c r="I73" i="2" s="1"/>
  <c r="J73" i="2" s="1"/>
  <c r="M73" i="2"/>
  <c r="N73" i="2" s="1"/>
  <c r="O73" i="2" s="1"/>
  <c r="Q73" i="2"/>
  <c r="R73" i="2" s="1"/>
  <c r="S73" i="2" s="1"/>
  <c r="V73" i="2"/>
  <c r="W73" i="2" s="1"/>
  <c r="X73" i="2" s="1"/>
  <c r="Z73" i="2"/>
  <c r="AA73" i="2" s="1"/>
  <c r="AB73" i="2" s="1"/>
  <c r="AE73" i="2"/>
  <c r="AF73" i="2" s="1"/>
  <c r="AG73" i="2" s="1"/>
  <c r="AI73" i="2"/>
  <c r="AJ73" i="2" s="1"/>
  <c r="AK73" i="2" s="1"/>
  <c r="AR73" i="2"/>
  <c r="AS73" i="2" s="1"/>
  <c r="AT73" i="2" s="1"/>
  <c r="BA73" i="2"/>
  <c r="BB73" i="2" s="1"/>
  <c r="BC73" i="2" s="1"/>
  <c r="AW73" i="2"/>
  <c r="AX73" i="2" s="1"/>
  <c r="AY73" i="2" s="1"/>
  <c r="AN73" i="2"/>
  <c r="AO73" i="2" s="1"/>
  <c r="AP73" i="2" s="1"/>
  <c r="H73" i="1"/>
  <c r="I73" i="1" s="1"/>
  <c r="J73" i="1" s="1"/>
  <c r="D73" i="1"/>
  <c r="E73" i="1" s="1"/>
  <c r="F73" i="1" s="1"/>
  <c r="BA72" i="2" l="1"/>
  <c r="BB72" i="2" s="1"/>
  <c r="BC72" i="2" s="1"/>
  <c r="AW72" i="2"/>
  <c r="AX72" i="2" s="1"/>
  <c r="AY72" i="2" s="1"/>
  <c r="AR72" i="2"/>
  <c r="AS72" i="2" s="1"/>
  <c r="AT72" i="2" s="1"/>
  <c r="AN72" i="2"/>
  <c r="AO72" i="2" s="1"/>
  <c r="AP72" i="2" s="1"/>
  <c r="AI72" i="2"/>
  <c r="AJ72" i="2"/>
  <c r="AK72" i="2"/>
  <c r="AE72" i="2"/>
  <c r="AF72" i="2" s="1"/>
  <c r="AG72" i="2" s="1"/>
  <c r="Z72" i="2"/>
  <c r="AA72" i="2"/>
  <c r="AB72" i="2"/>
  <c r="V72" i="2"/>
  <c r="W72" i="2" s="1"/>
  <c r="X72" i="2" s="1"/>
  <c r="Q72" i="2"/>
  <c r="R72" i="2" s="1"/>
  <c r="S72" i="2" s="1"/>
  <c r="M72" i="2"/>
  <c r="N72" i="2" s="1"/>
  <c r="O72" i="2" s="1"/>
  <c r="D72" i="2"/>
  <c r="E72" i="2" s="1"/>
  <c r="F72" i="2" s="1"/>
  <c r="H72" i="2"/>
  <c r="I72" i="2" s="1"/>
  <c r="J72" i="2" s="1"/>
  <c r="D72" i="1"/>
  <c r="E72" i="1" s="1"/>
  <c r="F72" i="1" s="1"/>
  <c r="H72" i="1"/>
  <c r="I72" i="1" s="1"/>
  <c r="J72" i="1" s="1"/>
  <c r="Q71" i="2" l="1"/>
  <c r="R71" i="2" s="1"/>
  <c r="S71" i="2" s="1"/>
  <c r="M71" i="2"/>
  <c r="N71" i="2" s="1"/>
  <c r="O71" i="2" s="1"/>
  <c r="H71" i="2"/>
  <c r="I71" i="2" s="1"/>
  <c r="J71" i="2" s="1"/>
  <c r="D71" i="2"/>
  <c r="E71" i="2" s="1"/>
  <c r="F71" i="2" s="1"/>
  <c r="V71" i="2"/>
  <c r="W71" i="2"/>
  <c r="X71" i="2" s="1"/>
  <c r="Z71" i="2"/>
  <c r="AA71" i="2" s="1"/>
  <c r="AB71" i="2" s="1"/>
  <c r="AE71" i="2"/>
  <c r="AF71" i="2" s="1"/>
  <c r="AG71" i="2" s="1"/>
  <c r="AI71" i="2"/>
  <c r="AJ71" i="2" s="1"/>
  <c r="AK71" i="2" s="1"/>
  <c r="AN71" i="2"/>
  <c r="AO71" i="2" s="1"/>
  <c r="AP71" i="2" s="1"/>
  <c r="AR71" i="2"/>
  <c r="AS71" i="2" s="1"/>
  <c r="AT71" i="2" s="1"/>
  <c r="BA71" i="2"/>
  <c r="BB71" i="2" s="1"/>
  <c r="BC71" i="2" s="1"/>
  <c r="AW71" i="2"/>
  <c r="AX71" i="2" s="1"/>
  <c r="AY71" i="2" s="1"/>
  <c r="H71" i="1"/>
  <c r="I71" i="1"/>
  <c r="J71" i="1" s="1"/>
  <c r="D71" i="1"/>
  <c r="E71" i="1" s="1"/>
  <c r="F71" i="1" s="1"/>
  <c r="BA70" i="2" l="1"/>
  <c r="BB70" i="2" s="1"/>
  <c r="BC70" i="2" s="1"/>
  <c r="AW70" i="2"/>
  <c r="AX70" i="2" s="1"/>
  <c r="AY70" i="2" s="1"/>
  <c r="AR70" i="2"/>
  <c r="AS70" i="2" s="1"/>
  <c r="AT70" i="2" s="1"/>
  <c r="AN70" i="2"/>
  <c r="AO70" i="2" s="1"/>
  <c r="AP70" i="2" s="1"/>
  <c r="AI70" i="2"/>
  <c r="AJ70" i="2"/>
  <c r="AK70" i="2" s="1"/>
  <c r="AE70" i="2"/>
  <c r="AF70" i="2" s="1"/>
  <c r="AG70" i="2" s="1"/>
  <c r="Z70" i="2"/>
  <c r="AA70" i="2" s="1"/>
  <c r="AB70" i="2" s="1"/>
  <c r="V70" i="2"/>
  <c r="W70" i="2" s="1"/>
  <c r="X70" i="2" s="1"/>
  <c r="Q70" i="2"/>
  <c r="R70" i="2"/>
  <c r="S70" i="2" s="1"/>
  <c r="M70" i="2"/>
  <c r="N70" i="2" s="1"/>
  <c r="O70" i="2" s="1"/>
  <c r="H70" i="2"/>
  <c r="I70" i="2" s="1"/>
  <c r="J70" i="2" s="1"/>
  <c r="D70" i="2"/>
  <c r="E70" i="2" s="1"/>
  <c r="F70" i="2" s="1"/>
  <c r="H70" i="1"/>
  <c r="I70" i="1" s="1"/>
  <c r="J70" i="1" s="1"/>
  <c r="D70" i="1"/>
  <c r="E70" i="1" s="1"/>
  <c r="F70" i="1" s="1"/>
  <c r="BA69" i="2" l="1"/>
  <c r="BB69" i="2" s="1"/>
  <c r="BC69" i="2" s="1"/>
  <c r="AW69" i="2"/>
  <c r="AX69" i="2" s="1"/>
  <c r="AY69" i="2" s="1"/>
  <c r="AR69" i="2"/>
  <c r="AS69" i="2" s="1"/>
  <c r="AT69" i="2" s="1"/>
  <c r="AN69" i="2"/>
  <c r="AO69" i="2" s="1"/>
  <c r="AP69" i="2" s="1"/>
  <c r="AI69" i="2"/>
  <c r="AJ69" i="2" s="1"/>
  <c r="AK69" i="2" s="1"/>
  <c r="AE69" i="2"/>
  <c r="AF69" i="2" s="1"/>
  <c r="AG69" i="2" s="1"/>
  <c r="Z69" i="2"/>
  <c r="AA69" i="2" s="1"/>
  <c r="AB69" i="2" s="1"/>
  <c r="V69" i="2"/>
  <c r="W69" i="2" s="1"/>
  <c r="X69" i="2" s="1"/>
  <c r="Q69" i="2"/>
  <c r="R69" i="2" s="1"/>
  <c r="S69" i="2" s="1"/>
  <c r="M69" i="2"/>
  <c r="N69" i="2"/>
  <c r="O69" i="2" s="1"/>
  <c r="H69" i="2"/>
  <c r="I69" i="2" s="1"/>
  <c r="J69" i="2" s="1"/>
  <c r="D69" i="2"/>
  <c r="E69" i="2" s="1"/>
  <c r="F69" i="2" s="1"/>
  <c r="H69" i="1"/>
  <c r="I69" i="1" s="1"/>
  <c r="J69" i="1" s="1"/>
  <c r="D69" i="1"/>
  <c r="E69" i="1" s="1"/>
  <c r="F69" i="1" s="1"/>
  <c r="Z68" i="2" l="1"/>
  <c r="AA68" i="2" s="1"/>
  <c r="AB68" i="2" s="1"/>
  <c r="V68" i="2"/>
  <c r="W68" i="2" s="1"/>
  <c r="X68" i="2" s="1"/>
  <c r="BA68" i="2"/>
  <c r="BB68" i="2" s="1"/>
  <c r="BC68" i="2" s="1"/>
  <c r="AW68" i="2"/>
  <c r="AX68" i="2" s="1"/>
  <c r="AY68" i="2" s="1"/>
  <c r="AR68" i="2"/>
  <c r="AS68" i="2" s="1"/>
  <c r="AT68" i="2" s="1"/>
  <c r="AN68" i="2"/>
  <c r="AO68" i="2" s="1"/>
  <c r="AP68" i="2" s="1"/>
  <c r="AI68" i="2"/>
  <c r="AJ68" i="2" s="1"/>
  <c r="AK68" i="2" s="1"/>
  <c r="H68" i="1"/>
  <c r="I68" i="1" s="1"/>
  <c r="J68" i="1" s="1"/>
  <c r="D68" i="1"/>
  <c r="E68" i="1" s="1"/>
  <c r="F68" i="1" s="1"/>
  <c r="H67" i="1" l="1"/>
  <c r="I67" i="1" s="1"/>
  <c r="J67" i="1" s="1"/>
  <c r="D67" i="1"/>
  <c r="E67" i="1"/>
  <c r="F67" i="1"/>
  <c r="H66" i="1" l="1"/>
  <c r="I66" i="1" s="1"/>
  <c r="J66" i="1" s="1"/>
  <c r="D66" i="1"/>
  <c r="E66" i="1" s="1"/>
  <c r="F66" i="1" s="1"/>
  <c r="P4" i="1" l="1"/>
  <c r="H16" i="1" s="1"/>
  <c r="AR21" i="2"/>
  <c r="BR5" i="2"/>
  <c r="BR6" i="2"/>
  <c r="BR7" i="2"/>
  <c r="AE56" i="2" s="1"/>
  <c r="BR8" i="2"/>
  <c r="BR9" i="2"/>
  <c r="BR4" i="2"/>
  <c r="H63" i="2" s="1"/>
  <c r="Z8" i="2" l="1"/>
  <c r="Z67" i="2"/>
  <c r="V67" i="2"/>
  <c r="W67" i="2" s="1"/>
  <c r="Z66" i="2"/>
  <c r="V66" i="2"/>
  <c r="H15" i="2"/>
  <c r="BA67" i="2"/>
  <c r="BB67" i="2" s="1"/>
  <c r="AW67" i="2"/>
  <c r="AX67" i="2" s="1"/>
  <c r="BA66" i="2"/>
  <c r="AW66" i="2"/>
  <c r="Q21" i="2"/>
  <c r="Q68" i="2"/>
  <c r="R68" i="2" s="1"/>
  <c r="M68" i="2"/>
  <c r="Q67" i="2"/>
  <c r="M67" i="2"/>
  <c r="M66" i="2"/>
  <c r="N66" i="2" s="1"/>
  <c r="Q66" i="2"/>
  <c r="V61" i="2"/>
  <c r="Z45" i="2"/>
  <c r="H5" i="2"/>
  <c r="D68" i="2"/>
  <c r="H68" i="2"/>
  <c r="H67" i="2"/>
  <c r="I67" i="2" s="1"/>
  <c r="D67" i="2"/>
  <c r="E67" i="2" s="1"/>
  <c r="D66" i="2"/>
  <c r="H66" i="2"/>
  <c r="D18" i="2"/>
  <c r="V13" i="2"/>
  <c r="AR43" i="2"/>
  <c r="AN67" i="2"/>
  <c r="AR67" i="2"/>
  <c r="AR66" i="2"/>
  <c r="AN66" i="2"/>
  <c r="D50" i="2"/>
  <c r="H47" i="2"/>
  <c r="V45" i="2"/>
  <c r="AI22" i="2"/>
  <c r="AE68" i="2"/>
  <c r="AI67" i="2"/>
  <c r="AJ67" i="2" s="1"/>
  <c r="AE67" i="2"/>
  <c r="AF67" i="2" s="1"/>
  <c r="AI66" i="2"/>
  <c r="AE66" i="2"/>
  <c r="D34" i="2"/>
  <c r="H31" i="2"/>
  <c r="V29" i="2"/>
  <c r="AI27" i="2"/>
  <c r="D62" i="2"/>
  <c r="D46" i="2"/>
  <c r="D30" i="2"/>
  <c r="D14" i="2"/>
  <c r="H59" i="2"/>
  <c r="H43" i="2"/>
  <c r="H27" i="2"/>
  <c r="H11" i="2"/>
  <c r="V57" i="2"/>
  <c r="V41" i="2"/>
  <c r="V25" i="2"/>
  <c r="V9" i="2"/>
  <c r="Z35" i="2"/>
  <c r="AE34" i="2"/>
  <c r="AI6" i="2"/>
  <c r="AN49" i="2"/>
  <c r="D58" i="2"/>
  <c r="D42" i="2"/>
  <c r="D26" i="2"/>
  <c r="D10" i="2"/>
  <c r="H55" i="2"/>
  <c r="H39" i="2"/>
  <c r="H23" i="2"/>
  <c r="H7" i="2"/>
  <c r="V53" i="2"/>
  <c r="V37" i="2"/>
  <c r="V21" i="2"/>
  <c r="V5" i="2"/>
  <c r="Z24" i="2"/>
  <c r="AE13" i="2"/>
  <c r="AR64" i="2"/>
  <c r="AN6" i="2"/>
  <c r="D54" i="2"/>
  <c r="D38" i="2"/>
  <c r="D22" i="2"/>
  <c r="D6" i="2"/>
  <c r="H51" i="2"/>
  <c r="H35" i="2"/>
  <c r="H19" i="2"/>
  <c r="V4" i="2"/>
  <c r="V49" i="2"/>
  <c r="V33" i="2"/>
  <c r="V17" i="2"/>
  <c r="Z56" i="2"/>
  <c r="Z13" i="2"/>
  <c r="AI49" i="2"/>
  <c r="D54" i="1"/>
  <c r="D22" i="1"/>
  <c r="H52" i="1"/>
  <c r="D4" i="1"/>
  <c r="D50" i="1"/>
  <c r="D34" i="1"/>
  <c r="D18" i="1"/>
  <c r="H64" i="1"/>
  <c r="H48" i="1"/>
  <c r="H32" i="1"/>
  <c r="H5" i="1"/>
  <c r="H65" i="1"/>
  <c r="D65" i="1"/>
  <c r="D6" i="1"/>
  <c r="H36" i="1"/>
  <c r="D62" i="1"/>
  <c r="D46" i="1"/>
  <c r="D30" i="1"/>
  <c r="D14" i="1"/>
  <c r="H60" i="1"/>
  <c r="H44" i="1"/>
  <c r="H28" i="1"/>
  <c r="H12" i="1"/>
  <c r="D38" i="1"/>
  <c r="H20" i="1"/>
  <c r="D58" i="1"/>
  <c r="D42" i="1"/>
  <c r="D26" i="1"/>
  <c r="D10" i="1"/>
  <c r="H56" i="1"/>
  <c r="H40" i="1"/>
  <c r="H24" i="1"/>
  <c r="H8" i="1"/>
  <c r="M56" i="2"/>
  <c r="M40" i="2"/>
  <c r="M24" i="2"/>
  <c r="M8" i="2"/>
  <c r="Q53" i="2"/>
  <c r="R53" i="2" s="1"/>
  <c r="Q37" i="2"/>
  <c r="BA65" i="2"/>
  <c r="AW65" i="2"/>
  <c r="AW7" i="2"/>
  <c r="AW11" i="2"/>
  <c r="AW15" i="2"/>
  <c r="AW19" i="2"/>
  <c r="AW23" i="2"/>
  <c r="AW27" i="2"/>
  <c r="AW31" i="2"/>
  <c r="AW35" i="2"/>
  <c r="AW39" i="2"/>
  <c r="AW43" i="2"/>
  <c r="AW47" i="2"/>
  <c r="AW51" i="2"/>
  <c r="AW55" i="2"/>
  <c r="AW59" i="2"/>
  <c r="AW63" i="2"/>
  <c r="BA5" i="2"/>
  <c r="BA9" i="2"/>
  <c r="BA13" i="2"/>
  <c r="BA17" i="2"/>
  <c r="BA21" i="2"/>
  <c r="BA25" i="2"/>
  <c r="BA29" i="2"/>
  <c r="BA33" i="2"/>
  <c r="BA37" i="2"/>
  <c r="BA41" i="2"/>
  <c r="BA45" i="2"/>
  <c r="BA49" i="2"/>
  <c r="BA53" i="2"/>
  <c r="BA57" i="2"/>
  <c r="BA61" i="2"/>
  <c r="BA4" i="2"/>
  <c r="AW8" i="2"/>
  <c r="AW12" i="2"/>
  <c r="AX12" i="2" s="1"/>
  <c r="AW16" i="2"/>
  <c r="AW20" i="2"/>
  <c r="AW24" i="2"/>
  <c r="AW28" i="2"/>
  <c r="AX28" i="2" s="1"/>
  <c r="AW32" i="2"/>
  <c r="AW36" i="2"/>
  <c r="AW40" i="2"/>
  <c r="AW44" i="2"/>
  <c r="AX44" i="2" s="1"/>
  <c r="AW48" i="2"/>
  <c r="AW52" i="2"/>
  <c r="AW56" i="2"/>
  <c r="AW60" i="2"/>
  <c r="AX60" i="2" s="1"/>
  <c r="AW64" i="2"/>
  <c r="BA6" i="2"/>
  <c r="BA10" i="2"/>
  <c r="BA14" i="2"/>
  <c r="BB14" i="2" s="1"/>
  <c r="BA18" i="2"/>
  <c r="BA22" i="2"/>
  <c r="BA26" i="2"/>
  <c r="BA30" i="2"/>
  <c r="BB30" i="2" s="1"/>
  <c r="BA34" i="2"/>
  <c r="BA38" i="2"/>
  <c r="BA42" i="2"/>
  <c r="BA46" i="2"/>
  <c r="BB46" i="2" s="1"/>
  <c r="BA50" i="2"/>
  <c r="BA54" i="2"/>
  <c r="BA58" i="2"/>
  <c r="BA62" i="2"/>
  <c r="BB62" i="2" s="1"/>
  <c r="AW9" i="2"/>
  <c r="AW17" i="2"/>
  <c r="AX17" i="2" s="1"/>
  <c r="AW25" i="2"/>
  <c r="AX25" i="2" s="1"/>
  <c r="AW33" i="2"/>
  <c r="AX33" i="2" s="1"/>
  <c r="AW41" i="2"/>
  <c r="AW49" i="2"/>
  <c r="AX49" i="2" s="1"/>
  <c r="AW57" i="2"/>
  <c r="AX57" i="2" s="1"/>
  <c r="BA7" i="2"/>
  <c r="BA15" i="2"/>
  <c r="BA23" i="2"/>
  <c r="BB23" i="2" s="1"/>
  <c r="BA31" i="2"/>
  <c r="BA39" i="2"/>
  <c r="BA47" i="2"/>
  <c r="BA55" i="2"/>
  <c r="BB55" i="2" s="1"/>
  <c r="BA63" i="2"/>
  <c r="AW10" i="2"/>
  <c r="AX10" i="2" s="1"/>
  <c r="AW18" i="2"/>
  <c r="AW26" i="2"/>
  <c r="AW34" i="2"/>
  <c r="AW42" i="2"/>
  <c r="AX42" i="2" s="1"/>
  <c r="AW50" i="2"/>
  <c r="AW58" i="2"/>
  <c r="BA8" i="2"/>
  <c r="BA16" i="2"/>
  <c r="BB16" i="2" s="1"/>
  <c r="BA24" i="2"/>
  <c r="BA32" i="2"/>
  <c r="BA40" i="2"/>
  <c r="BA48" i="2"/>
  <c r="BB48" i="2" s="1"/>
  <c r="BA56" i="2"/>
  <c r="BA64" i="2"/>
  <c r="AW5" i="2"/>
  <c r="AW13" i="2"/>
  <c r="AX13" i="2" s="1"/>
  <c r="AW21" i="2"/>
  <c r="AW29" i="2"/>
  <c r="AW6" i="2"/>
  <c r="AX6" i="2" s="1"/>
  <c r="AW37" i="2"/>
  <c r="AW53" i="2"/>
  <c r="BA11" i="2"/>
  <c r="BA27" i="2"/>
  <c r="BB27" i="2" s="1"/>
  <c r="BA43" i="2"/>
  <c r="BA59" i="2"/>
  <c r="AW14" i="2"/>
  <c r="AW38" i="2"/>
  <c r="AW54" i="2"/>
  <c r="AX54" i="2" s="1"/>
  <c r="BA12" i="2"/>
  <c r="BA28" i="2"/>
  <c r="BA44" i="2"/>
  <c r="BA60" i="2"/>
  <c r="BB60" i="2" s="1"/>
  <c r="AW22" i="2"/>
  <c r="AX22" i="2" s="1"/>
  <c r="AW45" i="2"/>
  <c r="AW61" i="2"/>
  <c r="BA19" i="2"/>
  <c r="BB19" i="2" s="1"/>
  <c r="BA35" i="2"/>
  <c r="BB35" i="2" s="1"/>
  <c r="BA51" i="2"/>
  <c r="BB51" i="2" s="1"/>
  <c r="AW30" i="2"/>
  <c r="AX30" i="2" s="1"/>
  <c r="BA36" i="2"/>
  <c r="BB36" i="2" s="1"/>
  <c r="AW46" i="2"/>
  <c r="BA52" i="2"/>
  <c r="BB52" i="2" s="1"/>
  <c r="AW62" i="2"/>
  <c r="AX62" i="2" s="1"/>
  <c r="AW4" i="2"/>
  <c r="BA20" i="2"/>
  <c r="M65" i="2"/>
  <c r="Q65" i="2"/>
  <c r="Q6" i="2"/>
  <c r="Q10" i="2"/>
  <c r="Q14" i="2"/>
  <c r="Q18" i="2"/>
  <c r="Q22" i="2"/>
  <c r="R22" i="2" s="1"/>
  <c r="Q26" i="2"/>
  <c r="Q30" i="2"/>
  <c r="Q34" i="2"/>
  <c r="Q38" i="2"/>
  <c r="Q42" i="2"/>
  <c r="Q46" i="2"/>
  <c r="Q50" i="2"/>
  <c r="Q54" i="2"/>
  <c r="Q58" i="2"/>
  <c r="Q62" i="2"/>
  <c r="M5" i="2"/>
  <c r="M9" i="2"/>
  <c r="M13" i="2"/>
  <c r="M17" i="2"/>
  <c r="M21" i="2"/>
  <c r="M25" i="2"/>
  <c r="M29" i="2"/>
  <c r="M33" i="2"/>
  <c r="M37" i="2"/>
  <c r="M41" i="2"/>
  <c r="N41" i="2" s="1"/>
  <c r="M45" i="2"/>
  <c r="M49" i="2"/>
  <c r="M53" i="2"/>
  <c r="M57" i="2"/>
  <c r="N57" i="2" s="1"/>
  <c r="M61" i="2"/>
  <c r="M4" i="2"/>
  <c r="Q7" i="2"/>
  <c r="Q11" i="2"/>
  <c r="R11" i="2" s="1"/>
  <c r="Q15" i="2"/>
  <c r="Q19" i="2"/>
  <c r="Q23" i="2"/>
  <c r="Q27" i="2"/>
  <c r="R27" i="2" s="1"/>
  <c r="Q31" i="2"/>
  <c r="Q35" i="2"/>
  <c r="Q39" i="2"/>
  <c r="Q43" i="2"/>
  <c r="R43" i="2" s="1"/>
  <c r="Q47" i="2"/>
  <c r="Q51" i="2"/>
  <c r="Q55" i="2"/>
  <c r="Q59" i="2"/>
  <c r="R59" i="2" s="1"/>
  <c r="Q63" i="2"/>
  <c r="M6" i="2"/>
  <c r="M10" i="2"/>
  <c r="M14" i="2"/>
  <c r="N14" i="2" s="1"/>
  <c r="M18" i="2"/>
  <c r="M22" i="2"/>
  <c r="M26" i="2"/>
  <c r="M30" i="2"/>
  <c r="N30" i="2" s="1"/>
  <c r="M34" i="2"/>
  <c r="M38" i="2"/>
  <c r="M42" i="2"/>
  <c r="M46" i="2"/>
  <c r="N46" i="2" s="1"/>
  <c r="M50" i="2"/>
  <c r="M54" i="2"/>
  <c r="M58" i="2"/>
  <c r="M62" i="2"/>
  <c r="N62" i="2" s="1"/>
  <c r="Q9" i="2"/>
  <c r="R10" i="2" s="1"/>
  <c r="Q8" i="2"/>
  <c r="Q12" i="2"/>
  <c r="Q16" i="2"/>
  <c r="R16" i="2" s="1"/>
  <c r="Q20" i="2"/>
  <c r="Q24" i="2"/>
  <c r="Q28" i="2"/>
  <c r="Q32" i="2"/>
  <c r="R32" i="2" s="1"/>
  <c r="Q36" i="2"/>
  <c r="Q40" i="2"/>
  <c r="Q44" i="2"/>
  <c r="Q48" i="2"/>
  <c r="R48" i="2" s="1"/>
  <c r="Q52" i="2"/>
  <c r="Q56" i="2"/>
  <c r="Q60" i="2"/>
  <c r="Q64" i="2"/>
  <c r="R64" i="2" s="1"/>
  <c r="M7" i="2"/>
  <c r="M11" i="2"/>
  <c r="M15" i="2"/>
  <c r="M19" i="2"/>
  <c r="N19" i="2" s="1"/>
  <c r="M23" i="2"/>
  <c r="M27" i="2"/>
  <c r="M31" i="2"/>
  <c r="M35" i="2"/>
  <c r="N35" i="2" s="1"/>
  <c r="M39" i="2"/>
  <c r="M43" i="2"/>
  <c r="M47" i="2"/>
  <c r="M51" i="2"/>
  <c r="N51" i="2" s="1"/>
  <c r="M55" i="2"/>
  <c r="M59" i="2"/>
  <c r="M63" i="2"/>
  <c r="Q5" i="2"/>
  <c r="R6" i="2" s="1"/>
  <c r="M60" i="2"/>
  <c r="M28" i="2"/>
  <c r="Q57" i="2"/>
  <c r="R58" i="2" s="1"/>
  <c r="Q25" i="2"/>
  <c r="M52" i="2"/>
  <c r="M36" i="2"/>
  <c r="M20" i="2"/>
  <c r="Q4" i="2"/>
  <c r="Q49" i="2"/>
  <c r="Q33" i="2"/>
  <c r="Q17" i="2"/>
  <c r="M44" i="2"/>
  <c r="M12" i="2"/>
  <c r="Q41" i="2"/>
  <c r="M64" i="2"/>
  <c r="M48" i="2"/>
  <c r="M32" i="2"/>
  <c r="M16" i="2"/>
  <c r="Q61" i="2"/>
  <c r="Q45" i="2"/>
  <c r="Q29" i="2"/>
  <c r="Q13" i="2"/>
  <c r="AN65" i="2"/>
  <c r="AR65" i="2"/>
  <c r="AS65" i="2" s="1"/>
  <c r="AN7" i="2"/>
  <c r="AN11" i="2"/>
  <c r="AN15" i="2"/>
  <c r="AN19" i="2"/>
  <c r="AN23" i="2"/>
  <c r="AN27" i="2"/>
  <c r="AN31" i="2"/>
  <c r="AN35" i="2"/>
  <c r="AN39" i="2"/>
  <c r="AN43" i="2"/>
  <c r="AN47" i="2"/>
  <c r="AN51" i="2"/>
  <c r="AN55" i="2"/>
  <c r="AN59" i="2"/>
  <c r="AN8" i="2"/>
  <c r="AO8" i="2" s="1"/>
  <c r="AN13" i="2"/>
  <c r="AN18" i="2"/>
  <c r="AN24" i="2"/>
  <c r="AO24" i="2" s="1"/>
  <c r="AN29" i="2"/>
  <c r="AN34" i="2"/>
  <c r="AN40" i="2"/>
  <c r="AO40" i="2" s="1"/>
  <c r="AN45" i="2"/>
  <c r="AN50" i="2"/>
  <c r="AN56" i="2"/>
  <c r="AO56" i="2" s="1"/>
  <c r="AN61" i="2"/>
  <c r="AR5" i="2"/>
  <c r="AR9" i="2"/>
  <c r="AR13" i="2"/>
  <c r="AN9" i="2"/>
  <c r="AN14" i="2"/>
  <c r="AN20" i="2"/>
  <c r="AN25" i="2"/>
  <c r="AN30" i="2"/>
  <c r="AN36" i="2"/>
  <c r="AN41" i="2"/>
  <c r="AO41" i="2" s="1"/>
  <c r="AN46" i="2"/>
  <c r="AN52" i="2"/>
  <c r="AN57" i="2"/>
  <c r="AN62" i="2"/>
  <c r="AO62" i="2" s="1"/>
  <c r="AR6" i="2"/>
  <c r="AR10" i="2"/>
  <c r="AR14" i="2"/>
  <c r="AR18" i="2"/>
  <c r="AR22" i="2"/>
  <c r="AS22" i="2" s="1"/>
  <c r="AR26" i="2"/>
  <c r="AR30" i="2"/>
  <c r="AR34" i="2"/>
  <c r="AR38" i="2"/>
  <c r="AR42" i="2"/>
  <c r="AR46" i="2"/>
  <c r="AR50" i="2"/>
  <c r="AR54" i="2"/>
  <c r="AR58" i="2"/>
  <c r="AR62" i="2"/>
  <c r="AN4" i="2"/>
  <c r="AN10" i="2"/>
  <c r="AO10" i="2" s="1"/>
  <c r="AN21" i="2"/>
  <c r="AN32" i="2"/>
  <c r="AN42" i="2"/>
  <c r="AO42" i="2" s="1"/>
  <c r="AN53" i="2"/>
  <c r="AO53" i="2" s="1"/>
  <c r="AN63" i="2"/>
  <c r="AR11" i="2"/>
  <c r="AS11" i="2" s="1"/>
  <c r="AR17" i="2"/>
  <c r="AR23" i="2"/>
  <c r="AS23" i="2" s="1"/>
  <c r="AR28" i="2"/>
  <c r="AR33" i="2"/>
  <c r="AR39" i="2"/>
  <c r="AR44" i="2"/>
  <c r="AS44" i="2" s="1"/>
  <c r="AR49" i="2"/>
  <c r="AR55" i="2"/>
  <c r="AR60" i="2"/>
  <c r="AR4" i="2"/>
  <c r="AN12" i="2"/>
  <c r="AN22" i="2"/>
  <c r="AO22" i="2" s="1"/>
  <c r="AN33" i="2"/>
  <c r="AN44" i="2"/>
  <c r="AN54" i="2"/>
  <c r="AN64" i="2"/>
  <c r="AO64" i="2" s="1"/>
  <c r="AR12" i="2"/>
  <c r="AR19" i="2"/>
  <c r="AR24" i="2"/>
  <c r="AR29" i="2"/>
  <c r="AS29" i="2" s="1"/>
  <c r="AR35" i="2"/>
  <c r="AS35" i="2" s="1"/>
  <c r="AR40" i="2"/>
  <c r="AR45" i="2"/>
  <c r="AR51" i="2"/>
  <c r="AR56" i="2"/>
  <c r="AS56" i="2" s="1"/>
  <c r="AR61" i="2"/>
  <c r="AN5" i="2"/>
  <c r="AN16" i="2"/>
  <c r="AN26" i="2"/>
  <c r="AN37" i="2"/>
  <c r="AN48" i="2"/>
  <c r="AN58" i="2"/>
  <c r="AO58" i="2" s="1"/>
  <c r="AR7" i="2"/>
  <c r="AR15" i="2"/>
  <c r="AR20" i="2"/>
  <c r="AR25" i="2"/>
  <c r="AS25" i="2" s="1"/>
  <c r="AR31" i="2"/>
  <c r="AS31" i="2" s="1"/>
  <c r="AR36" i="2"/>
  <c r="AR41" i="2"/>
  <c r="AR47" i="2"/>
  <c r="AS47" i="2" s="1"/>
  <c r="AR52" i="2"/>
  <c r="AR57" i="2"/>
  <c r="AR63" i="2"/>
  <c r="AS64" i="2" s="1"/>
  <c r="D4" i="2"/>
  <c r="D61" i="2"/>
  <c r="D57" i="2"/>
  <c r="E58" i="2" s="1"/>
  <c r="D53" i="2"/>
  <c r="E54" i="2" s="1"/>
  <c r="D49" i="2"/>
  <c r="D45" i="2"/>
  <c r="D41" i="2"/>
  <c r="D37" i="2"/>
  <c r="D33" i="2"/>
  <c r="D29" i="2"/>
  <c r="D25" i="2"/>
  <c r="D21" i="2"/>
  <c r="E22" i="2" s="1"/>
  <c r="D17" i="2"/>
  <c r="D13" i="2"/>
  <c r="D9" i="2"/>
  <c r="E10" i="2" s="1"/>
  <c r="D5" i="2"/>
  <c r="H62" i="2"/>
  <c r="I63" i="2" s="1"/>
  <c r="H58" i="2"/>
  <c r="I59" i="2" s="1"/>
  <c r="H54" i="2"/>
  <c r="I55" i="2" s="1"/>
  <c r="H50" i="2"/>
  <c r="I51" i="2" s="1"/>
  <c r="H46" i="2"/>
  <c r="I47" i="2" s="1"/>
  <c r="H42" i="2"/>
  <c r="I43" i="2" s="1"/>
  <c r="H38" i="2"/>
  <c r="I38" i="2" s="1"/>
  <c r="H34" i="2"/>
  <c r="I35" i="2" s="1"/>
  <c r="H30" i="2"/>
  <c r="H26" i="2"/>
  <c r="I27" i="2" s="1"/>
  <c r="H22" i="2"/>
  <c r="I23" i="2" s="1"/>
  <c r="H18" i="2"/>
  <c r="I19" i="2" s="1"/>
  <c r="H14" i="2"/>
  <c r="I15" i="2" s="1"/>
  <c r="H10" i="2"/>
  <c r="H6" i="2"/>
  <c r="I7" i="2" s="1"/>
  <c r="V64" i="2"/>
  <c r="V60" i="2"/>
  <c r="V56" i="2"/>
  <c r="V52" i="2"/>
  <c r="W53" i="2" s="1"/>
  <c r="V48" i="2"/>
  <c r="W49" i="2" s="1"/>
  <c r="V44" i="2"/>
  <c r="V40" i="2"/>
  <c r="V36" i="2"/>
  <c r="V32" i="2"/>
  <c r="V28" i="2"/>
  <c r="V24" i="2"/>
  <c r="V20" i="2"/>
  <c r="W21" i="2" s="1"/>
  <c r="V16" i="2"/>
  <c r="V12" i="2"/>
  <c r="V8" i="2"/>
  <c r="Z63" i="2"/>
  <c r="Z52" i="2"/>
  <c r="Z41" i="2"/>
  <c r="Z31" i="2"/>
  <c r="Z20" i="2"/>
  <c r="Z9" i="2"/>
  <c r="AA9" i="2" s="1"/>
  <c r="AE50" i="2"/>
  <c r="AE29" i="2"/>
  <c r="AE8" i="2"/>
  <c r="AI4" i="2"/>
  <c r="AI43" i="2"/>
  <c r="AR59" i="2"/>
  <c r="AS59" i="2" s="1"/>
  <c r="AR37" i="2"/>
  <c r="AS37" i="2" s="1"/>
  <c r="AR16" i="2"/>
  <c r="AN38" i="2"/>
  <c r="AS43" i="2"/>
  <c r="AO6" i="2"/>
  <c r="AI65" i="2"/>
  <c r="AE65" i="2"/>
  <c r="AI8" i="2"/>
  <c r="AI12" i="2"/>
  <c r="AI16" i="2"/>
  <c r="AI20" i="2"/>
  <c r="AI24" i="2"/>
  <c r="AI28" i="2"/>
  <c r="AJ28" i="2" s="1"/>
  <c r="AI32" i="2"/>
  <c r="AI36" i="2"/>
  <c r="AI40" i="2"/>
  <c r="AI44" i="2"/>
  <c r="AI48" i="2"/>
  <c r="AI52" i="2"/>
  <c r="AI56" i="2"/>
  <c r="AI60" i="2"/>
  <c r="AI64" i="2"/>
  <c r="AE7" i="2"/>
  <c r="AE11" i="2"/>
  <c r="AE15" i="2"/>
  <c r="AE19" i="2"/>
  <c r="AE23" i="2"/>
  <c r="AE27" i="2"/>
  <c r="AE31" i="2"/>
  <c r="AE35" i="2"/>
  <c r="AF35" i="2" s="1"/>
  <c r="AE39" i="2"/>
  <c r="AE43" i="2"/>
  <c r="AE47" i="2"/>
  <c r="AE51" i="2"/>
  <c r="AF51" i="2" s="1"/>
  <c r="AE55" i="2"/>
  <c r="AE59" i="2"/>
  <c r="AE63" i="2"/>
  <c r="AI7" i="2"/>
  <c r="AJ7" i="2" s="1"/>
  <c r="AI13" i="2"/>
  <c r="AI18" i="2"/>
  <c r="AI23" i="2"/>
  <c r="AJ23" i="2" s="1"/>
  <c r="AI29" i="2"/>
  <c r="AI34" i="2"/>
  <c r="AI39" i="2"/>
  <c r="AI45" i="2"/>
  <c r="AJ45" i="2" s="1"/>
  <c r="AI50" i="2"/>
  <c r="AJ50" i="2" s="1"/>
  <c r="AI55" i="2"/>
  <c r="AI61" i="2"/>
  <c r="AE9" i="2"/>
  <c r="AE14" i="2"/>
  <c r="AF14" i="2" s="1"/>
  <c r="AE20" i="2"/>
  <c r="AF20" i="2" s="1"/>
  <c r="AE25" i="2"/>
  <c r="AE30" i="2"/>
  <c r="AE36" i="2"/>
  <c r="AF36" i="2" s="1"/>
  <c r="AE41" i="2"/>
  <c r="AE46" i="2"/>
  <c r="AE52" i="2"/>
  <c r="AE57" i="2"/>
  <c r="AF57" i="2" s="1"/>
  <c r="AE62" i="2"/>
  <c r="AI9" i="2"/>
  <c r="AJ9" i="2" s="1"/>
  <c r="AI14" i="2"/>
  <c r="AI19" i="2"/>
  <c r="AJ19" i="2" s="1"/>
  <c r="AI25" i="2"/>
  <c r="AJ25" i="2" s="1"/>
  <c r="AI30" i="2"/>
  <c r="AI35" i="2"/>
  <c r="AI41" i="2"/>
  <c r="AJ41" i="2" s="1"/>
  <c r="AI46" i="2"/>
  <c r="AI51" i="2"/>
  <c r="AI57" i="2"/>
  <c r="AI62" i="2"/>
  <c r="AJ62" i="2" s="1"/>
  <c r="AE5" i="2"/>
  <c r="AE10" i="2"/>
  <c r="AE16" i="2"/>
  <c r="AF16" i="2" s="1"/>
  <c r="AE21" i="2"/>
  <c r="AE26" i="2"/>
  <c r="AF26" i="2" s="1"/>
  <c r="AE32" i="2"/>
  <c r="AE37" i="2"/>
  <c r="AE42" i="2"/>
  <c r="AE48" i="2"/>
  <c r="AE53" i="2"/>
  <c r="AE58" i="2"/>
  <c r="AE64" i="2"/>
  <c r="AI5" i="2"/>
  <c r="AJ5" i="2" s="1"/>
  <c r="AI10" i="2"/>
  <c r="AJ10" i="2" s="1"/>
  <c r="AI15" i="2"/>
  <c r="AI21" i="2"/>
  <c r="AJ22" i="2" s="1"/>
  <c r="AI26" i="2"/>
  <c r="AJ26" i="2" s="1"/>
  <c r="AI31" i="2"/>
  <c r="AJ31" i="2" s="1"/>
  <c r="AI37" i="2"/>
  <c r="AI42" i="2"/>
  <c r="AJ42" i="2" s="1"/>
  <c r="AI47" i="2"/>
  <c r="AJ47" i="2" s="1"/>
  <c r="AI53" i="2"/>
  <c r="AI58" i="2"/>
  <c r="AJ58" i="2" s="1"/>
  <c r="AI63" i="2"/>
  <c r="AJ63" i="2" s="1"/>
  <c r="AE6" i="2"/>
  <c r="AF6" i="2" s="1"/>
  <c r="AE12" i="2"/>
  <c r="AF12" i="2" s="1"/>
  <c r="AE17" i="2"/>
  <c r="AF17" i="2" s="1"/>
  <c r="AE22" i="2"/>
  <c r="AF22" i="2" s="1"/>
  <c r="AE28" i="2"/>
  <c r="AF28" i="2" s="1"/>
  <c r="AE33" i="2"/>
  <c r="AF33" i="2" s="1"/>
  <c r="AE38" i="2"/>
  <c r="AF38" i="2" s="1"/>
  <c r="AE44" i="2"/>
  <c r="AF44" i="2" s="1"/>
  <c r="AE49" i="2"/>
  <c r="AF49" i="2" s="1"/>
  <c r="AE54" i="2"/>
  <c r="AF54" i="2" s="1"/>
  <c r="AE60" i="2"/>
  <c r="AE4" i="2"/>
  <c r="D64" i="2"/>
  <c r="D60" i="2"/>
  <c r="D56" i="2"/>
  <c r="D52" i="2"/>
  <c r="D48" i="2"/>
  <c r="D44" i="2"/>
  <c r="D40" i="2"/>
  <c r="D36" i="2"/>
  <c r="D32" i="2"/>
  <c r="D28" i="2"/>
  <c r="D24" i="2"/>
  <c r="D20" i="2"/>
  <c r="D16" i="2"/>
  <c r="D12" i="2"/>
  <c r="D8" i="2"/>
  <c r="H4" i="2"/>
  <c r="H61" i="2"/>
  <c r="H57" i="2"/>
  <c r="H53" i="2"/>
  <c r="H49" i="2"/>
  <c r="I50" i="2" s="1"/>
  <c r="H45" i="2"/>
  <c r="H41" i="2"/>
  <c r="H37" i="2"/>
  <c r="H33" i="2"/>
  <c r="I34" i="2" s="1"/>
  <c r="H29" i="2"/>
  <c r="H25" i="2"/>
  <c r="H21" i="2"/>
  <c r="H17" i="2"/>
  <c r="I18" i="2" s="1"/>
  <c r="H13" i="2"/>
  <c r="H9" i="2"/>
  <c r="V63" i="2"/>
  <c r="V59" i="2"/>
  <c r="V55" i="2"/>
  <c r="V51" i="2"/>
  <c r="V47" i="2"/>
  <c r="V43" i="2"/>
  <c r="V39" i="2"/>
  <c r="V35" i="2"/>
  <c r="V31" i="2"/>
  <c r="V27" i="2"/>
  <c r="V23" i="2"/>
  <c r="V19" i="2"/>
  <c r="V15" i="2"/>
  <c r="V11" i="2"/>
  <c r="V7" i="2"/>
  <c r="Z61" i="2"/>
  <c r="Z51" i="2"/>
  <c r="Z40" i="2"/>
  <c r="Z29" i="2"/>
  <c r="Z19" i="2"/>
  <c r="AE45" i="2"/>
  <c r="AE24" i="2"/>
  <c r="AI59" i="2"/>
  <c r="AI38" i="2"/>
  <c r="AI17" i="2"/>
  <c r="AR53" i="2"/>
  <c r="AR32" i="2"/>
  <c r="AR8" i="2"/>
  <c r="AN28" i="2"/>
  <c r="D65" i="2"/>
  <c r="E65" i="2" s="1"/>
  <c r="H65" i="2"/>
  <c r="I66" i="2" s="1"/>
  <c r="V65" i="2"/>
  <c r="W65" i="2" s="1"/>
  <c r="Z65" i="2"/>
  <c r="Z6" i="2"/>
  <c r="Z10" i="2"/>
  <c r="AA10" i="2" s="1"/>
  <c r="Z14" i="2"/>
  <c r="AA14" i="2" s="1"/>
  <c r="Z18" i="2"/>
  <c r="Z22" i="2"/>
  <c r="Z26" i="2"/>
  <c r="Z30" i="2"/>
  <c r="Z34" i="2"/>
  <c r="AA35" i="2" s="1"/>
  <c r="Z38" i="2"/>
  <c r="Z42" i="2"/>
  <c r="AA42" i="2" s="1"/>
  <c r="Z46" i="2"/>
  <c r="AA46" i="2" s="1"/>
  <c r="Z50" i="2"/>
  <c r="Z54" i="2"/>
  <c r="Z58" i="2"/>
  <c r="Z62" i="2"/>
  <c r="Z5" i="2"/>
  <c r="Z11" i="2"/>
  <c r="AA11" i="2" s="1"/>
  <c r="Z16" i="2"/>
  <c r="Z21" i="2"/>
  <c r="Z27" i="2"/>
  <c r="Z32" i="2"/>
  <c r="Z37" i="2"/>
  <c r="Z43" i="2"/>
  <c r="Z48" i="2"/>
  <c r="Z53" i="2"/>
  <c r="AA53" i="2" s="1"/>
  <c r="Z59" i="2"/>
  <c r="AA59" i="2" s="1"/>
  <c r="Z64" i="2"/>
  <c r="Z7" i="2"/>
  <c r="AA8" i="2" s="1"/>
  <c r="Z12" i="2"/>
  <c r="Z17" i="2"/>
  <c r="AA17" i="2" s="1"/>
  <c r="Z23" i="2"/>
  <c r="Z28" i="2"/>
  <c r="AA28" i="2" s="1"/>
  <c r="Z33" i="2"/>
  <c r="AA33" i="2" s="1"/>
  <c r="Z39" i="2"/>
  <c r="Z44" i="2"/>
  <c r="AA44" i="2" s="1"/>
  <c r="Z49" i="2"/>
  <c r="AA49" i="2" s="1"/>
  <c r="Z55" i="2"/>
  <c r="Z60" i="2"/>
  <c r="AA60" i="2" s="1"/>
  <c r="Z4" i="2"/>
  <c r="D63" i="2"/>
  <c r="E63" i="2" s="1"/>
  <c r="D59" i="2"/>
  <c r="E59" i="2" s="1"/>
  <c r="D55" i="2"/>
  <c r="E55" i="2" s="1"/>
  <c r="D51" i="2"/>
  <c r="E51" i="2" s="1"/>
  <c r="D47" i="2"/>
  <c r="E47" i="2" s="1"/>
  <c r="D43" i="2"/>
  <c r="E43" i="2" s="1"/>
  <c r="D39" i="2"/>
  <c r="E39" i="2" s="1"/>
  <c r="D35" i="2"/>
  <c r="E35" i="2" s="1"/>
  <c r="D31" i="2"/>
  <c r="E31" i="2" s="1"/>
  <c r="D27" i="2"/>
  <c r="E27" i="2" s="1"/>
  <c r="D23" i="2"/>
  <c r="E23" i="2" s="1"/>
  <c r="D19" i="2"/>
  <c r="E19" i="2" s="1"/>
  <c r="D15" i="2"/>
  <c r="E15" i="2" s="1"/>
  <c r="D11" i="2"/>
  <c r="D7" i="2"/>
  <c r="H64" i="2"/>
  <c r="I64" i="2" s="1"/>
  <c r="H60" i="2"/>
  <c r="I60" i="2" s="1"/>
  <c r="H56" i="2"/>
  <c r="I56" i="2" s="1"/>
  <c r="H52" i="2"/>
  <c r="I52" i="2" s="1"/>
  <c r="H48" i="2"/>
  <c r="I48" i="2" s="1"/>
  <c r="H44" i="2"/>
  <c r="H40" i="2"/>
  <c r="H36" i="2"/>
  <c r="I36" i="2" s="1"/>
  <c r="H32" i="2"/>
  <c r="H28" i="2"/>
  <c r="I28" i="2" s="1"/>
  <c r="H24" i="2"/>
  <c r="I24" i="2" s="1"/>
  <c r="H20" i="2"/>
  <c r="I20" i="2" s="1"/>
  <c r="H16" i="2"/>
  <c r="I16" i="2" s="1"/>
  <c r="H12" i="2"/>
  <c r="I12" i="2" s="1"/>
  <c r="H8" i="2"/>
  <c r="V62" i="2"/>
  <c r="W62" i="2" s="1"/>
  <c r="V58" i="2"/>
  <c r="W58" i="2" s="1"/>
  <c r="V54" i="2"/>
  <c r="W54" i="2" s="1"/>
  <c r="V50" i="2"/>
  <c r="W50" i="2" s="1"/>
  <c r="V46" i="2"/>
  <c r="V42" i="2"/>
  <c r="W42" i="2" s="1"/>
  <c r="V38" i="2"/>
  <c r="W38" i="2" s="1"/>
  <c r="V34" i="2"/>
  <c r="W34" i="2" s="1"/>
  <c r="V30" i="2"/>
  <c r="W30" i="2" s="1"/>
  <c r="V26" i="2"/>
  <c r="W26" i="2" s="1"/>
  <c r="V22" i="2"/>
  <c r="W22" i="2" s="1"/>
  <c r="V18" i="2"/>
  <c r="W18" i="2" s="1"/>
  <c r="V14" i="2"/>
  <c r="V10" i="2"/>
  <c r="V6" i="2"/>
  <c r="W6" i="2" s="1"/>
  <c r="Z57" i="2"/>
  <c r="Z47" i="2"/>
  <c r="AA47" i="2" s="1"/>
  <c r="Z36" i="2"/>
  <c r="AA36" i="2" s="1"/>
  <c r="Z25" i="2"/>
  <c r="AA25" i="2" s="1"/>
  <c r="Z15" i="2"/>
  <c r="AA15" i="2" s="1"/>
  <c r="AE61" i="2"/>
  <c r="AE40" i="2"/>
  <c r="AE18" i="2"/>
  <c r="AF18" i="2" s="1"/>
  <c r="AI54" i="2"/>
  <c r="AJ54" i="2" s="1"/>
  <c r="AI33" i="2"/>
  <c r="AJ33" i="2" s="1"/>
  <c r="AI11" i="2"/>
  <c r="AR48" i="2"/>
  <c r="AS48" i="2" s="1"/>
  <c r="AR27" i="2"/>
  <c r="AS27" i="2" s="1"/>
  <c r="AN60" i="2"/>
  <c r="AO60" i="2" s="1"/>
  <c r="AN17" i="2"/>
  <c r="R14" i="2"/>
  <c r="R57" i="2"/>
  <c r="R37" i="2"/>
  <c r="R21" i="2"/>
  <c r="R9" i="2"/>
  <c r="N23" i="2"/>
  <c r="N7" i="2"/>
  <c r="I54" i="2"/>
  <c r="I30" i="2"/>
  <c r="I6" i="2"/>
  <c r="I49" i="2"/>
  <c r="J52" i="2" s="1"/>
  <c r="I33" i="2"/>
  <c r="I17" i="2"/>
  <c r="D61" i="1"/>
  <c r="D57" i="1"/>
  <c r="E58" i="1" s="1"/>
  <c r="D53" i="1"/>
  <c r="D49" i="1"/>
  <c r="D45" i="1"/>
  <c r="E46" i="1" s="1"/>
  <c r="D41" i="1"/>
  <c r="E42" i="1" s="1"/>
  <c r="D37" i="1"/>
  <c r="D33" i="1"/>
  <c r="D29" i="1"/>
  <c r="D25" i="1"/>
  <c r="D21" i="1"/>
  <c r="D17" i="1"/>
  <c r="D13" i="1"/>
  <c r="D9" i="1"/>
  <c r="E10" i="1" s="1"/>
  <c r="D5" i="1"/>
  <c r="H63" i="1"/>
  <c r="H59" i="1"/>
  <c r="H55" i="1"/>
  <c r="I56" i="1" s="1"/>
  <c r="H51" i="1"/>
  <c r="I52" i="1" s="1"/>
  <c r="H47" i="1"/>
  <c r="H43" i="1"/>
  <c r="H39" i="1"/>
  <c r="I40" i="1" s="1"/>
  <c r="H35" i="1"/>
  <c r="I36" i="1" s="1"/>
  <c r="H31" i="1"/>
  <c r="H27" i="1"/>
  <c r="H23" i="1"/>
  <c r="H19" i="1"/>
  <c r="H15" i="1"/>
  <c r="I16" i="1" s="1"/>
  <c r="H11" i="1"/>
  <c r="H7" i="1"/>
  <c r="D64" i="1"/>
  <c r="D60" i="1"/>
  <c r="D56" i="1"/>
  <c r="D52" i="1"/>
  <c r="D48" i="1"/>
  <c r="D44" i="1"/>
  <c r="D40" i="1"/>
  <c r="D36" i="1"/>
  <c r="D32" i="1"/>
  <c r="D28" i="1"/>
  <c r="D24" i="1"/>
  <c r="D20" i="1"/>
  <c r="D16" i="1"/>
  <c r="E17" i="1" s="1"/>
  <c r="D12" i="1"/>
  <c r="D8" i="1"/>
  <c r="H4" i="1"/>
  <c r="I5" i="1" s="1"/>
  <c r="H62" i="1"/>
  <c r="H58" i="1"/>
  <c r="H54" i="1"/>
  <c r="H50" i="1"/>
  <c r="H46" i="1"/>
  <c r="H42" i="1"/>
  <c r="H38" i="1"/>
  <c r="H34" i="1"/>
  <c r="H30" i="1"/>
  <c r="H26" i="1"/>
  <c r="H22" i="1"/>
  <c r="H18" i="1"/>
  <c r="H14" i="1"/>
  <c r="H10" i="1"/>
  <c r="H6" i="1"/>
  <c r="D63" i="1"/>
  <c r="D59" i="1"/>
  <c r="D55" i="1"/>
  <c r="D51" i="1"/>
  <c r="E51" i="1" s="1"/>
  <c r="D47" i="1"/>
  <c r="E47" i="1" s="1"/>
  <c r="D43" i="1"/>
  <c r="D39" i="1"/>
  <c r="D35" i="1"/>
  <c r="D31" i="1"/>
  <c r="E31" i="1" s="1"/>
  <c r="D27" i="1"/>
  <c r="D23" i="1"/>
  <c r="D19" i="1"/>
  <c r="E19" i="1" s="1"/>
  <c r="D15" i="1"/>
  <c r="E15" i="1" s="1"/>
  <c r="D11" i="1"/>
  <c r="D7" i="1"/>
  <c r="H61" i="1"/>
  <c r="H57" i="1"/>
  <c r="I57" i="1" s="1"/>
  <c r="H53" i="1"/>
  <c r="H49" i="1"/>
  <c r="H45" i="1"/>
  <c r="H41" i="1"/>
  <c r="I41" i="1" s="1"/>
  <c r="H37" i="1"/>
  <c r="H33" i="1"/>
  <c r="H29" i="1"/>
  <c r="H25" i="1"/>
  <c r="H21" i="1"/>
  <c r="H17" i="1"/>
  <c r="I17" i="1" s="1"/>
  <c r="H13" i="1"/>
  <c r="I13" i="1" s="1"/>
  <c r="H9" i="1"/>
  <c r="I9" i="1" s="1"/>
  <c r="E40" i="1"/>
  <c r="AA66" i="2" l="1"/>
  <c r="I22" i="2"/>
  <c r="R17" i="2"/>
  <c r="W10" i="2"/>
  <c r="I32" i="2"/>
  <c r="AJ38" i="2"/>
  <c r="I57" i="2"/>
  <c r="AF53" i="2"/>
  <c r="AF32" i="2"/>
  <c r="AF10" i="2"/>
  <c r="AJ61" i="2"/>
  <c r="I11" i="2"/>
  <c r="J12" i="2" s="1"/>
  <c r="AS52" i="2"/>
  <c r="AS7" i="2"/>
  <c r="AO26" i="2"/>
  <c r="AS12" i="2"/>
  <c r="AO33" i="2"/>
  <c r="AS39" i="2"/>
  <c r="AS50" i="2"/>
  <c r="AO20" i="2"/>
  <c r="AO50" i="2"/>
  <c r="AO47" i="2"/>
  <c r="AO31" i="2"/>
  <c r="N20" i="2"/>
  <c r="N63" i="2"/>
  <c r="N47" i="2"/>
  <c r="N31" i="2"/>
  <c r="N15" i="2"/>
  <c r="O17" i="2" s="1"/>
  <c r="R60" i="2"/>
  <c r="R12" i="2"/>
  <c r="N58" i="2"/>
  <c r="N42" i="2"/>
  <c r="R55" i="2"/>
  <c r="R39" i="2"/>
  <c r="R23" i="2"/>
  <c r="N5" i="2"/>
  <c r="O9" i="2" s="1"/>
  <c r="AX61" i="2"/>
  <c r="BB44" i="2"/>
  <c r="AX38" i="2"/>
  <c r="BB40" i="2"/>
  <c r="BB8" i="2"/>
  <c r="AX34" i="2"/>
  <c r="BB63" i="2"/>
  <c r="BB31" i="2"/>
  <c r="BC34" i="2" s="1"/>
  <c r="BB58" i="2"/>
  <c r="BB42" i="2"/>
  <c r="BB26" i="2"/>
  <c r="BB10" i="2"/>
  <c r="AX56" i="2"/>
  <c r="AX40" i="2"/>
  <c r="AX24" i="2"/>
  <c r="AX8" i="2"/>
  <c r="AS67" i="2"/>
  <c r="N67" i="2"/>
  <c r="AS66" i="2"/>
  <c r="AF61" i="2"/>
  <c r="W14" i="2"/>
  <c r="W46" i="2"/>
  <c r="E7" i="2"/>
  <c r="AJ59" i="2"/>
  <c r="AA29" i="2"/>
  <c r="AF48" i="2"/>
  <c r="AJ46" i="2"/>
  <c r="AJ13" i="2"/>
  <c r="AO38" i="2"/>
  <c r="W45" i="2"/>
  <c r="I31" i="2"/>
  <c r="AS55" i="2"/>
  <c r="AS14" i="2"/>
  <c r="AO57" i="2"/>
  <c r="AO36" i="2"/>
  <c r="AO14" i="2"/>
  <c r="N36" i="2"/>
  <c r="AX45" i="2"/>
  <c r="AX14" i="2"/>
  <c r="AX29" i="2"/>
  <c r="AF66" i="2"/>
  <c r="AG66" i="2" s="1"/>
  <c r="AF68" i="2"/>
  <c r="AO67" i="2"/>
  <c r="I68" i="2"/>
  <c r="R67" i="2"/>
  <c r="AX66" i="2"/>
  <c r="AA67" i="2"/>
  <c r="AJ15" i="2"/>
  <c r="R33" i="2"/>
  <c r="R5" i="2"/>
  <c r="AA57" i="2"/>
  <c r="I8" i="2"/>
  <c r="E11" i="2"/>
  <c r="AA22" i="2"/>
  <c r="AA6" i="2"/>
  <c r="I5" i="2"/>
  <c r="AF64" i="2"/>
  <c r="AJ29" i="2"/>
  <c r="E6" i="2"/>
  <c r="AO49" i="2"/>
  <c r="AO7" i="2"/>
  <c r="N12" i="2"/>
  <c r="BB20" i="2"/>
  <c r="BC23" i="2" s="1"/>
  <c r="BB47" i="2"/>
  <c r="BB15" i="2"/>
  <c r="AJ66" i="2"/>
  <c r="AO66" i="2"/>
  <c r="AP66" i="2" s="1"/>
  <c r="E66" i="2"/>
  <c r="E68" i="2"/>
  <c r="R66" i="2"/>
  <c r="N68" i="2"/>
  <c r="BB66" i="2"/>
  <c r="W66" i="2"/>
  <c r="I62" i="2"/>
  <c r="I44" i="2"/>
  <c r="I39" i="2"/>
  <c r="I40" i="2"/>
  <c r="J43" i="2" s="1"/>
  <c r="E35" i="1"/>
  <c r="I28" i="1"/>
  <c r="E30" i="1"/>
  <c r="I33" i="1"/>
  <c r="I49" i="1"/>
  <c r="E7" i="1"/>
  <c r="E23" i="1"/>
  <c r="E55" i="1"/>
  <c r="I32" i="1"/>
  <c r="I48" i="1"/>
  <c r="E34" i="1"/>
  <c r="E50" i="1"/>
  <c r="I60" i="1"/>
  <c r="I64" i="1"/>
  <c r="I29" i="1"/>
  <c r="E59" i="1"/>
  <c r="F61" i="1" s="1"/>
  <c r="E22" i="1"/>
  <c r="E54" i="1"/>
  <c r="J34" i="2"/>
  <c r="AA27" i="2"/>
  <c r="AA5" i="2"/>
  <c r="AA18" i="2"/>
  <c r="AA65" i="2"/>
  <c r="AS62" i="2"/>
  <c r="AS46" i="2"/>
  <c r="AS5" i="2"/>
  <c r="AO45" i="2"/>
  <c r="AO11" i="2"/>
  <c r="N37" i="2"/>
  <c r="N21" i="2"/>
  <c r="R65" i="2"/>
  <c r="S68" i="2" s="1"/>
  <c r="AX5" i="2"/>
  <c r="BB53" i="2"/>
  <c r="BB37" i="2"/>
  <c r="BB21" i="2"/>
  <c r="BB5" i="2"/>
  <c r="AX51" i="2"/>
  <c r="AX19" i="2"/>
  <c r="AX65" i="2"/>
  <c r="W5" i="2"/>
  <c r="AF46" i="2"/>
  <c r="AJ18" i="2"/>
  <c r="AF59" i="2"/>
  <c r="AJ24" i="2"/>
  <c r="AK27" i="2" s="1"/>
  <c r="N52" i="2"/>
  <c r="N49" i="2"/>
  <c r="N33" i="2"/>
  <c r="BB49" i="2"/>
  <c r="BC52" i="2" s="1"/>
  <c r="BB17" i="2"/>
  <c r="AX47" i="2"/>
  <c r="N8" i="2"/>
  <c r="AA37" i="2"/>
  <c r="W7" i="2"/>
  <c r="W23" i="2"/>
  <c r="W39" i="2"/>
  <c r="W55" i="2"/>
  <c r="I13" i="2"/>
  <c r="I29" i="2"/>
  <c r="I45" i="2"/>
  <c r="I61" i="2"/>
  <c r="J63" i="2" s="1"/>
  <c r="E16" i="2"/>
  <c r="E32" i="2"/>
  <c r="E48" i="2"/>
  <c r="E64" i="2"/>
  <c r="F67" i="2" s="1"/>
  <c r="AF5" i="2"/>
  <c r="AF62" i="2"/>
  <c r="AF41" i="2"/>
  <c r="AJ34" i="2"/>
  <c r="AK37" i="2" s="1"/>
  <c r="AF39" i="2"/>
  <c r="AF23" i="2"/>
  <c r="AJ52" i="2"/>
  <c r="AJ36" i="2"/>
  <c r="AJ20" i="2"/>
  <c r="AF65" i="2"/>
  <c r="AF13" i="2"/>
  <c r="AA63" i="2"/>
  <c r="E9" i="2"/>
  <c r="E25" i="2"/>
  <c r="E41" i="2"/>
  <c r="E57" i="2"/>
  <c r="AO13" i="2"/>
  <c r="AO19" i="2"/>
  <c r="AA45" i="2"/>
  <c r="N24" i="2"/>
  <c r="AA38" i="2"/>
  <c r="AA40" i="2"/>
  <c r="W11" i="2"/>
  <c r="W27" i="2"/>
  <c r="X27" i="2" s="1"/>
  <c r="W43" i="2"/>
  <c r="W59" i="2"/>
  <c r="E20" i="2"/>
  <c r="E36" i="2"/>
  <c r="E52" i="2"/>
  <c r="AJ32" i="2"/>
  <c r="AJ16" i="2"/>
  <c r="AF29" i="2"/>
  <c r="AA31" i="2"/>
  <c r="W40" i="2"/>
  <c r="AS17" i="2"/>
  <c r="AS34" i="2"/>
  <c r="AS9" i="2"/>
  <c r="AO29" i="2"/>
  <c r="AO15" i="2"/>
  <c r="AO65" i="2"/>
  <c r="E21" i="1"/>
  <c r="I12" i="1"/>
  <c r="E14" i="1"/>
  <c r="I61" i="1"/>
  <c r="E53" i="1"/>
  <c r="I37" i="1"/>
  <c r="I53" i="1"/>
  <c r="E43" i="1"/>
  <c r="E18" i="1"/>
  <c r="I65" i="1"/>
  <c r="E9" i="1"/>
  <c r="E25" i="1"/>
  <c r="E41" i="1"/>
  <c r="E57" i="1"/>
  <c r="E62" i="1"/>
  <c r="E12" i="1"/>
  <c r="I25" i="1"/>
  <c r="E63" i="1"/>
  <c r="I8" i="1"/>
  <c r="I44" i="1"/>
  <c r="E65" i="1"/>
  <c r="E48" i="1"/>
  <c r="E29" i="1"/>
  <c r="I45" i="1"/>
  <c r="E61" i="1"/>
  <c r="E60" i="1"/>
  <c r="E45" i="1"/>
  <c r="E39" i="1"/>
  <c r="E33" i="1"/>
  <c r="E49" i="1"/>
  <c r="I20" i="1"/>
  <c r="E5" i="1"/>
  <c r="E37" i="1"/>
  <c r="E13" i="1"/>
  <c r="E32" i="1"/>
  <c r="I21" i="1"/>
  <c r="E11" i="1"/>
  <c r="E27" i="1"/>
  <c r="I24" i="1"/>
  <c r="E26" i="1"/>
  <c r="I25" i="2"/>
  <c r="I9" i="2"/>
  <c r="I41" i="2"/>
  <c r="I46" i="2"/>
  <c r="R62" i="2"/>
  <c r="R61" i="2"/>
  <c r="N65" i="2"/>
  <c r="O66" i="2" s="1"/>
  <c r="N64" i="2"/>
  <c r="R42" i="2"/>
  <c r="R41" i="2"/>
  <c r="W41" i="2"/>
  <c r="R26" i="2"/>
  <c r="R25" i="2"/>
  <c r="W8" i="2"/>
  <c r="W9" i="2"/>
  <c r="W24" i="2"/>
  <c r="W25" i="2"/>
  <c r="W56" i="2"/>
  <c r="W57" i="2"/>
  <c r="E29" i="2"/>
  <c r="E30" i="2"/>
  <c r="E61" i="2"/>
  <c r="E62" i="2"/>
  <c r="AS18" i="2"/>
  <c r="R50" i="2"/>
  <c r="R49" i="2"/>
  <c r="AS32" i="2"/>
  <c r="AJ55" i="2"/>
  <c r="AF55" i="2"/>
  <c r="AF56" i="2"/>
  <c r="AF7" i="2"/>
  <c r="AJ27" i="2"/>
  <c r="E13" i="2"/>
  <c r="E14" i="2"/>
  <c r="E45" i="2"/>
  <c r="E46" i="2"/>
  <c r="AS60" i="2"/>
  <c r="AA55" i="2"/>
  <c r="AA56" i="2"/>
  <c r="AA12" i="2"/>
  <c r="AA13" i="2"/>
  <c r="AB15" i="2" s="1"/>
  <c r="AA32" i="2"/>
  <c r="AB35" i="2" s="1"/>
  <c r="AA54" i="2"/>
  <c r="X25" i="2"/>
  <c r="AJ6" i="2"/>
  <c r="R44" i="2"/>
  <c r="S45" i="2" s="1"/>
  <c r="R45" i="2"/>
  <c r="R28" i="2"/>
  <c r="R29" i="2"/>
  <c r="N26" i="2"/>
  <c r="N27" i="2"/>
  <c r="N10" i="2"/>
  <c r="N11" i="2"/>
  <c r="R7" i="2"/>
  <c r="S9" i="2" s="1"/>
  <c r="R8" i="2"/>
  <c r="N53" i="2"/>
  <c r="AX35" i="2"/>
  <c r="AA48" i="2"/>
  <c r="AA34" i="2"/>
  <c r="AS53" i="2"/>
  <c r="AF24" i="2"/>
  <c r="AF21" i="2"/>
  <c r="AF19" i="2"/>
  <c r="AJ64" i="2"/>
  <c r="AK67" i="2" s="1"/>
  <c r="AJ48" i="2"/>
  <c r="AJ65" i="2"/>
  <c r="AJ43" i="2"/>
  <c r="AF50" i="2"/>
  <c r="AA41" i="2"/>
  <c r="W12" i="2"/>
  <c r="W28" i="2"/>
  <c r="W44" i="2"/>
  <c r="X46" i="2" s="1"/>
  <c r="W60" i="2"/>
  <c r="E17" i="2"/>
  <c r="E33" i="2"/>
  <c r="E49" i="2"/>
  <c r="AO16" i="2"/>
  <c r="AS51" i="2"/>
  <c r="AS33" i="2"/>
  <c r="AO32" i="2"/>
  <c r="AS30" i="2"/>
  <c r="AO59" i="2"/>
  <c r="AO43" i="2"/>
  <c r="AO27" i="2"/>
  <c r="AJ49" i="2"/>
  <c r="R13" i="2"/>
  <c r="S17" i="2" s="1"/>
  <c r="N16" i="2"/>
  <c r="E18" i="2"/>
  <c r="N59" i="2"/>
  <c r="N43" i="2"/>
  <c r="R56" i="2"/>
  <c r="S60" i="2" s="1"/>
  <c r="R40" i="2"/>
  <c r="R24" i="2"/>
  <c r="N54" i="2"/>
  <c r="N38" i="2"/>
  <c r="N22" i="2"/>
  <c r="N6" i="2"/>
  <c r="R51" i="2"/>
  <c r="R35" i="2"/>
  <c r="R19" i="2"/>
  <c r="N17" i="2"/>
  <c r="BB28" i="2"/>
  <c r="BB11" i="2"/>
  <c r="BB64" i="2"/>
  <c r="BC67" i="2" s="1"/>
  <c r="BB32" i="2"/>
  <c r="AX58" i="2"/>
  <c r="AX26" i="2"/>
  <c r="BB54" i="2"/>
  <c r="BB38" i="2"/>
  <c r="BB22" i="2"/>
  <c r="BB6" i="2"/>
  <c r="AX52" i="2"/>
  <c r="AX36" i="2"/>
  <c r="AX20" i="2"/>
  <c r="BB33" i="2"/>
  <c r="AX63" i="2"/>
  <c r="AY67" i="2" s="1"/>
  <c r="AX31" i="2"/>
  <c r="AX15" i="2"/>
  <c r="BB65" i="2"/>
  <c r="W61" i="2"/>
  <c r="AA7" i="2"/>
  <c r="AB11" i="2" s="1"/>
  <c r="AA50" i="2"/>
  <c r="AJ21" i="2"/>
  <c r="AF42" i="2"/>
  <c r="I14" i="2"/>
  <c r="J18" i="2" s="1"/>
  <c r="AO17" i="2"/>
  <c r="AJ11" i="2"/>
  <c r="AF40" i="2"/>
  <c r="I65" i="2"/>
  <c r="J67" i="2" s="1"/>
  <c r="AB48" i="2"/>
  <c r="AA23" i="2"/>
  <c r="AA64" i="2"/>
  <c r="AA43" i="2"/>
  <c r="AB47" i="2" s="1"/>
  <c r="AA21" i="2"/>
  <c r="AA62" i="2"/>
  <c r="AA30" i="2"/>
  <c r="AO28" i="2"/>
  <c r="AJ17" i="2"/>
  <c r="AK21" i="2" s="1"/>
  <c r="AF45" i="2"/>
  <c r="AA51" i="2"/>
  <c r="W15" i="2"/>
  <c r="W31" i="2"/>
  <c r="W47" i="2"/>
  <c r="W63" i="2"/>
  <c r="X67" i="2" s="1"/>
  <c r="I21" i="2"/>
  <c r="J23" i="2" s="1"/>
  <c r="I37" i="2"/>
  <c r="I53" i="2"/>
  <c r="J55" i="2" s="1"/>
  <c r="E8" i="2"/>
  <c r="E24" i="2"/>
  <c r="E40" i="2"/>
  <c r="E56" i="2"/>
  <c r="AF60" i="2"/>
  <c r="AJ37" i="2"/>
  <c r="AF58" i="2"/>
  <c r="AF37" i="2"/>
  <c r="AJ57" i="2"/>
  <c r="AJ35" i="2"/>
  <c r="AJ14" i="2"/>
  <c r="AK18" i="2" s="1"/>
  <c r="AF52" i="2"/>
  <c r="AF30" i="2"/>
  <c r="AF9" i="2"/>
  <c r="AK49" i="2"/>
  <c r="AF63" i="2"/>
  <c r="AG65" i="2" s="1"/>
  <c r="AF47" i="2"/>
  <c r="AF31" i="2"/>
  <c r="AG35" i="2" s="1"/>
  <c r="AF15" i="2"/>
  <c r="AJ60" i="2"/>
  <c r="AK64" i="2" s="1"/>
  <c r="AJ44" i="2"/>
  <c r="AK48" i="2" s="1"/>
  <c r="AJ12" i="2"/>
  <c r="AK13" i="2" s="1"/>
  <c r="AS16" i="2"/>
  <c r="AA52" i="2"/>
  <c r="W16" i="2"/>
  <c r="W32" i="2"/>
  <c r="W48" i="2"/>
  <c r="W64" i="2"/>
  <c r="E5" i="2"/>
  <c r="E21" i="2"/>
  <c r="E37" i="2"/>
  <c r="E53" i="2"/>
  <c r="AS63" i="2"/>
  <c r="AS41" i="2"/>
  <c r="AS20" i="2"/>
  <c r="AO48" i="2"/>
  <c r="AO5" i="2"/>
  <c r="AS45" i="2"/>
  <c r="AT47" i="2" s="1"/>
  <c r="AS24" i="2"/>
  <c r="AO54" i="2"/>
  <c r="AO12" i="2"/>
  <c r="AS49" i="2"/>
  <c r="AS28" i="2"/>
  <c r="AO63" i="2"/>
  <c r="AO21" i="2"/>
  <c r="AS58" i="2"/>
  <c r="AS42" i="2"/>
  <c r="AS26" i="2"/>
  <c r="AT30" i="2" s="1"/>
  <c r="AS10" i="2"/>
  <c r="AO52" i="2"/>
  <c r="AO30" i="2"/>
  <c r="AO9" i="2"/>
  <c r="AO61" i="2"/>
  <c r="AO18" i="2"/>
  <c r="AP22" i="2" s="1"/>
  <c r="AO55" i="2"/>
  <c r="AO39" i="2"/>
  <c r="AO23" i="2"/>
  <c r="AS21" i="2"/>
  <c r="AT25" i="2" s="1"/>
  <c r="AF34" i="2"/>
  <c r="R30" i="2"/>
  <c r="N32" i="2"/>
  <c r="E38" i="2"/>
  <c r="W33" i="2"/>
  <c r="N44" i="2"/>
  <c r="E50" i="2"/>
  <c r="R18" i="2"/>
  <c r="S18" i="2" s="1"/>
  <c r="E26" i="2"/>
  <c r="N28" i="2"/>
  <c r="E34" i="2"/>
  <c r="N55" i="2"/>
  <c r="N39" i="2"/>
  <c r="R52" i="2"/>
  <c r="R36" i="2"/>
  <c r="R20" i="2"/>
  <c r="S24" i="2" s="1"/>
  <c r="N50" i="2"/>
  <c r="N34" i="2"/>
  <c r="N18" i="2"/>
  <c r="R63" i="2"/>
  <c r="S63" i="2" s="1"/>
  <c r="R47" i="2"/>
  <c r="R31" i="2"/>
  <c r="R15" i="2"/>
  <c r="N61" i="2"/>
  <c r="O65" i="2" s="1"/>
  <c r="N45" i="2"/>
  <c r="N29" i="2"/>
  <c r="N13" i="2"/>
  <c r="AX46" i="2"/>
  <c r="BB12" i="2"/>
  <c r="BB59" i="2"/>
  <c r="AX53" i="2"/>
  <c r="AX21" i="2"/>
  <c r="BB56" i="2"/>
  <c r="BB24" i="2"/>
  <c r="AX50" i="2"/>
  <c r="AX18" i="2"/>
  <c r="AX41" i="2"/>
  <c r="AX9" i="2"/>
  <c r="AY13" i="2" s="1"/>
  <c r="BB50" i="2"/>
  <c r="BC53" i="2" s="1"/>
  <c r="BB34" i="2"/>
  <c r="BC38" i="2" s="1"/>
  <c r="BB18" i="2"/>
  <c r="AX64" i="2"/>
  <c r="AX48" i="2"/>
  <c r="AX32" i="2"/>
  <c r="AY36" i="2" s="1"/>
  <c r="AX16" i="2"/>
  <c r="BB61" i="2"/>
  <c r="BB45" i="2"/>
  <c r="BC49" i="2" s="1"/>
  <c r="BB29" i="2"/>
  <c r="BB13" i="2"/>
  <c r="BC17" i="2" s="1"/>
  <c r="AX59" i="2"/>
  <c r="AY63" i="2" s="1"/>
  <c r="AX43" i="2"/>
  <c r="AX27" i="2"/>
  <c r="AY31" i="2" s="1"/>
  <c r="AX11" i="2"/>
  <c r="W13" i="2"/>
  <c r="R38" i="2"/>
  <c r="S41" i="2" s="1"/>
  <c r="N40" i="2"/>
  <c r="J21" i="2"/>
  <c r="J53" i="2"/>
  <c r="J25" i="2"/>
  <c r="J57" i="2"/>
  <c r="AA39" i="2"/>
  <c r="AB43" i="2" s="1"/>
  <c r="AA16" i="2"/>
  <c r="AA58" i="2"/>
  <c r="AB46" i="2"/>
  <c r="AA26" i="2"/>
  <c r="AB14" i="2"/>
  <c r="AS8" i="2"/>
  <c r="AA19" i="2"/>
  <c r="AA61" i="2"/>
  <c r="W19" i="2"/>
  <c r="X22" i="2" s="1"/>
  <c r="W35" i="2"/>
  <c r="W51" i="2"/>
  <c r="I10" i="2"/>
  <c r="I26" i="2"/>
  <c r="J30" i="2" s="1"/>
  <c r="I42" i="2"/>
  <c r="I58" i="2"/>
  <c r="E12" i="2"/>
  <c r="E28" i="2"/>
  <c r="F32" i="2" s="1"/>
  <c r="E44" i="2"/>
  <c r="F47" i="2" s="1"/>
  <c r="E60" i="2"/>
  <c r="AJ53" i="2"/>
  <c r="AK35" i="2"/>
  <c r="AJ51" i="2"/>
  <c r="AJ30" i="2"/>
  <c r="AF25" i="2"/>
  <c r="AJ39" i="2"/>
  <c r="AK22" i="2"/>
  <c r="AF43" i="2"/>
  <c r="AG47" i="2" s="1"/>
  <c r="AF27" i="2"/>
  <c r="AF11" i="2"/>
  <c r="AG14" i="2" s="1"/>
  <c r="AJ56" i="2"/>
  <c r="AK60" i="2" s="1"/>
  <c r="AJ40" i="2"/>
  <c r="AK44" i="2" s="1"/>
  <c r="AK28" i="2"/>
  <c r="AJ8" i="2"/>
  <c r="AF8" i="2"/>
  <c r="AG12" i="2" s="1"/>
  <c r="AA20" i="2"/>
  <c r="W20" i="2"/>
  <c r="X24" i="2" s="1"/>
  <c r="W36" i="2"/>
  <c r="W52" i="2"/>
  <c r="AS57" i="2"/>
  <c r="AS36" i="2"/>
  <c r="AS15" i="2"/>
  <c r="AO37" i="2"/>
  <c r="AS61" i="2"/>
  <c r="AT65" i="2" s="1"/>
  <c r="AS40" i="2"/>
  <c r="AS19" i="2"/>
  <c r="AO44" i="2"/>
  <c r="AT48" i="2"/>
  <c r="AT27" i="2"/>
  <c r="AS54" i="2"/>
  <c r="AS38" i="2"/>
  <c r="AS6" i="2"/>
  <c r="AT10" i="2" s="1"/>
  <c r="AO46" i="2"/>
  <c r="AO25" i="2"/>
  <c r="AS13" i="2"/>
  <c r="AO34" i="2"/>
  <c r="AP38" i="2" s="1"/>
  <c r="AO51" i="2"/>
  <c r="AO35" i="2"/>
  <c r="AA24" i="2"/>
  <c r="W37" i="2"/>
  <c r="X41" i="2" s="1"/>
  <c r="R46" i="2"/>
  <c r="N48" i="2"/>
  <c r="O52" i="2" s="1"/>
  <c r="R34" i="2"/>
  <c r="S37" i="2" s="1"/>
  <c r="E42" i="2"/>
  <c r="W17" i="2"/>
  <c r="N60" i="2"/>
  <c r="N25" i="2"/>
  <c r="N9" i="2"/>
  <c r="O13" i="2" s="1"/>
  <c r="BC64" i="2"/>
  <c r="BB43" i="2"/>
  <c r="BC47" i="2" s="1"/>
  <c r="AX37" i="2"/>
  <c r="BB39" i="2"/>
  <c r="BC39" i="2" s="1"/>
  <c r="BB7" i="2"/>
  <c r="BC18" i="2"/>
  <c r="BB57" i="2"/>
  <c r="BB41" i="2"/>
  <c r="BB25" i="2"/>
  <c r="BB9" i="2"/>
  <c r="BC13" i="2" s="1"/>
  <c r="AX55" i="2"/>
  <c r="AX39" i="2"/>
  <c r="AX23" i="2"/>
  <c r="AX7" i="2"/>
  <c r="W29" i="2"/>
  <c r="R54" i="2"/>
  <c r="S58" i="2" s="1"/>
  <c r="N56" i="2"/>
  <c r="O60" i="2" s="1"/>
  <c r="S10" i="2"/>
  <c r="S48" i="2"/>
  <c r="S31" i="2"/>
  <c r="S36" i="2"/>
  <c r="S12" i="2"/>
  <c r="S11" i="2"/>
  <c r="S27" i="2"/>
  <c r="S56" i="2"/>
  <c r="O19" i="2"/>
  <c r="J32" i="2"/>
  <c r="J33" i="2"/>
  <c r="J10" i="2"/>
  <c r="J20" i="2"/>
  <c r="J36" i="2"/>
  <c r="J22" i="2"/>
  <c r="J38" i="2"/>
  <c r="J54" i="2"/>
  <c r="J31" i="2"/>
  <c r="J65" i="2"/>
  <c r="J24" i="2"/>
  <c r="J9" i="2"/>
  <c r="J19" i="2"/>
  <c r="J35" i="2"/>
  <c r="J51" i="2"/>
  <c r="J28" i="2"/>
  <c r="I19" i="1"/>
  <c r="I18" i="1"/>
  <c r="I35" i="1"/>
  <c r="I34" i="1"/>
  <c r="E36" i="1"/>
  <c r="E38" i="1"/>
  <c r="E20" i="1"/>
  <c r="F22" i="1" s="1"/>
  <c r="I7" i="1"/>
  <c r="I6" i="1"/>
  <c r="I23" i="1"/>
  <c r="I22" i="1"/>
  <c r="I39" i="1"/>
  <c r="I38" i="1"/>
  <c r="I55" i="1"/>
  <c r="I54" i="1"/>
  <c r="E8" i="1"/>
  <c r="E56" i="1"/>
  <c r="E6" i="1"/>
  <c r="E24" i="1"/>
  <c r="E52" i="1"/>
  <c r="I11" i="1"/>
  <c r="I10" i="1"/>
  <c r="I27" i="1"/>
  <c r="I26" i="1"/>
  <c r="I43" i="1"/>
  <c r="I42" i="1"/>
  <c r="I59" i="1"/>
  <c r="I58" i="1"/>
  <c r="E28" i="1"/>
  <c r="E44" i="1"/>
  <c r="I51" i="1"/>
  <c r="I50" i="1"/>
  <c r="I15" i="1"/>
  <c r="I14" i="1"/>
  <c r="I31" i="1"/>
  <c r="I30" i="1"/>
  <c r="I47" i="1"/>
  <c r="I46" i="1"/>
  <c r="I63" i="1"/>
  <c r="I62" i="1"/>
  <c r="E16" i="1"/>
  <c r="E64" i="1"/>
  <c r="BC29" i="2" l="1"/>
  <c r="BC20" i="2"/>
  <c r="AB28" i="2"/>
  <c r="X56" i="2"/>
  <c r="F16" i="2"/>
  <c r="J11" i="2"/>
  <c r="AB63" i="2"/>
  <c r="AB30" i="2"/>
  <c r="O16" i="2"/>
  <c r="AY33" i="2"/>
  <c r="AT34" i="2"/>
  <c r="AP17" i="2"/>
  <c r="AK9" i="2"/>
  <c r="X9" i="2"/>
  <c r="X42" i="2"/>
  <c r="J48" i="2"/>
  <c r="J40" i="2"/>
  <c r="S66" i="2"/>
  <c r="AK66" i="2"/>
  <c r="J68" i="2"/>
  <c r="AG67" i="2"/>
  <c r="S67" i="2"/>
  <c r="O67" i="2"/>
  <c r="J26" i="2"/>
  <c r="O11" i="2"/>
  <c r="J64" i="2"/>
  <c r="J27" i="2"/>
  <c r="O15" i="2"/>
  <c r="S64" i="2"/>
  <c r="AY43" i="2"/>
  <c r="BC50" i="2"/>
  <c r="O64" i="2"/>
  <c r="AT23" i="2"/>
  <c r="AT18" i="2"/>
  <c r="AK34" i="2"/>
  <c r="F63" i="2"/>
  <c r="J62" i="2"/>
  <c r="X54" i="2"/>
  <c r="BC22" i="2"/>
  <c r="O33" i="2"/>
  <c r="AP13" i="2"/>
  <c r="AB56" i="2"/>
  <c r="AB51" i="2"/>
  <c r="AB34" i="2"/>
  <c r="S44" i="2"/>
  <c r="AK26" i="2"/>
  <c r="J46" i="2"/>
  <c r="X66" i="2"/>
  <c r="F68" i="2"/>
  <c r="AB67" i="2"/>
  <c r="AP67" i="2"/>
  <c r="AT67" i="2"/>
  <c r="O68" i="2"/>
  <c r="AT66" i="2"/>
  <c r="S15" i="2"/>
  <c r="O18" i="2"/>
  <c r="S14" i="2"/>
  <c r="X33" i="2"/>
  <c r="BC11" i="2"/>
  <c r="AY41" i="2"/>
  <c r="BC40" i="2"/>
  <c r="S46" i="2"/>
  <c r="AP54" i="2"/>
  <c r="AT44" i="2"/>
  <c r="AK12" i="2"/>
  <c r="AK42" i="2"/>
  <c r="AT12" i="2"/>
  <c r="BC19" i="2"/>
  <c r="AP59" i="2"/>
  <c r="AT32" i="2"/>
  <c r="F59" i="2"/>
  <c r="AK25" i="2"/>
  <c r="BC14" i="2"/>
  <c r="AP45" i="2"/>
  <c r="AB38" i="2"/>
  <c r="AB57" i="2"/>
  <c r="J66" i="2"/>
  <c r="BC66" i="2"/>
  <c r="F66" i="2"/>
  <c r="AY66" i="2"/>
  <c r="AG68" i="2"/>
  <c r="AB66" i="2"/>
  <c r="J47" i="2"/>
  <c r="J60" i="2"/>
  <c r="J58" i="2"/>
  <c r="J59" i="2"/>
  <c r="J39" i="2"/>
  <c r="J20" i="1"/>
  <c r="F59" i="1"/>
  <c r="J52" i="1"/>
  <c r="J60" i="1"/>
  <c r="J28" i="1"/>
  <c r="F56" i="1"/>
  <c r="AT17" i="2"/>
  <c r="AB20" i="2"/>
  <c r="AB26" i="2"/>
  <c r="BC37" i="2"/>
  <c r="AP35" i="2"/>
  <c r="AT55" i="2"/>
  <c r="AK65" i="2"/>
  <c r="S59" i="2"/>
  <c r="AK30" i="2"/>
  <c r="F65" i="2"/>
  <c r="X61" i="2"/>
  <c r="AT58" i="2"/>
  <c r="X17" i="2"/>
  <c r="S21" i="2"/>
  <c r="F43" i="2"/>
  <c r="J37" i="2"/>
  <c r="BC32" i="2"/>
  <c r="O45" i="2"/>
  <c r="S16" i="2"/>
  <c r="AT15" i="2"/>
  <c r="AK20" i="2"/>
  <c r="AK23" i="2"/>
  <c r="S30" i="2"/>
  <c r="AT63" i="2"/>
  <c r="AK24" i="2"/>
  <c r="J45" i="2"/>
  <c r="S47" i="2"/>
  <c r="BC43" i="2"/>
  <c r="AT38" i="2"/>
  <c r="X39" i="2"/>
  <c r="BC27" i="2"/>
  <c r="BC62" i="2"/>
  <c r="O35" i="2"/>
  <c r="AT13" i="2"/>
  <c r="AP23" i="2"/>
  <c r="AK40" i="2"/>
  <c r="F26" i="2"/>
  <c r="S13" i="2"/>
  <c r="AB44" i="2"/>
  <c r="O61" i="2"/>
  <c r="O51" i="2"/>
  <c r="AG9" i="2"/>
  <c r="AP24" i="2"/>
  <c r="S62" i="2"/>
  <c r="BC59" i="2"/>
  <c r="S35" i="2"/>
  <c r="S55" i="2"/>
  <c r="O48" i="2"/>
  <c r="S34" i="2"/>
  <c r="AP52" i="2"/>
  <c r="X65" i="2"/>
  <c r="AG44" i="2"/>
  <c r="AB53" i="2"/>
  <c r="AY64" i="2"/>
  <c r="BC58" i="2"/>
  <c r="S23" i="2"/>
  <c r="O25" i="2"/>
  <c r="F22" i="2"/>
  <c r="AP31" i="2"/>
  <c r="AT33" i="2"/>
  <c r="AG28" i="2"/>
  <c r="J61" i="2"/>
  <c r="J56" i="2"/>
  <c r="F9" i="1"/>
  <c r="F42" i="1"/>
  <c r="J41" i="1"/>
  <c r="F39" i="1"/>
  <c r="F64" i="1"/>
  <c r="F38" i="1"/>
  <c r="F37" i="1"/>
  <c r="F65" i="1"/>
  <c r="F12" i="1"/>
  <c r="F30" i="1"/>
  <c r="F43" i="1"/>
  <c r="J51" i="1"/>
  <c r="J19" i="1"/>
  <c r="F44" i="1"/>
  <c r="F35" i="1"/>
  <c r="J58" i="1"/>
  <c r="J26" i="1"/>
  <c r="F63" i="1"/>
  <c r="F34" i="1"/>
  <c r="J64" i="1"/>
  <c r="F36" i="1"/>
  <c r="F51" i="1"/>
  <c r="F33" i="1"/>
  <c r="F55" i="1"/>
  <c r="J21" i="1"/>
  <c r="J53" i="1"/>
  <c r="F50" i="1"/>
  <c r="J65" i="1"/>
  <c r="F53" i="1"/>
  <c r="F49" i="1"/>
  <c r="J45" i="1"/>
  <c r="J14" i="1"/>
  <c r="F15" i="1"/>
  <c r="F14" i="1"/>
  <c r="F62" i="1"/>
  <c r="F13" i="1"/>
  <c r="AK57" i="2"/>
  <c r="AY22" i="2"/>
  <c r="AY21" i="2"/>
  <c r="O37" i="2"/>
  <c r="O38" i="2"/>
  <c r="F56" i="2"/>
  <c r="F57" i="2"/>
  <c r="F55" i="2"/>
  <c r="AG63" i="2"/>
  <c r="AG64" i="2"/>
  <c r="AY16" i="2"/>
  <c r="AY17" i="2"/>
  <c r="AY18" i="2"/>
  <c r="AY19" i="2"/>
  <c r="F53" i="2"/>
  <c r="F51" i="2"/>
  <c r="AG54" i="2"/>
  <c r="AG53" i="2"/>
  <c r="AG52" i="2"/>
  <c r="BC30" i="2"/>
  <c r="BC31" i="2"/>
  <c r="O57" i="2"/>
  <c r="O56" i="2"/>
  <c r="O30" i="2"/>
  <c r="AG26" i="2"/>
  <c r="AB16" i="2"/>
  <c r="F49" i="2"/>
  <c r="AG27" i="2"/>
  <c r="AG59" i="2"/>
  <c r="AG58" i="2"/>
  <c r="AG57" i="2"/>
  <c r="J16" i="2"/>
  <c r="AP11" i="2"/>
  <c r="S53" i="2"/>
  <c r="AP10" i="2"/>
  <c r="AT43" i="2"/>
  <c r="X13" i="2"/>
  <c r="F15" i="2"/>
  <c r="F14" i="2"/>
  <c r="J14" i="2"/>
  <c r="J44" i="2"/>
  <c r="S40" i="2"/>
  <c r="S38" i="2"/>
  <c r="S61" i="2"/>
  <c r="S50" i="2"/>
  <c r="S20" i="2"/>
  <c r="S51" i="2"/>
  <c r="BC45" i="2"/>
  <c r="AT26" i="2"/>
  <c r="AT61" i="2"/>
  <c r="AB24" i="2"/>
  <c r="AK43" i="2"/>
  <c r="AK55" i="2"/>
  <c r="F64" i="2"/>
  <c r="X53" i="2"/>
  <c r="X55" i="2"/>
  <c r="AB23" i="2"/>
  <c r="AB41" i="2"/>
  <c r="AB64" i="2"/>
  <c r="AY14" i="2"/>
  <c r="AY15" i="2"/>
  <c r="AY20" i="2"/>
  <c r="AY45" i="2"/>
  <c r="AY44" i="2"/>
  <c r="AY54" i="2"/>
  <c r="AY53" i="2"/>
  <c r="AY57" i="2"/>
  <c r="AY48" i="2"/>
  <c r="AY49" i="2"/>
  <c r="AY50" i="2"/>
  <c r="O49" i="2"/>
  <c r="O54" i="2"/>
  <c r="O53" i="2"/>
  <c r="O43" i="2"/>
  <c r="F29" i="2"/>
  <c r="F30" i="2"/>
  <c r="X37" i="2"/>
  <c r="AG38" i="2"/>
  <c r="AG37" i="2"/>
  <c r="AG36" i="2"/>
  <c r="AP34" i="2"/>
  <c r="AT46" i="2"/>
  <c r="AT28" i="2"/>
  <c r="AT24" i="2"/>
  <c r="F40" i="2"/>
  <c r="F41" i="2"/>
  <c r="F39" i="2"/>
  <c r="X52" i="2"/>
  <c r="AB13" i="2"/>
  <c r="AG51" i="2"/>
  <c r="AG50" i="2"/>
  <c r="AG13" i="2"/>
  <c r="AK39" i="2"/>
  <c r="AK19" i="2"/>
  <c r="F58" i="2"/>
  <c r="F60" i="2"/>
  <c r="X51" i="2"/>
  <c r="X50" i="2"/>
  <c r="X49" i="2"/>
  <c r="AG49" i="2"/>
  <c r="AG48" i="2"/>
  <c r="AB18" i="2"/>
  <c r="AB25" i="2"/>
  <c r="AK15" i="2"/>
  <c r="F27" i="2"/>
  <c r="AB65" i="2"/>
  <c r="AY65" i="2"/>
  <c r="BC46" i="2"/>
  <c r="AY35" i="2"/>
  <c r="AY34" i="2"/>
  <c r="BC10" i="2"/>
  <c r="BC36" i="2"/>
  <c r="BC55" i="2"/>
  <c r="S39" i="2"/>
  <c r="O42" i="2"/>
  <c r="O39" i="2"/>
  <c r="O40" i="2"/>
  <c r="O41" i="2"/>
  <c r="O20" i="2"/>
  <c r="AP47" i="2"/>
  <c r="AP46" i="2"/>
  <c r="AT37" i="2"/>
  <c r="AP20" i="2"/>
  <c r="F37" i="2"/>
  <c r="F35" i="2"/>
  <c r="X32" i="2"/>
  <c r="X31" i="2"/>
  <c r="X30" i="2"/>
  <c r="AK47" i="2"/>
  <c r="AK36" i="2"/>
  <c r="AK11" i="2"/>
  <c r="AK45" i="2"/>
  <c r="AT57" i="2"/>
  <c r="AB52" i="2"/>
  <c r="AY37" i="2"/>
  <c r="AY38" i="2"/>
  <c r="AY39" i="2"/>
  <c r="BC12" i="2"/>
  <c r="AY42" i="2"/>
  <c r="AY32" i="2"/>
  <c r="O34" i="2"/>
  <c r="AB12" i="2"/>
  <c r="AB36" i="2"/>
  <c r="AB37" i="2"/>
  <c r="X38" i="2"/>
  <c r="AK58" i="2"/>
  <c r="AP19" i="2"/>
  <c r="AP33" i="2"/>
  <c r="AT21" i="2"/>
  <c r="AT11" i="2"/>
  <c r="F18" i="2"/>
  <c r="AG42" i="2"/>
  <c r="AK17" i="2"/>
  <c r="AK29" i="2"/>
  <c r="F52" i="2"/>
  <c r="J17" i="2"/>
  <c r="AB33" i="2"/>
  <c r="S57" i="2"/>
  <c r="O12" i="2"/>
  <c r="S54" i="2"/>
  <c r="AP12" i="2"/>
  <c r="AT16" i="2"/>
  <c r="X60" i="2"/>
  <c r="X58" i="2"/>
  <c r="X12" i="2"/>
  <c r="X11" i="2"/>
  <c r="J13" i="2"/>
  <c r="O55" i="2"/>
  <c r="AP43" i="2"/>
  <c r="AP42" i="2"/>
  <c r="AK32" i="2"/>
  <c r="F12" i="2"/>
  <c r="AY62" i="2"/>
  <c r="AY61" i="2"/>
  <c r="AY60" i="2"/>
  <c r="AG23" i="2"/>
  <c r="AG22" i="2"/>
  <c r="AG20" i="2"/>
  <c r="O26" i="2"/>
  <c r="AG24" i="2"/>
  <c r="O24" i="2"/>
  <c r="BC61" i="2"/>
  <c r="AP39" i="2"/>
  <c r="AP28" i="2"/>
  <c r="AP29" i="2"/>
  <c r="AP48" i="2"/>
  <c r="AP41" i="2"/>
  <c r="AP40" i="2"/>
  <c r="AG31" i="2"/>
  <c r="AG29" i="2"/>
  <c r="AK14" i="2"/>
  <c r="F48" i="2"/>
  <c r="O44" i="2"/>
  <c r="BC33" i="2"/>
  <c r="BC28" i="2"/>
  <c r="BC63" i="2"/>
  <c r="BC24" i="2"/>
  <c r="O59" i="2"/>
  <c r="F42" i="2"/>
  <c r="AP56" i="2"/>
  <c r="AT62" i="2"/>
  <c r="AT53" i="2"/>
  <c r="AT49" i="2"/>
  <c r="AT45" i="2"/>
  <c r="F24" i="2"/>
  <c r="F25" i="2"/>
  <c r="F23" i="2"/>
  <c r="X36" i="2"/>
  <c r="AT20" i="2"/>
  <c r="AG34" i="2"/>
  <c r="AK61" i="2"/>
  <c r="AK41" i="2"/>
  <c r="F44" i="2"/>
  <c r="X35" i="2"/>
  <c r="X34" i="2"/>
  <c r="AP21" i="2"/>
  <c r="AG46" i="2"/>
  <c r="AG45" i="2"/>
  <c r="AB54" i="2"/>
  <c r="AT52" i="2"/>
  <c r="BC9" i="2"/>
  <c r="AY24" i="2"/>
  <c r="AY23" i="2"/>
  <c r="BC26" i="2"/>
  <c r="BC56" i="2"/>
  <c r="O58" i="2"/>
  <c r="O47" i="2"/>
  <c r="O46" i="2"/>
  <c r="AP60" i="2"/>
  <c r="AP61" i="2"/>
  <c r="AP63" i="2"/>
  <c r="AP62" i="2"/>
  <c r="AT50" i="2"/>
  <c r="AT59" i="2"/>
  <c r="AT29" i="2"/>
  <c r="F21" i="2"/>
  <c r="F19" i="2"/>
  <c r="X16" i="2"/>
  <c r="X15" i="2"/>
  <c r="AG15" i="2"/>
  <c r="AK52" i="2"/>
  <c r="AK33" i="2"/>
  <c r="AG25" i="2"/>
  <c r="AB22" i="2"/>
  <c r="AB32" i="2"/>
  <c r="BC25" i="2"/>
  <c r="AY12" i="2"/>
  <c r="BC44" i="2"/>
  <c r="BC48" i="2"/>
  <c r="S65" i="2"/>
  <c r="O14" i="2"/>
  <c r="S49" i="2"/>
  <c r="AK10" i="2"/>
  <c r="X14" i="2"/>
  <c r="AB42" i="2"/>
  <c r="AB60" i="2"/>
  <c r="F31" i="2"/>
  <c r="AT31" i="2"/>
  <c r="AP18" i="2"/>
  <c r="AT64" i="2"/>
  <c r="AT56" i="2"/>
  <c r="F17" i="2"/>
  <c r="X10" i="2"/>
  <c r="AK31" i="2"/>
  <c r="AK56" i="2"/>
  <c r="AG43" i="2"/>
  <c r="AK38" i="2"/>
  <c r="AK50" i="2"/>
  <c r="AK51" i="2"/>
  <c r="F36" i="2"/>
  <c r="X59" i="2"/>
  <c r="AK63" i="2"/>
  <c r="O23" i="2"/>
  <c r="F62" i="2"/>
  <c r="F10" i="2"/>
  <c r="AT22" i="2"/>
  <c r="AT60" i="2"/>
  <c r="F34" i="2"/>
  <c r="X29" i="2"/>
  <c r="AG33" i="2"/>
  <c r="X57" i="2"/>
  <c r="AP51" i="2"/>
  <c r="AY26" i="2"/>
  <c r="AY27" i="2"/>
  <c r="O29" i="2"/>
  <c r="O28" i="2"/>
  <c r="AT40" i="2"/>
  <c r="AY25" i="2"/>
  <c r="O32" i="2"/>
  <c r="AP57" i="2"/>
  <c r="AP58" i="2"/>
  <c r="AG62" i="2"/>
  <c r="AG61" i="2"/>
  <c r="AB55" i="2"/>
  <c r="AB27" i="2"/>
  <c r="AY56" i="2"/>
  <c r="AY55" i="2"/>
  <c r="X48" i="2"/>
  <c r="X47" i="2"/>
  <c r="AB9" i="2"/>
  <c r="BC35" i="2"/>
  <c r="S33" i="2"/>
  <c r="AB10" i="2"/>
  <c r="AB19" i="2"/>
  <c r="AT39" i="2"/>
  <c r="AG32" i="2"/>
  <c r="AY58" i="2"/>
  <c r="AY59" i="2"/>
  <c r="X21" i="2"/>
  <c r="AT42" i="2"/>
  <c r="J41" i="2"/>
  <c r="J15" i="2"/>
  <c r="J42" i="2"/>
  <c r="O27" i="2"/>
  <c r="S22" i="2"/>
  <c r="S29" i="2"/>
  <c r="S52" i="2"/>
  <c r="S32" i="2"/>
  <c r="AY11" i="2"/>
  <c r="AY10" i="2"/>
  <c r="F45" i="2"/>
  <c r="F46" i="2"/>
  <c r="AP55" i="2"/>
  <c r="AP49" i="2"/>
  <c r="AP50" i="2"/>
  <c r="AT19" i="2"/>
  <c r="X40" i="2"/>
  <c r="AT41" i="2"/>
  <c r="X23" i="2"/>
  <c r="AB62" i="2"/>
  <c r="AB21" i="2"/>
  <c r="S42" i="2"/>
  <c r="AY47" i="2"/>
  <c r="AY46" i="2"/>
  <c r="AY52" i="2"/>
  <c r="AY51" i="2"/>
  <c r="BC54" i="2"/>
  <c r="BC51" i="2"/>
  <c r="BC60" i="2"/>
  <c r="BC16" i="2"/>
  <c r="S19" i="2"/>
  <c r="O22" i="2"/>
  <c r="F38" i="2"/>
  <c r="F54" i="2"/>
  <c r="O36" i="2"/>
  <c r="AP27" i="2"/>
  <c r="AP26" i="2"/>
  <c r="AP64" i="2"/>
  <c r="AT14" i="2"/>
  <c r="AP25" i="2"/>
  <c r="AP16" i="2"/>
  <c r="AP15" i="2"/>
  <c r="AP14" i="2"/>
  <c r="AP9" i="2"/>
  <c r="F9" i="2"/>
  <c r="X20" i="2"/>
  <c r="AK16" i="2"/>
  <c r="AG16" i="2"/>
  <c r="AG17" i="2"/>
  <c r="AG19" i="2"/>
  <c r="AG18" i="2"/>
  <c r="AG55" i="2"/>
  <c r="AG56" i="2"/>
  <c r="AG41" i="2"/>
  <c r="AG39" i="2"/>
  <c r="AG40" i="2"/>
  <c r="AK62" i="2"/>
  <c r="F28" i="2"/>
  <c r="X19" i="2"/>
  <c r="X18" i="2"/>
  <c r="AP32" i="2"/>
  <c r="AB50" i="2"/>
  <c r="AB40" i="2"/>
  <c r="AB31" i="2"/>
  <c r="O10" i="2"/>
  <c r="BC41" i="2"/>
  <c r="BC65" i="2"/>
  <c r="BC21" i="2"/>
  <c r="AY40" i="2"/>
  <c r="BC42" i="2"/>
  <c r="AY30" i="2"/>
  <c r="AY28" i="2"/>
  <c r="BC15" i="2"/>
  <c r="O21" i="2"/>
  <c r="S28" i="2"/>
  <c r="S26" i="2"/>
  <c r="O63" i="2"/>
  <c r="O62" i="2"/>
  <c r="AK53" i="2"/>
  <c r="AT9" i="2"/>
  <c r="AP36" i="2"/>
  <c r="AT51" i="2"/>
  <c r="X64" i="2"/>
  <c r="X63" i="2"/>
  <c r="X62" i="2"/>
  <c r="AB45" i="2"/>
  <c r="AK54" i="2"/>
  <c r="AK46" i="2"/>
  <c r="AB29" i="2"/>
  <c r="BC57" i="2"/>
  <c r="AY29" i="2"/>
  <c r="AY9" i="2"/>
  <c r="S43" i="2"/>
  <c r="O31" i="2"/>
  <c r="O50" i="2"/>
  <c r="AB58" i="2"/>
  <c r="AB17" i="2"/>
  <c r="AB59" i="2"/>
  <c r="F13" i="2"/>
  <c r="AB61" i="2"/>
  <c r="S25" i="2"/>
  <c r="AB49" i="2"/>
  <c r="AP44" i="2"/>
  <c r="AP37" i="2"/>
  <c r="F50" i="2"/>
  <c r="X44" i="2"/>
  <c r="AG21" i="2"/>
  <c r="AG11" i="2"/>
  <c r="AG60" i="2"/>
  <c r="AK59" i="2"/>
  <c r="AG30" i="2"/>
  <c r="AG10" i="2"/>
  <c r="F20" i="2"/>
  <c r="AT36" i="2"/>
  <c r="F11" i="2"/>
  <c r="F61" i="2"/>
  <c r="AP65" i="2"/>
  <c r="AP53" i="2"/>
  <c r="AT54" i="2"/>
  <c r="AT35" i="2"/>
  <c r="F33" i="2"/>
  <c r="X28" i="2"/>
  <c r="X26" i="2"/>
  <c r="AB39" i="2"/>
  <c r="X45" i="2"/>
  <c r="J50" i="2"/>
  <c r="J49" i="2"/>
  <c r="J29" i="2"/>
  <c r="AP30" i="2"/>
  <c r="X43" i="2"/>
  <c r="F20" i="1"/>
  <c r="F19" i="1"/>
  <c r="J39" i="1"/>
  <c r="F11" i="1"/>
  <c r="J47" i="1"/>
  <c r="F21" i="1"/>
  <c r="J57" i="1"/>
  <c r="J35" i="1"/>
  <c r="J62" i="1"/>
  <c r="J59" i="1"/>
  <c r="J27" i="1"/>
  <c r="F17" i="1"/>
  <c r="F40" i="1"/>
  <c r="J23" i="1"/>
  <c r="F46" i="1"/>
  <c r="J61" i="1"/>
  <c r="F16" i="1"/>
  <c r="F47" i="1"/>
  <c r="F48" i="1"/>
  <c r="J46" i="1"/>
  <c r="J44" i="1"/>
  <c r="F28" i="1"/>
  <c r="F26" i="1"/>
  <c r="J43" i="1"/>
  <c r="J11" i="1"/>
  <c r="F25" i="1"/>
  <c r="J12" i="1"/>
  <c r="J40" i="1"/>
  <c r="J32" i="1"/>
  <c r="J34" i="1"/>
  <c r="J33" i="1"/>
  <c r="F31" i="1"/>
  <c r="F29" i="1"/>
  <c r="F32" i="1"/>
  <c r="J15" i="1"/>
  <c r="F24" i="1"/>
  <c r="J22" i="1"/>
  <c r="J36" i="1"/>
  <c r="J9" i="1"/>
  <c r="J13" i="1"/>
  <c r="F41" i="1"/>
  <c r="J24" i="1"/>
  <c r="J16" i="1"/>
  <c r="J54" i="1"/>
  <c r="J30" i="1"/>
  <c r="F10" i="1"/>
  <c r="J49" i="1"/>
  <c r="J50" i="1"/>
  <c r="J18" i="1"/>
  <c r="J17" i="1"/>
  <c r="J55" i="1"/>
  <c r="J63" i="1"/>
  <c r="J31" i="1"/>
  <c r="F60" i="1"/>
  <c r="F58" i="1"/>
  <c r="J42" i="1"/>
  <c r="J10" i="1"/>
  <c r="F23" i="1"/>
  <c r="F52" i="1"/>
  <c r="J38" i="1"/>
  <c r="F54" i="1"/>
  <c r="F45" i="1"/>
  <c r="F57" i="1"/>
  <c r="J48" i="1"/>
  <c r="J29" i="1"/>
  <c r="F18" i="1"/>
  <c r="J56" i="1"/>
  <c r="F27" i="1"/>
  <c r="J25" i="1"/>
  <c r="J37" i="1"/>
</calcChain>
</file>

<file path=xl/sharedStrings.xml><?xml version="1.0" encoding="utf-8"?>
<sst xmlns="http://schemas.openxmlformats.org/spreadsheetml/2006/main" count="78" uniqueCount="25">
  <si>
    <t>data</t>
  </si>
  <si>
    <t>deceduti</t>
  </si>
  <si>
    <t>casi</t>
  </si>
  <si>
    <t>delta casi</t>
  </si>
  <si>
    <t>delta casi filt</t>
  </si>
  <si>
    <t>delta dec</t>
  </si>
  <si>
    <t>delta dec filt</t>
  </si>
  <si>
    <t>giorno</t>
  </si>
  <si>
    <t>LIGURIA</t>
  </si>
  <si>
    <t>ITALIA</t>
  </si>
  <si>
    <t>PIEMONTE</t>
  </si>
  <si>
    <t>LOMBARDIA</t>
  </si>
  <si>
    <t>VENETO</t>
  </si>
  <si>
    <t>EMILIA ROMAGNA</t>
  </si>
  <si>
    <t>TOSCANA</t>
  </si>
  <si>
    <t>liguria</t>
  </si>
  <si>
    <t>piemonte</t>
  </si>
  <si>
    <t>lombardia</t>
  </si>
  <si>
    <t>veneto</t>
  </si>
  <si>
    <t>emilia</t>
  </si>
  <si>
    <t>toscana</t>
  </si>
  <si>
    <t>abitanti</t>
  </si>
  <si>
    <t>deceduti/Mpop</t>
  </si>
  <si>
    <t>casi/Mpop</t>
  </si>
  <si>
    <t>peso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</si>
</sst>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/m;@"/>
    <numFmt numFmtId="165" formatCode="0.0"/>
    <numFmt numFmtId="166" formatCode="0.00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00000"/>
      <name val="Liberation Serif"/>
    </font>
    <font>
      <sz val="10"/>
      <color rgb="FF000000"/>
      <name val="Liberation Serif"/>
    </font>
    <font>
      <sz val="10"/>
      <color rgb="FF000000"/>
      <name val="Liberation Sans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 applyAlignment="1">
      <alignment horizontal="center" wrapText="1"/>
    </xf>
    <xf numFmtId="164" fontId="3" fillId="0" borderId="0" xfId="0" applyNumberFormat="1" applyFont="1" applyAlignment="1">
      <alignment wrapText="1"/>
    </xf>
    <xf numFmtId="0" fontId="3" fillId="0" borderId="0" xfId="0" applyFont="1" applyAlignment="1">
      <alignment wrapText="1"/>
    </xf>
    <xf numFmtId="1" fontId="0" fillId="0" borderId="0" xfId="0" applyNumberFormat="1"/>
    <xf numFmtId="0" fontId="2" fillId="0" borderId="4" xfId="0" applyFont="1" applyBorder="1" applyAlignment="1">
      <alignment horizontal="center" wrapText="1"/>
    </xf>
    <xf numFmtId="0" fontId="2" fillId="0" borderId="5" xfId="0" applyFont="1" applyBorder="1" applyAlignment="1">
      <alignment horizontal="center" wrapText="1"/>
    </xf>
    <xf numFmtId="0" fontId="2" fillId="0" borderId="6" xfId="0" applyFont="1" applyBorder="1" applyAlignment="1">
      <alignment horizontal="center" wrapText="1"/>
    </xf>
    <xf numFmtId="0" fontId="0" fillId="0" borderId="0" xfId="0" applyAlignment="1">
      <alignment vertical="center" wrapText="1"/>
    </xf>
    <xf numFmtId="3" fontId="0" fillId="0" borderId="0" xfId="0" applyNumberFormat="1"/>
    <xf numFmtId="165" fontId="0" fillId="0" borderId="0" xfId="0" applyNumberFormat="1" applyAlignment="1">
      <alignment vertical="center" wrapText="1"/>
    </xf>
    <xf numFmtId="165" fontId="0" fillId="0" borderId="0" xfId="0" applyNumberFormat="1"/>
    <xf numFmtId="1" fontId="0" fillId="0" borderId="0" xfId="0" applyNumberFormat="1" applyFill="1" applyBorder="1"/>
    <xf numFmtId="165" fontId="3" fillId="0" borderId="0" xfId="0" applyNumberFormat="1" applyFont="1" applyAlignment="1">
      <alignment wrapText="1"/>
    </xf>
    <xf numFmtId="1" fontId="3" fillId="0" borderId="0" xfId="0" applyNumberFormat="1" applyFont="1" applyAlignment="1">
      <alignment wrapText="1"/>
    </xf>
    <xf numFmtId="0" fontId="0" fillId="2" borderId="0" xfId="0" applyFill="1"/>
    <xf numFmtId="0" fontId="0" fillId="2" borderId="0" xfId="0" applyFill="1" applyAlignment="1">
      <alignment vertical="center" wrapText="1"/>
    </xf>
    <xf numFmtId="0" fontId="2" fillId="0" borderId="4" xfId="0" applyFont="1" applyFill="1" applyBorder="1" applyAlignment="1">
      <alignment horizontal="center" wrapText="1"/>
    </xf>
    <xf numFmtId="0" fontId="0" fillId="0" borderId="0" xfId="0" applyFill="1" applyAlignment="1">
      <alignment vertical="center" wrapText="1"/>
    </xf>
    <xf numFmtId="0" fontId="0" fillId="0" borderId="0" xfId="0" applyFill="1"/>
    <xf numFmtId="0" fontId="1" fillId="0" borderId="0" xfId="0" applyFont="1"/>
    <xf numFmtId="166" fontId="0" fillId="0" borderId="0" xfId="0" applyNumberFormat="1"/>
    <xf numFmtId="0" fontId="3" fillId="2" borderId="0" xfId="0" applyFont="1" applyFill="1" applyAlignment="1">
      <alignment wrapText="1"/>
    </xf>
    <xf numFmtId="0" fontId="4" fillId="2" borderId="0" xfId="0" applyFont="1" applyFill="1" applyAlignment="1">
      <alignment vertical="center" wrapText="1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Delta</a:t>
            </a:r>
            <a:r>
              <a:rPr lang="en-US" baseline="0"/>
              <a:t> casi Vs Casi totali pesati su 1M popolazione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Liguria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'Dati REG'!$D$9:$D$74</c:f>
              <c:numCache>
                <c:formatCode>0.0</c:formatCode>
                <c:ptCount val="66"/>
                <c:pt idx="0">
                  <c:v>26.831797212942892</c:v>
                </c:pt>
                <c:pt idx="1">
                  <c:v>15.97130786484696</c:v>
                </c:pt>
                <c:pt idx="2">
                  <c:v>14.054750921065324</c:v>
                </c:pt>
                <c:pt idx="3">
                  <c:v>15.332455550253082</c:v>
                </c:pt>
                <c:pt idx="4">
                  <c:v>16.61016017944084</c:v>
                </c:pt>
                <c:pt idx="5">
                  <c:v>17.887864808628596</c:v>
                </c:pt>
                <c:pt idx="6">
                  <c:v>20.443274067004108</c:v>
                </c:pt>
                <c:pt idx="7">
                  <c:v>32.581468044287796</c:v>
                </c:pt>
                <c:pt idx="8">
                  <c:v>49.830480538322512</c:v>
                </c:pt>
                <c:pt idx="9">
                  <c:v>69.63490229073274</c:v>
                </c:pt>
                <c:pt idx="10">
                  <c:v>90.078176357736851</c:v>
                </c:pt>
                <c:pt idx="11">
                  <c:v>123.93734903121241</c:v>
                </c:pt>
                <c:pt idx="12">
                  <c:v>175.04553419872269</c:v>
                </c:pt>
                <c:pt idx="13">
                  <c:v>220.40404853488803</c:v>
                </c:pt>
                <c:pt idx="14">
                  <c:v>295.78862165696569</c:v>
                </c:pt>
                <c:pt idx="15">
                  <c:v>357.11844385797804</c:v>
                </c:pt>
                <c:pt idx="16">
                  <c:v>426.1144938341169</c:v>
                </c:pt>
                <c:pt idx="17">
                  <c:v>497.02710075403741</c:v>
                </c:pt>
                <c:pt idx="18">
                  <c:v>566.66200304477013</c:v>
                </c:pt>
                <c:pt idx="19">
                  <c:v>676.54460115491725</c:v>
                </c:pt>
                <c:pt idx="20">
                  <c:v>780.03867611912551</c:v>
                </c:pt>
                <c:pt idx="21">
                  <c:v>917.39192375680932</c:v>
                </c:pt>
                <c:pt idx="22">
                  <c:v>1063.6891037988075</c:v>
                </c:pt>
                <c:pt idx="23">
                  <c:v>1229.151853278622</c:v>
                </c:pt>
                <c:pt idx="24">
                  <c:v>1351.8114976806467</c:v>
                </c:pt>
                <c:pt idx="25">
                  <c:v>1472.5545851388897</c:v>
                </c:pt>
                <c:pt idx="26">
                  <c:v>1639.9338915624858</c:v>
                </c:pt>
                <c:pt idx="27">
                  <c:v>1722.3458401450962</c:v>
                </c:pt>
                <c:pt idx="28">
                  <c:v>1802.8412317839247</c:v>
                </c:pt>
                <c:pt idx="29">
                  <c:v>1965.1097196907699</c:v>
                </c:pt>
                <c:pt idx="30">
                  <c:v>2055.1878960485069</c:v>
                </c:pt>
                <c:pt idx="31">
                  <c:v>2182.3195066526887</c:v>
                </c:pt>
                <c:pt idx="32">
                  <c:v>2338.1994714135949</c:v>
                </c:pt>
                <c:pt idx="33">
                  <c:v>2416.1394537940482</c:v>
                </c:pt>
                <c:pt idx="34">
                  <c:v>2533.0494273647278</c:v>
                </c:pt>
                <c:pt idx="35">
                  <c:v>2685.0962782380707</c:v>
                </c:pt>
                <c:pt idx="36">
                  <c:v>2842.253947628165</c:v>
                </c:pt>
                <c:pt idx="37">
                  <c:v>2906.1391790875527</c:v>
                </c:pt>
                <c:pt idx="38">
                  <c:v>3039.0204605230797</c:v>
                </c:pt>
                <c:pt idx="39">
                  <c:v>3134.2094553975676</c:v>
                </c:pt>
                <c:pt idx="40">
                  <c:v>3207.0386192612696</c:v>
                </c:pt>
                <c:pt idx="41">
                  <c:v>3316.2823650568225</c:v>
                </c:pt>
                <c:pt idx="42">
                  <c:v>3434.4700432566901</c:v>
                </c:pt>
                <c:pt idx="43">
                  <c:v>3509.8546163787678</c:v>
                </c:pt>
                <c:pt idx="44">
                  <c:v>3575.0175524673436</c:v>
                </c:pt>
                <c:pt idx="45">
                  <c:v>3710.4542431612458</c:v>
                </c:pt>
                <c:pt idx="46">
                  <c:v>3792.227339429262</c:v>
                </c:pt>
                <c:pt idx="47">
                  <c:v>3858.0291278324316</c:v>
                </c:pt>
                <c:pt idx="48">
                  <c:v>3953.2181227069195</c:v>
                </c:pt>
                <c:pt idx="49">
                  <c:v>4025.4084342560277</c:v>
                </c:pt>
                <c:pt idx="50">
                  <c:v>4170.4279096688379</c:v>
                </c:pt>
                <c:pt idx="51">
                  <c:v>4260.5060860265748</c:v>
                </c:pt>
                <c:pt idx="52">
                  <c:v>4321.1970559129932</c:v>
                </c:pt>
                <c:pt idx="53">
                  <c:v>4419.580312360451</c:v>
                </c:pt>
                <c:pt idx="54">
                  <c:v>4503.269965572249</c:v>
                </c:pt>
                <c:pt idx="55">
                  <c:v>4582.48765258189</c:v>
                </c:pt>
                <c:pt idx="56">
                  <c:v>4664.2607488499061</c:v>
                </c:pt>
                <c:pt idx="57">
                  <c:v>4783.7261316789618</c:v>
                </c:pt>
                <c:pt idx="58">
                  <c:v>4882.1093881264187</c:v>
                </c:pt>
                <c:pt idx="59">
                  <c:v>4965.1601890236225</c:v>
                </c:pt>
                <c:pt idx="60">
                  <c:v>5039.9059098311063</c:v>
                </c:pt>
                <c:pt idx="61">
                  <c:v>5106.3465505488703</c:v>
                </c:pt>
                <c:pt idx="62">
                  <c:v>5191.3139083898559</c:v>
                </c:pt>
                <c:pt idx="63">
                  <c:v>5310.1404389043173</c:v>
                </c:pt>
                <c:pt idx="64">
                  <c:v>5340.1664976902293</c:v>
                </c:pt>
                <c:pt idx="65">
                  <c:v>5374.0256703637051</c:v>
                </c:pt>
              </c:numCache>
            </c:numRef>
          </c:xVal>
          <c:yVal>
            <c:numRef>
              <c:f>'Dati REG'!$F$9:$F$74</c:f>
              <c:numCache>
                <c:formatCode>0</c:formatCode>
                <c:ptCount val="66"/>
                <c:pt idx="0">
                  <c:v>5.3663594425885783</c:v>
                </c:pt>
                <c:pt idx="1">
                  <c:v>3.0664911100506158</c:v>
                </c:pt>
                <c:pt idx="2">
                  <c:v>1.405475092106532</c:v>
                </c:pt>
                <c:pt idx="3">
                  <c:v>0.63885231459387837</c:v>
                </c:pt>
                <c:pt idx="4">
                  <c:v>0.89439324043142998</c:v>
                </c:pt>
                <c:pt idx="5">
                  <c:v>-1.7887864808628593</c:v>
                </c:pt>
                <c:pt idx="6">
                  <c:v>0.89439324043142965</c:v>
                </c:pt>
                <c:pt idx="7">
                  <c:v>3.7053434246444943</c:v>
                </c:pt>
                <c:pt idx="8">
                  <c:v>6.8996049976138867</c:v>
                </c:pt>
                <c:pt idx="9">
                  <c:v>10.60494842225838</c:v>
                </c:pt>
                <c:pt idx="10">
                  <c:v>14.438062309821651</c:v>
                </c:pt>
                <c:pt idx="11">
                  <c:v>20.698814992841658</c:v>
                </c:pt>
                <c:pt idx="12">
                  <c:v>28.492813230886973</c:v>
                </c:pt>
                <c:pt idx="13">
                  <c:v>34.114713599313106</c:v>
                </c:pt>
                <c:pt idx="14">
                  <c:v>45.230743873246595</c:v>
                </c:pt>
                <c:pt idx="15">
                  <c:v>53.408053500048233</c:v>
                </c:pt>
                <c:pt idx="16">
                  <c:v>60.435428960580893</c:v>
                </c:pt>
                <c:pt idx="17">
                  <c:v>64.39631331106294</c:v>
                </c:pt>
                <c:pt idx="18">
                  <c:v>69.251590901976414</c:v>
                </c:pt>
                <c:pt idx="19">
                  <c:v>76.151195899590306</c:v>
                </c:pt>
                <c:pt idx="20">
                  <c:v>84.584046452229501</c:v>
                </c:pt>
                <c:pt idx="21">
                  <c:v>98.255485984538481</c:v>
                </c:pt>
                <c:pt idx="22">
                  <c:v>113.33240060895403</c:v>
                </c:pt>
                <c:pt idx="23">
                  <c:v>132.49797004677038</c:v>
                </c:pt>
                <c:pt idx="24">
                  <c:v>135.05337930514588</c:v>
                </c:pt>
                <c:pt idx="25">
                  <c:v>138.50318180395283</c:v>
                </c:pt>
                <c:pt idx="26">
                  <c:v>144.50839356113528</c:v>
                </c:pt>
                <c:pt idx="27">
                  <c:v>131.73134726925772</c:v>
                </c:pt>
                <c:pt idx="28">
                  <c:v>114.73787570106056</c:v>
                </c:pt>
                <c:pt idx="29">
                  <c:v>122.65964440202465</c:v>
                </c:pt>
                <c:pt idx="30">
                  <c:v>116.52666218192344</c:v>
                </c:pt>
                <c:pt idx="31">
                  <c:v>108.47712301804059</c:v>
                </c:pt>
                <c:pt idx="32">
                  <c:v>123.17072625369974</c:v>
                </c:pt>
                <c:pt idx="33">
                  <c:v>122.6596444020247</c:v>
                </c:pt>
                <c:pt idx="34">
                  <c:v>113.58794153479157</c:v>
                </c:pt>
                <c:pt idx="35">
                  <c:v>125.98167643791275</c:v>
                </c:pt>
                <c:pt idx="36">
                  <c:v>131.98688819509525</c:v>
                </c:pt>
                <c:pt idx="37">
                  <c:v>113.58794153479157</c:v>
                </c:pt>
                <c:pt idx="38">
                  <c:v>124.5762013458063</c:v>
                </c:pt>
                <c:pt idx="39">
                  <c:v>120.23200560656797</c:v>
                </c:pt>
                <c:pt idx="40">
                  <c:v>104.38846820463978</c:v>
                </c:pt>
                <c:pt idx="41">
                  <c:v>94.805683485731521</c:v>
                </c:pt>
                <c:pt idx="42">
                  <c:v>105.66617283382747</c:v>
                </c:pt>
                <c:pt idx="43">
                  <c:v>94.166831171137616</c:v>
                </c:pt>
                <c:pt idx="44">
                  <c:v>88.161619413955208</c:v>
                </c:pt>
                <c:pt idx="45">
                  <c:v>100.68312477999525</c:v>
                </c:pt>
                <c:pt idx="46">
                  <c:v>95.188994874487889</c:v>
                </c:pt>
                <c:pt idx="47">
                  <c:v>84.711816915148304</c:v>
                </c:pt>
                <c:pt idx="48">
                  <c:v>88.672701265630351</c:v>
                </c:pt>
                <c:pt idx="49">
                  <c:v>90.078176357736808</c:v>
                </c:pt>
                <c:pt idx="50">
                  <c:v>91.994733301518409</c:v>
                </c:pt>
                <c:pt idx="51">
                  <c:v>93.655749319462572</c:v>
                </c:pt>
                <c:pt idx="52">
                  <c:v>92.633585616112299</c:v>
                </c:pt>
                <c:pt idx="53">
                  <c:v>93.272437930706289</c:v>
                </c:pt>
                <c:pt idx="54">
                  <c:v>95.572306263244258</c:v>
                </c:pt>
                <c:pt idx="55">
                  <c:v>82.411948582610421</c:v>
                </c:pt>
                <c:pt idx="56">
                  <c:v>80.750932564666257</c:v>
                </c:pt>
                <c:pt idx="57">
                  <c:v>92.505815153193723</c:v>
                </c:pt>
                <c:pt idx="58">
                  <c:v>92.505815153193538</c:v>
                </c:pt>
                <c:pt idx="59">
                  <c:v>92.378044690274692</c:v>
                </c:pt>
                <c:pt idx="60">
                  <c:v>91.483651449843279</c:v>
                </c:pt>
                <c:pt idx="61">
                  <c:v>88.417160339792829</c:v>
                </c:pt>
                <c:pt idx="62">
                  <c:v>81.517555342178824</c:v>
                </c:pt>
                <c:pt idx="63">
                  <c:v>85.606210155579717</c:v>
                </c:pt>
                <c:pt idx="64">
                  <c:v>75.001261733321371</c:v>
                </c:pt>
                <c:pt idx="65">
                  <c:v>66.823952106519755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57-4003-8CEA-D545F664CA0F}"/>
            </c:ext>
          </c:extLst>
        </c:ser>
        <c:ser>
          <c:idx val="1"/>
          <c:order val="1"/>
          <c:tx>
            <c:v>Piemonte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'Dati REG'!$M$9:$M$74</c:f>
              <c:numCache>
                <c:formatCode>0.0</c:formatCode>
                <c:ptCount val="66"/>
                <c:pt idx="0">
                  <c:v>2.5042538165966461</c:v>
                </c:pt>
                <c:pt idx="1">
                  <c:v>11.155312455748696</c:v>
                </c:pt>
                <c:pt idx="2">
                  <c:v>11.610631331493542</c:v>
                </c:pt>
                <c:pt idx="3">
                  <c:v>12.748928520855653</c:v>
                </c:pt>
                <c:pt idx="4">
                  <c:v>18.668073905538634</c:v>
                </c:pt>
                <c:pt idx="5">
                  <c:v>24.587219290221615</c:v>
                </c:pt>
                <c:pt idx="6">
                  <c:v>32.555299615756397</c:v>
                </c:pt>
                <c:pt idx="7">
                  <c:v>47.125503639591429</c:v>
                </c:pt>
                <c:pt idx="8">
                  <c:v>81.957397634072052</c:v>
                </c:pt>
                <c:pt idx="9">
                  <c:v>79.680803255347826</c:v>
                </c:pt>
                <c:pt idx="10">
                  <c:v>103.12972535620733</c:v>
                </c:pt>
                <c:pt idx="11">
                  <c:v>114.05737837408361</c:v>
                </c:pt>
                <c:pt idx="12">
                  <c:v>132.04247396600499</c:v>
                </c:pt>
                <c:pt idx="13">
                  <c:v>191.23392781283479</c:v>
                </c:pt>
                <c:pt idx="14">
                  <c:v>198.74668926262473</c:v>
                </c:pt>
                <c:pt idx="15">
                  <c:v>252.92963547626127</c:v>
                </c:pt>
                <c:pt idx="16">
                  <c:v>345.13170781459235</c:v>
                </c:pt>
                <c:pt idx="17">
                  <c:v>431.86995364398524</c:v>
                </c:pt>
                <c:pt idx="18">
                  <c:v>532.95074405934076</c:v>
                </c:pt>
                <c:pt idx="19">
                  <c:v>667.49747184194246</c:v>
                </c:pt>
                <c:pt idx="20">
                  <c:v>787.9293144764539</c:v>
                </c:pt>
                <c:pt idx="21">
                  <c:v>854.17821089732877</c:v>
                </c:pt>
                <c:pt idx="22">
                  <c:v>1006.2547153961069</c:v>
                </c:pt>
                <c:pt idx="23">
                  <c:v>1106.6525274978451</c:v>
                </c:pt>
                <c:pt idx="24">
                  <c:v>1255.5417998664093</c:v>
                </c:pt>
                <c:pt idx="25">
                  <c:v>1371.4204537434723</c:v>
                </c:pt>
                <c:pt idx="26">
                  <c:v>1487.5267670584078</c:v>
                </c:pt>
                <c:pt idx="27">
                  <c:v>1614.5607333912194</c:v>
                </c:pt>
                <c:pt idx="28">
                  <c:v>1746.3755479193521</c:v>
                </c:pt>
                <c:pt idx="29">
                  <c:v>1868.1733471810981</c:v>
                </c:pt>
                <c:pt idx="30">
                  <c:v>1983.3690227445438</c:v>
                </c:pt>
                <c:pt idx="31">
                  <c:v>2117.4604316514005</c:v>
                </c:pt>
                <c:pt idx="32">
                  <c:v>2229.9241939603771</c:v>
                </c:pt>
                <c:pt idx="33">
                  <c:v>2356.9581602931889</c:v>
                </c:pt>
                <c:pt idx="34">
                  <c:v>2480.5772350579141</c:v>
                </c:pt>
                <c:pt idx="35">
                  <c:v>2665.6643580481937</c:v>
                </c:pt>
                <c:pt idx="36">
                  <c:v>2814.3259709788854</c:v>
                </c:pt>
                <c:pt idx="37">
                  <c:v>2942.2705750631867</c:v>
                </c:pt>
                <c:pt idx="38">
                  <c:v>3037.6598795317318</c:v>
                </c:pt>
                <c:pt idx="39">
                  <c:v>3160.5959759828397</c:v>
                </c:pt>
                <c:pt idx="40">
                  <c:v>3306.0703567833179</c:v>
                </c:pt>
                <c:pt idx="41">
                  <c:v>3417.6234813408046</c:v>
                </c:pt>
                <c:pt idx="42">
                  <c:v>3644.3722814617372</c:v>
                </c:pt>
                <c:pt idx="43">
                  <c:v>3792.8062349545567</c:v>
                </c:pt>
                <c:pt idx="44">
                  <c:v>3900.7168085060848</c:v>
                </c:pt>
                <c:pt idx="45">
                  <c:v>4027.2954559631517</c:v>
                </c:pt>
                <c:pt idx="46">
                  <c:v>4150.0038929763878</c:v>
                </c:pt>
                <c:pt idx="47">
                  <c:v>4350.1165388662466</c:v>
                </c:pt>
                <c:pt idx="48">
                  <c:v>4508.3398481875802</c:v>
                </c:pt>
                <c:pt idx="49">
                  <c:v>4658.8227366212514</c:v>
                </c:pt>
                <c:pt idx="50">
                  <c:v>4793.8247832795978</c:v>
                </c:pt>
                <c:pt idx="51">
                  <c:v>4860.3013391383456</c:v>
                </c:pt>
                <c:pt idx="52">
                  <c:v>4998.2629584890328</c:v>
                </c:pt>
                <c:pt idx="53">
                  <c:v>5176.7479577810127</c:v>
                </c:pt>
                <c:pt idx="54">
                  <c:v>5268.0393923678539</c:v>
                </c:pt>
                <c:pt idx="55">
                  <c:v>5423.3031289968458</c:v>
                </c:pt>
                <c:pt idx="56">
                  <c:v>5560.8094294717894</c:v>
                </c:pt>
                <c:pt idx="57">
                  <c:v>5650.5072479935234</c:v>
                </c:pt>
                <c:pt idx="58">
                  <c:v>5713.7965717220568</c:v>
                </c:pt>
                <c:pt idx="59">
                  <c:v>5793.9326938531494</c:v>
                </c:pt>
                <c:pt idx="60">
                  <c:v>5887.5007228187151</c:v>
                </c:pt>
                <c:pt idx="61">
                  <c:v>5984.9389622281114</c:v>
                </c:pt>
                <c:pt idx="62">
                  <c:v>6074.8644401877191</c:v>
                </c:pt>
                <c:pt idx="63">
                  <c:v>6187.5558619345675</c:v>
                </c:pt>
                <c:pt idx="64">
                  <c:v>6244.6983808405457</c:v>
                </c:pt>
                <c:pt idx="65">
                  <c:v>6288.408992912051</c:v>
                </c:pt>
              </c:numCache>
            </c:numRef>
          </c:xVal>
          <c:yVal>
            <c:numRef>
              <c:f>'Dati REG'!$O$9:$O$74</c:f>
              <c:numCache>
                <c:formatCode>0</c:formatCode>
                <c:ptCount val="66"/>
                <c:pt idx="0">
                  <c:v>0.36425510059587579</c:v>
                </c:pt>
                <c:pt idx="1">
                  <c:v>2.0944668284262855</c:v>
                </c:pt>
                <c:pt idx="2">
                  <c:v>2.1855306035752546</c:v>
                </c:pt>
                <c:pt idx="3">
                  <c:v>2.4587219290221616</c:v>
                </c:pt>
                <c:pt idx="4">
                  <c:v>3.2327640177883978</c:v>
                </c:pt>
                <c:pt idx="5">
                  <c:v>4.4165930947249938</c:v>
                </c:pt>
                <c:pt idx="6">
                  <c:v>4.2799974320015401</c:v>
                </c:pt>
                <c:pt idx="7">
                  <c:v>7.1029744616195769</c:v>
                </c:pt>
                <c:pt idx="8">
                  <c:v>13.841693822643279</c:v>
                </c:pt>
                <c:pt idx="9">
                  <c:v>12.202545869961838</c:v>
                </c:pt>
                <c:pt idx="10">
                  <c:v>15.708501213197144</c:v>
                </c:pt>
                <c:pt idx="11">
                  <c:v>16.300415751665444</c:v>
                </c:pt>
                <c:pt idx="12">
                  <c:v>16.983394065282713</c:v>
                </c:pt>
                <c:pt idx="13">
                  <c:v>21.855306035752548</c:v>
                </c:pt>
                <c:pt idx="14">
                  <c:v>23.813177201455382</c:v>
                </c:pt>
                <c:pt idx="15">
                  <c:v>29.959982024010788</c:v>
                </c:pt>
                <c:pt idx="16">
                  <c:v>46.214865888101748</c:v>
                </c:pt>
                <c:pt idx="17">
                  <c:v>59.965495935596053</c:v>
                </c:pt>
                <c:pt idx="18">
                  <c:v>68.343363249301191</c:v>
                </c:pt>
                <c:pt idx="19">
                  <c:v>93.750156515863551</c:v>
                </c:pt>
                <c:pt idx="20">
                  <c:v>106.99993580003851</c:v>
                </c:pt>
                <c:pt idx="21">
                  <c:v>101.80930061654729</c:v>
                </c:pt>
                <c:pt idx="22">
                  <c:v>114.87695235042433</c:v>
                </c:pt>
                <c:pt idx="23">
                  <c:v>114.74035668770087</c:v>
                </c:pt>
                <c:pt idx="24">
                  <c:v>117.60886560489337</c:v>
                </c:pt>
                <c:pt idx="25">
                  <c:v>116.69822785340368</c:v>
                </c:pt>
                <c:pt idx="26">
                  <c:v>126.6697112322158</c:v>
                </c:pt>
                <c:pt idx="27">
                  <c:v>121.6612035990225</c:v>
                </c:pt>
                <c:pt idx="28">
                  <c:v>127.9446040843014</c:v>
                </c:pt>
                <c:pt idx="29">
                  <c:v>122.52630946293775</c:v>
                </c:pt>
                <c:pt idx="30">
                  <c:v>122.38971380021431</c:v>
                </c:pt>
                <c:pt idx="31">
                  <c:v>125.98673291859855</c:v>
                </c:pt>
                <c:pt idx="32">
                  <c:v>123.07269211383155</c:v>
                </c:pt>
                <c:pt idx="33">
                  <c:v>122.11652247476736</c:v>
                </c:pt>
                <c:pt idx="34">
                  <c:v>122.48077757536321</c:v>
                </c:pt>
                <c:pt idx="35">
                  <c:v>136.45906706072998</c:v>
                </c:pt>
                <c:pt idx="36">
                  <c:v>139.37310786549696</c:v>
                </c:pt>
                <c:pt idx="37">
                  <c:v>142.46927622056191</c:v>
                </c:pt>
                <c:pt idx="38">
                  <c:v>136.14034384770858</c:v>
                </c:pt>
                <c:pt idx="39">
                  <c:v>136.00374818498511</c:v>
                </c:pt>
                <c:pt idx="40">
                  <c:v>128.08119974702487</c:v>
                </c:pt>
                <c:pt idx="41">
                  <c:v>120.65950207238384</c:v>
                </c:pt>
                <c:pt idx="42">
                  <c:v>140.4203412797101</c:v>
                </c:pt>
                <c:pt idx="43">
                  <c:v>151.02927108456498</c:v>
                </c:pt>
                <c:pt idx="44">
                  <c:v>148.02416650464903</c:v>
                </c:pt>
                <c:pt idx="45">
                  <c:v>144.24501983596673</c:v>
                </c:pt>
                <c:pt idx="46">
                  <c:v>146.47608232711664</c:v>
                </c:pt>
                <c:pt idx="47">
                  <c:v>141.1488514809019</c:v>
                </c:pt>
                <c:pt idx="48">
                  <c:v>143.10672264660471</c:v>
                </c:pt>
                <c:pt idx="49">
                  <c:v>151.62118562303331</c:v>
                </c:pt>
                <c:pt idx="50">
                  <c:v>153.30586546328922</c:v>
                </c:pt>
                <c:pt idx="51">
                  <c:v>142.05948923239157</c:v>
                </c:pt>
                <c:pt idx="52">
                  <c:v>129.62928392455723</c:v>
                </c:pt>
                <c:pt idx="53">
                  <c:v>133.68162191868652</c:v>
                </c:pt>
                <c:pt idx="54">
                  <c:v>121.84333114932051</c:v>
                </c:pt>
                <c:pt idx="55">
                  <c:v>125.8956691434496</c:v>
                </c:pt>
                <c:pt idx="56">
                  <c:v>140.10161806668876</c:v>
                </c:pt>
                <c:pt idx="57">
                  <c:v>130.4488579008981</c:v>
                </c:pt>
                <c:pt idx="58">
                  <c:v>107.40972278820882</c:v>
                </c:pt>
                <c:pt idx="59">
                  <c:v>105.17866029705911</c:v>
                </c:pt>
                <c:pt idx="60">
                  <c:v>92.839518764373864</c:v>
                </c:pt>
                <c:pt idx="61">
                  <c:v>84.82590655126441</c:v>
                </c:pt>
                <c:pt idx="62">
                  <c:v>84.871438438839135</c:v>
                </c:pt>
                <c:pt idx="63">
                  <c:v>94.751858042502136</c:v>
                </c:pt>
                <c:pt idx="64">
                  <c:v>90.153137397479256</c:v>
                </c:pt>
                <c:pt idx="65">
                  <c:v>80.181654018667174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57-4003-8CEA-D545F664CA0F}"/>
            </c:ext>
          </c:extLst>
        </c:ser>
        <c:ser>
          <c:idx val="2"/>
          <c:order val="2"/>
          <c:tx>
            <c:v>Lombardia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'Dati REG'!$V$9:$V$74</c:f>
              <c:numCache>
                <c:formatCode>0.0</c:formatCode>
                <c:ptCount val="66"/>
                <c:pt idx="0">
                  <c:v>61.384560196095222</c:v>
                </c:pt>
                <c:pt idx="1">
                  <c:v>98.215296313752361</c:v>
                </c:pt>
                <c:pt idx="2">
                  <c:v>125.16461542423319</c:v>
                </c:pt>
                <c:pt idx="3">
                  <c:v>151.71468536270689</c:v>
                </c:pt>
                <c:pt idx="4">
                  <c:v>181.65837326324115</c:v>
                </c:pt>
                <c:pt idx="5">
                  <c:v>224.67747154700871</c:v>
                </c:pt>
                <c:pt idx="6">
                  <c:v>260.7097093206516</c:v>
                </c:pt>
                <c:pt idx="7">
                  <c:v>341.35804206609055</c:v>
                </c:pt>
                <c:pt idx="8">
                  <c:v>418.11369538446002</c:v>
                </c:pt>
                <c:pt idx="9">
                  <c:v>545.87343042673945</c:v>
                </c:pt>
                <c:pt idx="10">
                  <c:v>578.01298877331294</c:v>
                </c:pt>
                <c:pt idx="11">
                  <c:v>726.63349305296458</c:v>
                </c:pt>
                <c:pt idx="12">
                  <c:v>870.86225644053798</c:v>
                </c:pt>
                <c:pt idx="13">
                  <c:v>980.15671727748804</c:v>
                </c:pt>
                <c:pt idx="14">
                  <c:v>1166.3066437258092</c:v>
                </c:pt>
                <c:pt idx="15">
                  <c:v>1324.7087527196354</c:v>
                </c:pt>
                <c:pt idx="16">
                  <c:v>1462.1502801830877</c:v>
                </c:pt>
                <c:pt idx="17">
                  <c:v>1618.9553924888855</c:v>
                </c:pt>
                <c:pt idx="18">
                  <c:v>1767.9751459405443</c:v>
                </c:pt>
                <c:pt idx="19">
                  <c:v>1984.6676340474105</c:v>
                </c:pt>
                <c:pt idx="20">
                  <c:v>2222.2208913916488</c:v>
                </c:pt>
                <c:pt idx="21">
                  <c:v>2546.7106559404383</c:v>
                </c:pt>
                <c:pt idx="22">
                  <c:v>2715.4932434064499</c:v>
                </c:pt>
                <c:pt idx="23">
                  <c:v>2870.7013590242191</c:v>
                </c:pt>
                <c:pt idx="24">
                  <c:v>3064.5368320336775</c:v>
                </c:pt>
                <c:pt idx="25">
                  <c:v>3228.5284294356034</c:v>
                </c:pt>
                <c:pt idx="26">
                  <c:v>3482.3510905391322</c:v>
                </c:pt>
                <c:pt idx="27">
                  <c:v>3722.7989043804223</c:v>
                </c:pt>
                <c:pt idx="28">
                  <c:v>3934.1015286651923</c:v>
                </c:pt>
                <c:pt idx="29">
                  <c:v>4093.0026991240275</c:v>
                </c:pt>
                <c:pt idx="30">
                  <c:v>4208.1860852480822</c:v>
                </c:pt>
                <c:pt idx="31">
                  <c:v>4312.6895560209468</c:v>
                </c:pt>
                <c:pt idx="32">
                  <c:v>4468.8957945687343</c:v>
                </c:pt>
                <c:pt idx="33">
                  <c:v>4597.8532771270347</c:v>
                </c:pt>
                <c:pt idx="34">
                  <c:v>4743.0801634446261</c:v>
                </c:pt>
                <c:pt idx="35">
                  <c:v>4902.5802076614718</c:v>
                </c:pt>
                <c:pt idx="36">
                  <c:v>5036.0292434048533</c:v>
                </c:pt>
                <c:pt idx="37">
                  <c:v>5143.7267075537748</c:v>
                </c:pt>
                <c:pt idx="38">
                  <c:v>5222.678231318183</c:v>
                </c:pt>
                <c:pt idx="39">
                  <c:v>5331.3738183971227</c:v>
                </c:pt>
                <c:pt idx="40">
                  <c:v>5469.9132810835945</c:v>
                </c:pt>
                <c:pt idx="41">
                  <c:v>5594.2793981638133</c:v>
                </c:pt>
                <c:pt idx="42">
                  <c:v>5748.3895785585628</c:v>
                </c:pt>
                <c:pt idx="43">
                  <c:v>5894.1155263411629</c:v>
                </c:pt>
                <c:pt idx="44">
                  <c:v>6020.0786401094101</c:v>
                </c:pt>
                <c:pt idx="45">
                  <c:v>6121.0886806272129</c:v>
                </c:pt>
                <c:pt idx="46">
                  <c:v>6203.6334469396852</c:v>
                </c:pt>
                <c:pt idx="47">
                  <c:v>6297.556814654361</c:v>
                </c:pt>
                <c:pt idx="48">
                  <c:v>6401.4614116692155</c:v>
                </c:pt>
                <c:pt idx="49">
                  <c:v>6525.8275287494344</c:v>
                </c:pt>
                <c:pt idx="50">
                  <c:v>6611.1670392659571</c:v>
                </c:pt>
                <c:pt idx="51">
                  <c:v>6684.5290746222654</c:v>
                </c:pt>
                <c:pt idx="52">
                  <c:v>6780.3488759039756</c:v>
                </c:pt>
                <c:pt idx="53">
                  <c:v>6896.2309480790427</c:v>
                </c:pt>
                <c:pt idx="54">
                  <c:v>7003.3295384699541</c:v>
                </c:pt>
                <c:pt idx="55">
                  <c:v>7112.2247501348966</c:v>
                </c:pt>
                <c:pt idx="56">
                  <c:v>7156.1421590556802</c:v>
                </c:pt>
                <c:pt idx="57">
                  <c:v>7275.2182246068051</c:v>
                </c:pt>
                <c:pt idx="58">
                  <c:v>7334.1074774778554</c:v>
                </c:pt>
                <c:pt idx="59">
                  <c:v>7420.8443600964029</c:v>
                </c:pt>
                <c:pt idx="60">
                  <c:v>7499.2968223958023</c:v>
                </c:pt>
                <c:pt idx="61">
                  <c:v>7558.9845736108673</c:v>
                </c:pt>
                <c:pt idx="62">
                  <c:v>7632.5462335531802</c:v>
                </c:pt>
                <c:pt idx="63">
                  <c:v>7685.7461857231292</c:v>
                </c:pt>
                <c:pt idx="64">
                  <c:v>7738.2474518420659</c:v>
                </c:pt>
                <c:pt idx="65">
                  <c:v>7795.8391449040937</c:v>
                </c:pt>
              </c:numCache>
            </c:numRef>
          </c:xVal>
          <c:yVal>
            <c:numRef>
              <c:f>'Dati REG'!$X$9:$X$74</c:f>
              <c:numCache>
                <c:formatCode>0.0</c:formatCode>
                <c:ptCount val="66"/>
                <c:pt idx="0">
                  <c:v>8.8433691599577831</c:v>
                </c:pt>
                <c:pt idx="1">
                  <c:v>14.852069198664992</c:v>
                </c:pt>
                <c:pt idx="2">
                  <c:v>19.882608765954746</c:v>
                </c:pt>
                <c:pt idx="3">
                  <c:v>22.298066256597842</c:v>
                </c:pt>
                <c:pt idx="4">
                  <c:v>25.731609135859106</c:v>
                </c:pt>
                <c:pt idx="5">
                  <c:v>32.658582270182691</c:v>
                </c:pt>
                <c:pt idx="6">
                  <c:v>32.498882601379847</c:v>
                </c:pt>
                <c:pt idx="7">
                  <c:v>43.238685328371467</c:v>
                </c:pt>
                <c:pt idx="8">
                  <c:v>53.279802004350628</c:v>
                </c:pt>
                <c:pt idx="9">
                  <c:v>72.843011432699655</c:v>
                </c:pt>
                <c:pt idx="10">
                  <c:v>70.667103445260835</c:v>
                </c:pt>
                <c:pt idx="11">
                  <c:v>93.184756746462597</c:v>
                </c:pt>
                <c:pt idx="12">
                  <c:v>105.90084287488949</c:v>
                </c:pt>
                <c:pt idx="13">
                  <c:v>112.4086043786056</c:v>
                </c:pt>
                <c:pt idx="14">
                  <c:v>124.08664265981395</c:v>
                </c:pt>
                <c:pt idx="15">
                  <c:v>149.33915278926449</c:v>
                </c:pt>
                <c:pt idx="16">
                  <c:v>147.10335742602462</c:v>
                </c:pt>
                <c:pt idx="17">
                  <c:v>149.61862720966951</c:v>
                </c:pt>
                <c:pt idx="18">
                  <c:v>157.56368573261125</c:v>
                </c:pt>
                <c:pt idx="19">
                  <c:v>163.67219806432027</c:v>
                </c:pt>
                <c:pt idx="20">
                  <c:v>179.50242773440269</c:v>
                </c:pt>
                <c:pt idx="21">
                  <c:v>216.91207515147011</c:v>
                </c:pt>
                <c:pt idx="22">
                  <c:v>219.30757018351287</c:v>
                </c:pt>
                <c:pt idx="23">
                  <c:v>220.54524261673495</c:v>
                </c:pt>
                <c:pt idx="24">
                  <c:v>215.9738395972534</c:v>
                </c:pt>
                <c:pt idx="25">
                  <c:v>201.26150760879091</c:v>
                </c:pt>
                <c:pt idx="26">
                  <c:v>187.12808691973879</c:v>
                </c:pt>
                <c:pt idx="27">
                  <c:v>201.46113219479449</c:v>
                </c:pt>
                <c:pt idx="28">
                  <c:v>212.68003392819463</c:v>
                </c:pt>
                <c:pt idx="29">
                  <c:v>205.69317341806999</c:v>
                </c:pt>
                <c:pt idx="30">
                  <c:v>195.93153116249579</c:v>
                </c:pt>
                <c:pt idx="31">
                  <c:v>166.06769309636292</c:v>
                </c:pt>
                <c:pt idx="32">
                  <c:v>149.21937803766241</c:v>
                </c:pt>
                <c:pt idx="33">
                  <c:v>132.7503496923685</c:v>
                </c:pt>
                <c:pt idx="34">
                  <c:v>130.01549286411972</c:v>
                </c:pt>
                <c:pt idx="35">
                  <c:v>138.87882448267791</c:v>
                </c:pt>
                <c:pt idx="36">
                  <c:v>144.6679374767813</c:v>
                </c:pt>
                <c:pt idx="37">
                  <c:v>134.96618259700807</c:v>
                </c:pt>
                <c:pt idx="38">
                  <c:v>124.96499083822964</c:v>
                </c:pt>
                <c:pt idx="39">
                  <c:v>117.65873099049932</c:v>
                </c:pt>
                <c:pt idx="40">
                  <c:v>113.46661468442453</c:v>
                </c:pt>
                <c:pt idx="41">
                  <c:v>111.65003095179199</c:v>
                </c:pt>
                <c:pt idx="42">
                  <c:v>120.9325742009576</c:v>
                </c:pt>
                <c:pt idx="43">
                  <c:v>134.28745900459597</c:v>
                </c:pt>
                <c:pt idx="44">
                  <c:v>137.74096434245749</c:v>
                </c:pt>
                <c:pt idx="45">
                  <c:v>130.23507990872366</c:v>
                </c:pt>
                <c:pt idx="46">
                  <c:v>121.87080975517438</c:v>
                </c:pt>
                <c:pt idx="47">
                  <c:v>109.83344721915964</c:v>
                </c:pt>
                <c:pt idx="48">
                  <c:v>101.46917706561052</c:v>
                </c:pt>
                <c:pt idx="49">
                  <c:v>101.14977772800485</c:v>
                </c:pt>
                <c:pt idx="50">
                  <c:v>98.015671727748853</c:v>
                </c:pt>
                <c:pt idx="51">
                  <c:v>96.17912553651604</c:v>
                </c:pt>
                <c:pt idx="52">
                  <c:v>96.55841224992291</c:v>
                </c:pt>
                <c:pt idx="53">
                  <c:v>98.953907281965442</c:v>
                </c:pt>
                <c:pt idx="54">
                  <c:v>95.500401944103942</c:v>
                </c:pt>
                <c:pt idx="55">
                  <c:v>100.21154217378789</c:v>
                </c:pt>
                <c:pt idx="56">
                  <c:v>94.322616886682951</c:v>
                </c:pt>
                <c:pt idx="57">
                  <c:v>98.973869740565902</c:v>
                </c:pt>
                <c:pt idx="58">
                  <c:v>87.575305879762524</c:v>
                </c:pt>
                <c:pt idx="59">
                  <c:v>83.502964325289753</c:v>
                </c:pt>
                <c:pt idx="60">
                  <c:v>77.414414452181148</c:v>
                </c:pt>
                <c:pt idx="61">
                  <c:v>80.568482911037421</c:v>
                </c:pt>
                <c:pt idx="62">
                  <c:v>71.465601789275027</c:v>
                </c:pt>
                <c:pt idx="63">
                  <c:v>70.327741649054772</c:v>
                </c:pt>
                <c:pt idx="64">
                  <c:v>63.480618349132598</c:v>
                </c:pt>
                <c:pt idx="65">
                  <c:v>59.308464501658271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C57-4003-8CEA-D545F664CA0F}"/>
            </c:ext>
          </c:extLst>
        </c:ser>
        <c:ser>
          <c:idx val="3"/>
          <c:order val="3"/>
          <c:tx>
            <c:v>Veneto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'Dati REG'!$AE$9:$AE$74</c:f>
              <c:numCache>
                <c:formatCode>0.0</c:formatCode>
                <c:ptCount val="66"/>
                <c:pt idx="0">
                  <c:v>38.919790387382321</c:v>
                </c:pt>
                <c:pt idx="1">
                  <c:v>53.591124983673041</c:v>
                </c:pt>
                <c:pt idx="2">
                  <c:v>55.628810344268977</c:v>
                </c:pt>
                <c:pt idx="3">
                  <c:v>62.556940570295147</c:v>
                </c:pt>
                <c:pt idx="4">
                  <c:v>73.356672981453599</c:v>
                </c:pt>
                <c:pt idx="5">
                  <c:v>82.93379417625448</c:v>
                </c:pt>
                <c:pt idx="6">
                  <c:v>99.439045597081545</c:v>
                </c:pt>
                <c:pt idx="7">
                  <c:v>110.64631508035917</c:v>
                </c:pt>
                <c:pt idx="8">
                  <c:v>136.52491915992752</c:v>
                </c:pt>
                <c:pt idx="9">
                  <c:v>151.60379082833742</c:v>
                </c:pt>
                <c:pt idx="10">
                  <c:v>174.42586686701188</c:v>
                </c:pt>
                <c:pt idx="11">
                  <c:v>208.45521238896396</c:v>
                </c:pt>
                <c:pt idx="12">
                  <c:v>282.01565390647716</c:v>
                </c:pt>
                <c:pt idx="13">
                  <c:v>325.01081501505132</c:v>
                </c:pt>
                <c:pt idx="14">
                  <c:v>394.69965434743227</c:v>
                </c:pt>
                <c:pt idx="15">
                  <c:v>442.58526032143669</c:v>
                </c:pt>
                <c:pt idx="16">
                  <c:v>503.91958967537425</c:v>
                </c:pt>
                <c:pt idx="17">
                  <c:v>550.99012150514034</c:v>
                </c:pt>
                <c:pt idx="18">
                  <c:v>654.9120748955329</c:v>
                </c:pt>
                <c:pt idx="19">
                  <c:v>709.92957963162314</c:v>
                </c:pt>
                <c:pt idx="20">
                  <c:v>821.39096885622064</c:v>
                </c:pt>
                <c:pt idx="21">
                  <c:v>940.79933098714241</c:v>
                </c:pt>
                <c:pt idx="22">
                  <c:v>1043.702441697237</c:v>
                </c:pt>
                <c:pt idx="23">
                  <c:v>1121.7457910080611</c:v>
                </c:pt>
                <c:pt idx="24">
                  <c:v>1212.0152524824612</c:v>
                </c:pt>
                <c:pt idx="25">
                  <c:v>1312.6769092959003</c:v>
                </c:pt>
                <c:pt idx="26">
                  <c:v>1413.1347975732797</c:v>
                </c:pt>
                <c:pt idx="27">
                  <c:v>1527.6527148387711</c:v>
                </c:pt>
                <c:pt idx="28">
                  <c:v>1615.8844909525751</c:v>
                </c:pt>
                <c:pt idx="29">
                  <c:v>1703.097424386081</c:v>
                </c:pt>
                <c:pt idx="30">
                  <c:v>1777.6767085838922</c:v>
                </c:pt>
                <c:pt idx="31">
                  <c:v>1865.5009476255768</c:v>
                </c:pt>
                <c:pt idx="32">
                  <c:v>1961.2721595735857</c:v>
                </c:pt>
                <c:pt idx="33">
                  <c:v>2060.3036680985479</c:v>
                </c:pt>
                <c:pt idx="34">
                  <c:v>2132.2339613275844</c:v>
                </c:pt>
                <c:pt idx="35">
                  <c:v>2205.5906343090383</c:v>
                </c:pt>
                <c:pt idx="36">
                  <c:v>2287.5055858049946</c:v>
                </c:pt>
                <c:pt idx="37">
                  <c:v>2361.2697958585672</c:v>
                </c:pt>
                <c:pt idx="38">
                  <c:v>2429.9397925106505</c:v>
                </c:pt>
                <c:pt idx="39">
                  <c:v>2528.767532499553</c:v>
                </c:pt>
                <c:pt idx="40">
                  <c:v>2635.3384768587202</c:v>
                </c:pt>
                <c:pt idx="41">
                  <c:v>2734.7775224558018</c:v>
                </c:pt>
                <c:pt idx="42">
                  <c:v>2805.4852044684808</c:v>
                </c:pt>
                <c:pt idx="43">
                  <c:v>2868.4496821108951</c:v>
                </c:pt>
                <c:pt idx="44">
                  <c:v>2903.9054073852644</c:v>
                </c:pt>
                <c:pt idx="45">
                  <c:v>2940.787512412051</c:v>
                </c:pt>
                <c:pt idx="46">
                  <c:v>2979.9110713354926</c:v>
                </c:pt>
                <c:pt idx="47">
                  <c:v>3054.490355533304</c:v>
                </c:pt>
                <c:pt idx="48">
                  <c:v>3132.7374733801876</c:v>
                </c:pt>
                <c:pt idx="49">
                  <c:v>3197.5358678471384</c:v>
                </c:pt>
                <c:pt idx="50">
                  <c:v>3247.0516221096195</c:v>
                </c:pt>
                <c:pt idx="51">
                  <c:v>3286.1751810330616</c:v>
                </c:pt>
                <c:pt idx="52">
                  <c:v>3342.6190655215687</c:v>
                </c:pt>
                <c:pt idx="53">
                  <c:v>3410.6777565654729</c:v>
                </c:pt>
                <c:pt idx="54">
                  <c:v>3439.8166572219948</c:v>
                </c:pt>
                <c:pt idx="55">
                  <c:v>3510.7281077707335</c:v>
                </c:pt>
                <c:pt idx="56">
                  <c:v>3543.7386106123872</c:v>
                </c:pt>
                <c:pt idx="57">
                  <c:v>3560.0400934971549</c:v>
                </c:pt>
                <c:pt idx="58">
                  <c:v>3582.047095391591</c:v>
                </c:pt>
                <c:pt idx="59">
                  <c:v>3608.3332365432784</c:v>
                </c:pt>
                <c:pt idx="60">
                  <c:v>3632.1741552622511</c:v>
                </c:pt>
                <c:pt idx="61">
                  <c:v>3659.6829076302961</c:v>
                </c:pt>
                <c:pt idx="62">
                  <c:v>3687.80296560652</c:v>
                </c:pt>
                <c:pt idx="63">
                  <c:v>3713.4778011500289</c:v>
                </c:pt>
                <c:pt idx="64">
                  <c:v>3732.6320435396306</c:v>
                </c:pt>
                <c:pt idx="65">
                  <c:v>3743.8393130229083</c:v>
                </c:pt>
              </c:numCache>
            </c:numRef>
          </c:xVal>
          <c:yVal>
            <c:numRef>
              <c:f>'Dati REG'!$AG$9:$AG$74</c:f>
              <c:numCache>
                <c:formatCode>0.0</c:formatCode>
                <c:ptCount val="66"/>
                <c:pt idx="0">
                  <c:v>6.4390857394831471</c:v>
                </c:pt>
                <c:pt idx="1">
                  <c:v>8.9658155866221048</c:v>
                </c:pt>
                <c:pt idx="2">
                  <c:v>8.2322488568075709</c:v>
                </c:pt>
                <c:pt idx="3">
                  <c:v>7.987726613536057</c:v>
                </c:pt>
                <c:pt idx="4">
                  <c:v>8.5175248072910019</c:v>
                </c:pt>
                <c:pt idx="5">
                  <c:v>8.8028007577744312</c:v>
                </c:pt>
                <c:pt idx="6">
                  <c:v>9.1695841226817016</c:v>
                </c:pt>
                <c:pt idx="7">
                  <c:v>11.00350094721804</c:v>
                </c:pt>
                <c:pt idx="8">
                  <c:v>14.793595717926474</c:v>
                </c:pt>
                <c:pt idx="9">
                  <c:v>15.649423569376765</c:v>
                </c:pt>
                <c:pt idx="10">
                  <c:v>18.29841453815148</c:v>
                </c:pt>
                <c:pt idx="11">
                  <c:v>21.803233358376481</c:v>
                </c:pt>
                <c:pt idx="12">
                  <c:v>34.273867765223599</c:v>
                </c:pt>
                <c:pt idx="13">
                  <c:v>37.697179171024757</c:v>
                </c:pt>
                <c:pt idx="14">
                  <c:v>48.619172703818968</c:v>
                </c:pt>
                <c:pt idx="15">
                  <c:v>53.631878690884967</c:v>
                </c:pt>
                <c:pt idx="16">
                  <c:v>59.092875457282062</c:v>
                </c:pt>
                <c:pt idx="17">
                  <c:v>53.794893519732639</c:v>
                </c:pt>
                <c:pt idx="18">
                  <c:v>65.980251976096312</c:v>
                </c:pt>
                <c:pt idx="19">
                  <c:v>63.045985056838177</c:v>
                </c:pt>
                <c:pt idx="20">
                  <c:v>75.761141706956792</c:v>
                </c:pt>
                <c:pt idx="21">
                  <c:v>87.375948262353631</c:v>
                </c:pt>
                <c:pt idx="22">
                  <c:v>98.542464038419325</c:v>
                </c:pt>
                <c:pt idx="23">
                  <c:v>93.366743222505647</c:v>
                </c:pt>
                <c:pt idx="24">
                  <c:v>100.4171345701676</c:v>
                </c:pt>
                <c:pt idx="25">
                  <c:v>98.25718808793593</c:v>
                </c:pt>
                <c:pt idx="26">
                  <c:v>94.467093317227452</c:v>
                </c:pt>
                <c:pt idx="27">
                  <c:v>96.790054628306819</c:v>
                </c:pt>
                <c:pt idx="28">
                  <c:v>98.827739988902792</c:v>
                </c:pt>
                <c:pt idx="29">
                  <c:v>98.216434380723967</c:v>
                </c:pt>
                <c:pt idx="30">
                  <c:v>92.999959857598384</c:v>
                </c:pt>
                <c:pt idx="31">
                  <c:v>90.473230010459432</c:v>
                </c:pt>
                <c:pt idx="32">
                  <c:v>86.723888946962916</c:v>
                </c:pt>
                <c:pt idx="33">
                  <c:v>88.883835429194548</c:v>
                </c:pt>
                <c:pt idx="34">
                  <c:v>85.827307388300682</c:v>
                </c:pt>
                <c:pt idx="35">
                  <c:v>85.58278514502922</c:v>
                </c:pt>
                <c:pt idx="36">
                  <c:v>84.400927635883548</c:v>
                </c:pt>
                <c:pt idx="37">
                  <c:v>79.999527256996316</c:v>
                </c:pt>
                <c:pt idx="38">
                  <c:v>73.927224882420518</c:v>
                </c:pt>
                <c:pt idx="39">
                  <c:v>79.306714234393709</c:v>
                </c:pt>
                <c:pt idx="40">
                  <c:v>85.949568509936398</c:v>
                </c:pt>
                <c:pt idx="41">
                  <c:v>89.454387330161438</c:v>
                </c:pt>
                <c:pt idx="42">
                  <c:v>88.843081721982713</c:v>
                </c:pt>
                <c:pt idx="43">
                  <c:v>87.701977920048918</c:v>
                </c:pt>
                <c:pt idx="44">
                  <c:v>75.02757497714228</c:v>
                </c:pt>
                <c:pt idx="45">
                  <c:v>61.08980711066615</c:v>
                </c:pt>
                <c:pt idx="46">
                  <c:v>49.026709775938158</c:v>
                </c:pt>
                <c:pt idx="47">
                  <c:v>49.801030212964633</c:v>
                </c:pt>
                <c:pt idx="48">
                  <c:v>52.8575582538585</c:v>
                </c:pt>
                <c:pt idx="49">
                  <c:v>58.726092092374799</c:v>
                </c:pt>
                <c:pt idx="50">
                  <c:v>61.252821939513709</c:v>
                </c:pt>
                <c:pt idx="51">
                  <c:v>61.252821939513794</c:v>
                </c:pt>
                <c:pt idx="52">
                  <c:v>57.625741997652952</c:v>
                </c:pt>
                <c:pt idx="53">
                  <c:v>55.588056637057072</c:v>
                </c:pt>
                <c:pt idx="54">
                  <c:v>48.456157874971268</c:v>
                </c:pt>
                <c:pt idx="55">
                  <c:v>52.735297132222783</c:v>
                </c:pt>
                <c:pt idx="56">
                  <c:v>51.512685915865134</c:v>
                </c:pt>
                <c:pt idx="57">
                  <c:v>43.484205595117238</c:v>
                </c:pt>
                <c:pt idx="58">
                  <c:v>34.273867765223621</c:v>
                </c:pt>
                <c:pt idx="59">
                  <c:v>33.70331586425673</c:v>
                </c:pt>
                <c:pt idx="60">
                  <c:v>24.289209498303535</c:v>
                </c:pt>
                <c:pt idx="61">
                  <c:v>23.188859403581773</c:v>
                </c:pt>
                <c:pt idx="62">
                  <c:v>25.552574421873032</c:v>
                </c:pt>
                <c:pt idx="63">
                  <c:v>26.28614115168757</c:v>
                </c:pt>
                <c:pt idx="64">
                  <c:v>24.859761399270429</c:v>
                </c:pt>
                <c:pt idx="65">
                  <c:v>22.333031552131434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C57-4003-8CEA-D545F664CA0F}"/>
            </c:ext>
          </c:extLst>
        </c:ser>
        <c:ser>
          <c:idx val="4"/>
          <c:order val="4"/>
          <c:tx>
            <c:v>Emilia Romagna</c:v>
          </c:tx>
          <c:spPr>
            <a:ln w="190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'Dati REG'!$AN$9:$AN$74</c:f>
              <c:numCache>
                <c:formatCode>0.0</c:formatCode>
                <c:ptCount val="66"/>
                <c:pt idx="0">
                  <c:v>48.776748820647896</c:v>
                </c:pt>
                <c:pt idx="1">
                  <c:v>64.061628635413129</c:v>
                </c:pt>
                <c:pt idx="2">
                  <c:v>75.300510852152286</c:v>
                </c:pt>
                <c:pt idx="3">
                  <c:v>94.406610620608831</c:v>
                </c:pt>
                <c:pt idx="4">
                  <c:v>122.27903851812192</c:v>
                </c:pt>
                <c:pt idx="5">
                  <c:v>156.89479574567849</c:v>
                </c:pt>
                <c:pt idx="6">
                  <c:v>195.55655057126114</c:v>
                </c:pt>
                <c:pt idx="7">
                  <c:v>227.02542077813075</c:v>
                </c:pt>
                <c:pt idx="8">
                  <c:v>265.23762031504384</c:v>
                </c:pt>
                <c:pt idx="9">
                  <c:v>311.54181504800914</c:v>
                </c:pt>
                <c:pt idx="10">
                  <c:v>344.58412876522226</c:v>
                </c:pt>
                <c:pt idx="11">
                  <c:v>390.8883234981875</c:v>
                </c:pt>
                <c:pt idx="12">
                  <c:v>437.64207351982236</c:v>
                </c:pt>
                <c:pt idx="13">
                  <c:v>508.67180912961379</c:v>
                </c:pt>
                <c:pt idx="14">
                  <c:v>594.31209162116613</c:v>
                </c:pt>
                <c:pt idx="15">
                  <c:v>695.23725392748361</c:v>
                </c:pt>
                <c:pt idx="16">
                  <c:v>791.6668633471055</c:v>
                </c:pt>
                <c:pt idx="17">
                  <c:v>883.60091988003171</c:v>
                </c:pt>
                <c:pt idx="18">
                  <c:v>1017.1188406148927</c:v>
                </c:pt>
                <c:pt idx="19">
                  <c:v>1171.9906375615583</c:v>
                </c:pt>
                <c:pt idx="20">
                  <c:v>1341.4729813899846</c:v>
                </c:pt>
                <c:pt idx="21">
                  <c:v>1507.1341052647197</c:v>
                </c:pt>
                <c:pt idx="22">
                  <c:v>1698.195102949285</c:v>
                </c:pt>
                <c:pt idx="23">
                  <c:v>1918.4771943973724</c:v>
                </c:pt>
                <c:pt idx="24">
                  <c:v>2080.0923206740813</c:v>
                </c:pt>
                <c:pt idx="25">
                  <c:v>2259.9144361419076</c:v>
                </c:pt>
                <c:pt idx="26">
                  <c:v>2431.1950011250124</c:v>
                </c:pt>
                <c:pt idx="27">
                  <c:v>2604.7233425514646</c:v>
                </c:pt>
                <c:pt idx="28">
                  <c:v>2783.4215697976169</c:v>
                </c:pt>
                <c:pt idx="29">
                  <c:v>2948.8579160280174</c:v>
                </c:pt>
                <c:pt idx="30">
                  <c:v>3041.4663054939479</c:v>
                </c:pt>
                <c:pt idx="31">
                  <c:v>3163.5205663677352</c:v>
                </c:pt>
                <c:pt idx="32">
                  <c:v>3323.7870267784351</c:v>
                </c:pt>
                <c:pt idx="33">
                  <c:v>3446.5156205852268</c:v>
                </c:pt>
                <c:pt idx="34">
                  <c:v>3581.1574295417618</c:v>
                </c:pt>
                <c:pt idx="35">
                  <c:v>3717.8222372973096</c:v>
                </c:pt>
                <c:pt idx="36">
                  <c:v>3841.2251640371055</c:v>
                </c:pt>
                <c:pt idx="37">
                  <c:v>3946.196323941449</c:v>
                </c:pt>
                <c:pt idx="38">
                  <c:v>4006.6615102675059</c:v>
                </c:pt>
                <c:pt idx="39">
                  <c:v>4098.5955668004317</c:v>
                </c:pt>
                <c:pt idx="40">
                  <c:v>4198.1720632407405</c:v>
                </c:pt>
                <c:pt idx="41">
                  <c:v>4299.546780835728</c:v>
                </c:pt>
                <c:pt idx="42">
                  <c:v>4413.5090465134626</c:v>
                </c:pt>
                <c:pt idx="43">
                  <c:v>4517.5810958404672</c:v>
                </c:pt>
                <c:pt idx="44">
                  <c:v>4594.4550502029633</c:v>
                </c:pt>
                <c:pt idx="45">
                  <c:v>4664.5856752354157</c:v>
                </c:pt>
                <c:pt idx="46">
                  <c:v>4726.8490827161504</c:v>
                </c:pt>
                <c:pt idx="47">
                  <c:v>4829.5724661771465</c:v>
                </c:pt>
                <c:pt idx="48">
                  <c:v>4907.7950864056502</c:v>
                </c:pt>
                <c:pt idx="49">
                  <c:v>4986.4672619228249</c:v>
                </c:pt>
                <c:pt idx="50">
                  <c:v>5070.9836561927032</c:v>
                </c:pt>
                <c:pt idx="51">
                  <c:v>5139.9903930034816</c:v>
                </c:pt>
                <c:pt idx="52">
                  <c:v>5190.5653629788076</c:v>
                </c:pt>
                <c:pt idx="53">
                  <c:v>5267.4393173413036</c:v>
                </c:pt>
                <c:pt idx="54">
                  <c:v>5332.4000565540555</c:v>
                </c:pt>
                <c:pt idx="55">
                  <c:v>5387.9201347047465</c:v>
                </c:pt>
                <c:pt idx="56">
                  <c:v>5441.6419917007597</c:v>
                </c:pt>
                <c:pt idx="57">
                  <c:v>5495.8134039854431</c:v>
                </c:pt>
                <c:pt idx="58">
                  <c:v>5543.4662645844164</c:v>
                </c:pt>
                <c:pt idx="59">
                  <c:v>5600.1102309567823</c:v>
                </c:pt>
                <c:pt idx="60">
                  <c:v>5659.2267514168298</c:v>
                </c:pt>
                <c:pt idx="61">
                  <c:v>5717.4441612995388</c:v>
                </c:pt>
                <c:pt idx="62">
                  <c:v>5764.1979113211737</c:v>
                </c:pt>
                <c:pt idx="63">
                  <c:v>5810.5021060541385</c:v>
                </c:pt>
                <c:pt idx="64">
                  <c:v>5847.8151950137126</c:v>
                </c:pt>
                <c:pt idx="65">
                  <c:v>5883.5548404629435</c:v>
                </c:pt>
              </c:numCache>
            </c:numRef>
          </c:xVal>
          <c:yVal>
            <c:numRef>
              <c:f>'Dati REG'!$AP$9:$AP$74</c:f>
              <c:numCache>
                <c:formatCode>0</c:formatCode>
                <c:ptCount val="66"/>
                <c:pt idx="0">
                  <c:v>8.946150244524361</c:v>
                </c:pt>
                <c:pt idx="1">
                  <c:v>11.643481976541754</c:v>
                </c:pt>
                <c:pt idx="2">
                  <c:v>12.947192313683496</c:v>
                </c:pt>
                <c:pt idx="3">
                  <c:v>14.520635824026977</c:v>
                </c:pt>
                <c:pt idx="4">
                  <c:v>17.937256017915679</c:v>
                </c:pt>
                <c:pt idx="5">
                  <c:v>21.62360938500612</c:v>
                </c:pt>
                <c:pt idx="6">
                  <c:v>26.298984387169604</c:v>
                </c:pt>
                <c:pt idx="7">
                  <c:v>30.344981985195695</c:v>
                </c:pt>
                <c:pt idx="8">
                  <c:v>34.166201938886999</c:v>
                </c:pt>
                <c:pt idx="9">
                  <c:v>37.852555305977447</c:v>
                </c:pt>
                <c:pt idx="10">
                  <c:v>37.537866603908753</c:v>
                </c:pt>
                <c:pt idx="11">
                  <c:v>39.06635458538527</c:v>
                </c:pt>
                <c:pt idx="12">
                  <c:v>42.123330548338323</c:v>
                </c:pt>
                <c:pt idx="13">
                  <c:v>48.686837762913989</c:v>
                </c:pt>
                <c:pt idx="14">
                  <c:v>56.554055314631398</c:v>
                </c:pt>
                <c:pt idx="15">
                  <c:v>70.130625032452272</c:v>
                </c:pt>
                <c:pt idx="16">
                  <c:v>80.155707969783606</c:v>
                </c:pt>
                <c:pt idx="17">
                  <c:v>89.191769272041867</c:v>
                </c:pt>
                <c:pt idx="18">
                  <c:v>101.6894062970558</c:v>
                </c:pt>
                <c:pt idx="19">
                  <c:v>115.53570918807843</c:v>
                </c:pt>
                <c:pt idx="20">
                  <c:v>129.24714549250021</c:v>
                </c:pt>
                <c:pt idx="21">
                  <c:v>143.09344838352283</c:v>
                </c:pt>
                <c:pt idx="22">
                  <c:v>162.91883661385066</c:v>
                </c:pt>
                <c:pt idx="23">
                  <c:v>180.27167075649592</c:v>
                </c:pt>
                <c:pt idx="24">
                  <c:v>181.6203366225046</c:v>
                </c:pt>
                <c:pt idx="25">
                  <c:v>183.68829095038458</c:v>
                </c:pt>
                <c:pt idx="26">
                  <c:v>184.81217917205853</c:v>
                </c:pt>
                <c:pt idx="27">
                  <c:v>181.30564792043592</c:v>
                </c:pt>
                <c:pt idx="28">
                  <c:v>172.9888750800489</c:v>
                </c:pt>
                <c:pt idx="29">
                  <c:v>173.75311907078722</c:v>
                </c:pt>
                <c:pt idx="30">
                  <c:v>156.31037387040806</c:v>
                </c:pt>
                <c:pt idx="31">
                  <c:v>146.46511304854457</c:v>
                </c:pt>
                <c:pt idx="32">
                  <c:v>143.81273684539411</c:v>
                </c:pt>
                <c:pt idx="33">
                  <c:v>132.61881015752198</c:v>
                </c:pt>
                <c:pt idx="34">
                  <c:v>126.45990270274888</c:v>
                </c:pt>
                <c:pt idx="35">
                  <c:v>135.27118636067235</c:v>
                </c:pt>
                <c:pt idx="36">
                  <c:v>135.54091953387405</c:v>
                </c:pt>
                <c:pt idx="37">
                  <c:v>124.48185943260277</c:v>
                </c:pt>
                <c:pt idx="38">
                  <c:v>112.02917793645584</c:v>
                </c:pt>
                <c:pt idx="39">
                  <c:v>103.48762745173399</c:v>
                </c:pt>
                <c:pt idx="40">
                  <c:v>96.069965188686183</c:v>
                </c:pt>
                <c:pt idx="41">
                  <c:v>91.664323359724492</c:v>
                </c:pt>
                <c:pt idx="42">
                  <c:v>93.462544514402722</c:v>
                </c:pt>
                <c:pt idx="43">
                  <c:v>102.18391711459226</c:v>
                </c:pt>
                <c:pt idx="44">
                  <c:v>99.171896680506322</c:v>
                </c:pt>
                <c:pt idx="45">
                  <c:v>93.282722398935036</c:v>
                </c:pt>
                <c:pt idx="46">
                  <c:v>85.460460376084484</c:v>
                </c:pt>
                <c:pt idx="47">
                  <c:v>83.212683932736766</c:v>
                </c:pt>
                <c:pt idx="48">
                  <c:v>78.042798113036582</c:v>
                </c:pt>
                <c:pt idx="49">
                  <c:v>78.402442343972325</c:v>
                </c:pt>
                <c:pt idx="50">
                  <c:v>81.2795961914575</c:v>
                </c:pt>
                <c:pt idx="51">
                  <c:v>82.62826205746623</c:v>
                </c:pt>
                <c:pt idx="52">
                  <c:v>72.198579360332218</c:v>
                </c:pt>
                <c:pt idx="53">
                  <c:v>71.928846187130688</c:v>
                </c:pt>
                <c:pt idx="54">
                  <c:v>69.186558926246107</c:v>
                </c:pt>
                <c:pt idx="55">
                  <c:v>63.387295702408665</c:v>
                </c:pt>
                <c:pt idx="56">
                  <c:v>60.330319739455625</c:v>
                </c:pt>
                <c:pt idx="57">
                  <c:v>61.049608201327104</c:v>
                </c:pt>
                <c:pt idx="58">
                  <c:v>55.205389448622554</c:v>
                </c:pt>
                <c:pt idx="59">
                  <c:v>53.542034880545359</c:v>
                </c:pt>
                <c:pt idx="60">
                  <c:v>54.261323342416652</c:v>
                </c:pt>
                <c:pt idx="61">
                  <c:v>55.160433919755818</c:v>
                </c:pt>
                <c:pt idx="62">
                  <c:v>53.676901467146124</c:v>
                </c:pt>
                <c:pt idx="63">
                  <c:v>53.407168293944416</c:v>
                </c:pt>
                <c:pt idx="64">
                  <c:v>49.540992811386062</c:v>
                </c:pt>
                <c:pt idx="65">
                  <c:v>44.865617809222748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C57-4003-8CEA-D545F664CA0F}"/>
            </c:ext>
          </c:extLst>
        </c:ser>
        <c:ser>
          <c:idx val="5"/>
          <c:order val="5"/>
          <c:tx>
            <c:v>Toscana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'Dati REG'!$AW$9:$AW$74</c:f>
              <c:numCache>
                <c:formatCode>0.0</c:formatCode>
                <c:ptCount val="66"/>
                <c:pt idx="0">
                  <c:v>2.9392612353928738</c:v>
                </c:pt>
                <c:pt idx="1">
                  <c:v>3.4736723691006692</c:v>
                </c:pt>
                <c:pt idx="2">
                  <c:v>3.4736723691006692</c:v>
                </c:pt>
                <c:pt idx="3">
                  <c:v>5.0769057702240552</c:v>
                </c:pt>
                <c:pt idx="4">
                  <c:v>10.15381154044811</c:v>
                </c:pt>
                <c:pt idx="5">
                  <c:v>16.299539578087757</c:v>
                </c:pt>
                <c:pt idx="6">
                  <c:v>21.109239781457912</c:v>
                </c:pt>
                <c:pt idx="7">
                  <c:v>30.194229054490432</c:v>
                </c:pt>
                <c:pt idx="8">
                  <c:v>44.356124097747006</c:v>
                </c:pt>
                <c:pt idx="9">
                  <c:v>55.578757905610708</c:v>
                </c:pt>
                <c:pt idx="10">
                  <c:v>70.542269649428974</c:v>
                </c:pt>
                <c:pt idx="11">
                  <c:v>85.505781393247233</c:v>
                </c:pt>
                <c:pt idx="12">
                  <c:v>97.26282633481874</c:v>
                </c:pt>
                <c:pt idx="13">
                  <c:v>125.58661642133188</c:v>
                </c:pt>
                <c:pt idx="14">
                  <c:v>168.33950711795549</c:v>
                </c:pt>
                <c:pt idx="15">
                  <c:v>208.68754771289403</c:v>
                </c:pt>
                <c:pt idx="16">
                  <c:v>231.40002089547534</c:v>
                </c:pt>
                <c:pt idx="17">
                  <c:v>281.36746189715421</c:v>
                </c:pt>
                <c:pt idx="18">
                  <c:v>355.38340391568386</c:v>
                </c:pt>
                <c:pt idx="19">
                  <c:v>395.99865007747627</c:v>
                </c:pt>
                <c:pt idx="20">
                  <c:v>479.09958136903845</c:v>
                </c:pt>
                <c:pt idx="21">
                  <c:v>537.61760051004205</c:v>
                </c:pt>
                <c:pt idx="22">
                  <c:v>608.42707572632492</c:v>
                </c:pt>
                <c:pt idx="23">
                  <c:v>657.59290002744206</c:v>
                </c:pt>
                <c:pt idx="24">
                  <c:v>721.18782493866968</c:v>
                </c:pt>
                <c:pt idx="25">
                  <c:v>794.13494468978377</c:v>
                </c:pt>
                <c:pt idx="26">
                  <c:v>862.00515867067372</c:v>
                </c:pt>
                <c:pt idx="27">
                  <c:v>921.85920564594676</c:v>
                </c:pt>
                <c:pt idx="28">
                  <c:v>1019.9236486813272</c:v>
                </c:pt>
                <c:pt idx="29">
                  <c:v>1101.421346571766</c:v>
                </c:pt>
                <c:pt idx="30">
                  <c:v>1178.9109609593963</c:v>
                </c:pt>
                <c:pt idx="31">
                  <c:v>1231.2832520627603</c:v>
                </c:pt>
                <c:pt idx="32">
                  <c:v>1300.4894938779198</c:v>
                </c:pt>
                <c:pt idx="33">
                  <c:v>1408.9749540206021</c:v>
                </c:pt>
                <c:pt idx="34">
                  <c:v>1469.3634121295829</c:v>
                </c:pt>
                <c:pt idx="35">
                  <c:v>1515.3227696284534</c:v>
                </c:pt>
                <c:pt idx="36">
                  <c:v>1562.3509493947395</c:v>
                </c:pt>
                <c:pt idx="37">
                  <c:v>1603.5006066902397</c:v>
                </c:pt>
                <c:pt idx="38">
                  <c:v>1649.45996418911</c:v>
                </c:pt>
                <c:pt idx="39">
                  <c:v>1704.5043109610128</c:v>
                </c:pt>
                <c:pt idx="40">
                  <c:v>1750.7308740267372</c:v>
                </c:pt>
                <c:pt idx="41">
                  <c:v>1797.4918482261694</c:v>
                </c:pt>
                <c:pt idx="42">
                  <c:v>1859.2163341694197</c:v>
                </c:pt>
                <c:pt idx="43">
                  <c:v>1933.2322761879493</c:v>
                </c:pt>
                <c:pt idx="44">
                  <c:v>1974.6491390503033</c:v>
                </c:pt>
                <c:pt idx="45">
                  <c:v>2011.2563017092873</c:v>
                </c:pt>
                <c:pt idx="46">
                  <c:v>2048.3978755019793</c:v>
                </c:pt>
                <c:pt idx="47">
                  <c:v>2122.4138175205089</c:v>
                </c:pt>
                <c:pt idx="48">
                  <c:v>2167.0371471851099</c:v>
                </c:pt>
                <c:pt idx="49">
                  <c:v>2200.9722541755546</c:v>
                </c:pt>
                <c:pt idx="50">
                  <c:v>2237.0450057008311</c:v>
                </c:pt>
                <c:pt idx="51">
                  <c:v>2273.1177572261072</c:v>
                </c:pt>
                <c:pt idx="52">
                  <c:v>2298.7694916440814</c:v>
                </c:pt>
                <c:pt idx="53">
                  <c:v>2324.6884316289093</c:v>
                </c:pt>
                <c:pt idx="54">
                  <c:v>2346.064876977221</c:v>
                </c:pt>
                <c:pt idx="55">
                  <c:v>2371.9838169620493</c:v>
                </c:pt>
                <c:pt idx="56">
                  <c:v>2408.8581851878871</c:v>
                </c:pt>
                <c:pt idx="57">
                  <c:v>2444.1293200126015</c:v>
                </c:pt>
                <c:pt idx="58">
                  <c:v>2452.6798981519264</c:v>
                </c:pt>
                <c:pt idx="59">
                  <c:v>2466.574587628329</c:v>
                </c:pt>
                <c:pt idx="60">
                  <c:v>2482.8741272064167</c:v>
                </c:pt>
                <c:pt idx="61">
                  <c:v>2498.9064612176508</c:v>
                </c:pt>
                <c:pt idx="62">
                  <c:v>2523.7565789350629</c:v>
                </c:pt>
                <c:pt idx="63">
                  <c:v>2545.1330242833747</c:v>
                </c:pt>
                <c:pt idx="64">
                  <c:v>2555.2868358238229</c:v>
                </c:pt>
                <c:pt idx="65">
                  <c:v>2565.4406473642712</c:v>
                </c:pt>
              </c:numCache>
            </c:numRef>
          </c:xVal>
          <c:yVal>
            <c:numRef>
              <c:f>'Dati REG'!$AY$9:$AY$74</c:f>
              <c:numCache>
                <c:formatCode>0</c:formatCode>
                <c:ptCount val="66"/>
                <c:pt idx="0">
                  <c:v>0.58785224707857475</c:v>
                </c:pt>
                <c:pt idx="1">
                  <c:v>0.58785224707857486</c:v>
                </c:pt>
                <c:pt idx="2">
                  <c:v>0.58785224707857486</c:v>
                </c:pt>
                <c:pt idx="3">
                  <c:v>0.90849892730325199</c:v>
                </c:pt>
                <c:pt idx="4">
                  <c:v>1.6032334011233857</c:v>
                </c:pt>
                <c:pt idx="5">
                  <c:v>2.6720556685389765</c:v>
                </c:pt>
                <c:pt idx="6">
                  <c:v>3.5271134824714485</c:v>
                </c:pt>
                <c:pt idx="7">
                  <c:v>5.3441113370779529</c:v>
                </c:pt>
                <c:pt idx="8">
                  <c:v>7.8558436655045911</c:v>
                </c:pt>
                <c:pt idx="9">
                  <c:v>9.0849892730325195</c:v>
                </c:pt>
                <c:pt idx="10">
                  <c:v>10.848546014268244</c:v>
                </c:pt>
                <c:pt idx="11">
                  <c:v>12.879308322357867</c:v>
                </c:pt>
                <c:pt idx="12">
                  <c:v>13.41371945606566</c:v>
                </c:pt>
                <c:pt idx="13">
                  <c:v>16.246098464716976</c:v>
                </c:pt>
                <c:pt idx="14">
                  <c:v>22.552149842468957</c:v>
                </c:pt>
                <c:pt idx="15">
                  <c:v>27.629055612693016</c:v>
                </c:pt>
                <c:pt idx="16">
                  <c:v>29.178847900445625</c:v>
                </c:pt>
                <c:pt idx="17">
                  <c:v>36.820927112467096</c:v>
                </c:pt>
                <c:pt idx="18">
                  <c:v>45.959357498870396</c:v>
                </c:pt>
                <c:pt idx="19">
                  <c:v>45.531828591904159</c:v>
                </c:pt>
                <c:pt idx="20">
                  <c:v>54.082406731228886</c:v>
                </c:pt>
                <c:pt idx="21">
                  <c:v>61.243515922913346</c:v>
                </c:pt>
                <c:pt idx="22">
                  <c:v>65.411922765834134</c:v>
                </c:pt>
                <c:pt idx="23">
                  <c:v>60.441899222351637</c:v>
                </c:pt>
                <c:pt idx="24">
                  <c:v>65.037834972238684</c:v>
                </c:pt>
                <c:pt idx="25">
                  <c:v>63.007072664149064</c:v>
                </c:pt>
                <c:pt idx="26">
                  <c:v>64.877511632126328</c:v>
                </c:pt>
                <c:pt idx="27">
                  <c:v>62.686425983924366</c:v>
                </c:pt>
                <c:pt idx="28">
                  <c:v>72.466149730777033</c:v>
                </c:pt>
                <c:pt idx="29">
                  <c:v>76.046704326619263</c:v>
                </c:pt>
                <c:pt idx="30">
                  <c:v>76.955203253922519</c:v>
                </c:pt>
                <c:pt idx="31">
                  <c:v>73.855618678417315</c:v>
                </c:pt>
                <c:pt idx="32">
                  <c:v>75.726057646394608</c:v>
                </c:pt>
                <c:pt idx="33">
                  <c:v>77.810261067854981</c:v>
                </c:pt>
                <c:pt idx="34">
                  <c:v>73.588413111563383</c:v>
                </c:pt>
                <c:pt idx="35">
                  <c:v>67.282361733811427</c:v>
                </c:pt>
                <c:pt idx="36">
                  <c:v>66.213539466395829</c:v>
                </c:pt>
                <c:pt idx="37">
                  <c:v>60.602222562463979</c:v>
                </c:pt>
                <c:pt idx="38">
                  <c:v>48.097002033701571</c:v>
                </c:pt>
                <c:pt idx="39">
                  <c:v>47.028179766285987</c:v>
                </c:pt>
                <c:pt idx="40">
                  <c:v>47.081620879656747</c:v>
                </c:pt>
                <c:pt idx="41">
                  <c:v>47.028179766285987</c:v>
                </c:pt>
                <c:pt idx="42">
                  <c:v>51.143145495836009</c:v>
                </c:pt>
                <c:pt idx="43">
                  <c:v>56.75446239976786</c:v>
                </c:pt>
                <c:pt idx="44">
                  <c:v>54.028965617858105</c:v>
                </c:pt>
                <c:pt idx="45">
                  <c:v>52.105085536510025</c:v>
                </c:pt>
                <c:pt idx="46">
                  <c:v>50.181205455161987</c:v>
                </c:pt>
                <c:pt idx="47">
                  <c:v>52.639496670217838</c:v>
                </c:pt>
                <c:pt idx="48">
                  <c:v>46.76097419943212</c:v>
                </c:pt>
                <c:pt idx="49">
                  <c:v>45.264623025050241</c:v>
                </c:pt>
                <c:pt idx="50">
                  <c:v>45.157740798308758</c:v>
                </c:pt>
                <c:pt idx="51">
                  <c:v>44.943976344825572</c:v>
                </c:pt>
                <c:pt idx="52">
                  <c:v>35.271134824714501</c:v>
                </c:pt>
                <c:pt idx="53">
                  <c:v>31.530256888759869</c:v>
                </c:pt>
                <c:pt idx="54">
                  <c:v>29.018524560333297</c:v>
                </c:pt>
                <c:pt idx="55">
                  <c:v>26.987762252243648</c:v>
                </c:pt>
                <c:pt idx="56">
                  <c:v>27.148085592355983</c:v>
                </c:pt>
                <c:pt idx="57">
                  <c:v>29.071965673704018</c:v>
                </c:pt>
                <c:pt idx="58">
                  <c:v>25.59829330460343</c:v>
                </c:pt>
                <c:pt idx="59">
                  <c:v>24.101942130221595</c:v>
                </c:pt>
                <c:pt idx="60">
                  <c:v>22.178062048873471</c:v>
                </c:pt>
                <c:pt idx="61">
                  <c:v>18.009655205952733</c:v>
                </c:pt>
                <c:pt idx="62">
                  <c:v>15.925451784492271</c:v>
                </c:pt>
                <c:pt idx="63">
                  <c:v>18.490625226289648</c:v>
                </c:pt>
                <c:pt idx="64">
                  <c:v>17.742449639098776</c:v>
                </c:pt>
                <c:pt idx="65">
                  <c:v>16.513304031570897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C57-4003-8CEA-D545F664CA0F}"/>
            </c:ext>
          </c:extLst>
        </c:ser>
        <c:ser>
          <c:idx val="6"/>
          <c:order val="6"/>
          <c:tx>
            <c:v>ITALIA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'Dati ITA'!$D$9:$D$74</c:f>
              <c:numCache>
                <c:formatCode>0</c:formatCode>
                <c:ptCount val="66"/>
                <c:pt idx="0">
                  <c:v>18.617214635276305</c:v>
                </c:pt>
                <c:pt idx="1">
                  <c:v>27.958831198721686</c:v>
                </c:pt>
                <c:pt idx="2">
                  <c:v>33.603412231757588</c:v>
                </c:pt>
                <c:pt idx="3">
                  <c:v>41.29456650484159</c:v>
                </c:pt>
                <c:pt idx="4">
                  <c:v>50.982780149262858</c:v>
                </c:pt>
                <c:pt idx="5">
                  <c:v>63.674835162141832</c:v>
                </c:pt>
                <c:pt idx="6">
                  <c:v>76.515431781153325</c:v>
                </c:pt>
                <c:pt idx="7">
                  <c:v>97.096696541959659</c:v>
                </c:pt>
                <c:pt idx="8">
                  <c:v>121.72159391415137</c:v>
                </c:pt>
                <c:pt idx="9">
                  <c:v>151.38040127194529</c:v>
                </c:pt>
                <c:pt idx="10">
                  <c:v>167.50541784877589</c:v>
                </c:pt>
                <c:pt idx="11">
                  <c:v>205.68061062483449</c:v>
                </c:pt>
                <c:pt idx="12">
                  <c:v>249.43436594231454</c:v>
                </c:pt>
                <c:pt idx="13">
                  <c:v>291.47164047781877</c:v>
                </c:pt>
                <c:pt idx="14">
                  <c:v>349.188306771756</c:v>
                </c:pt>
                <c:pt idx="15">
                  <c:v>408.43990299572937</c:v>
                </c:pt>
                <c:pt idx="16">
                  <c:v>461.79934884311263</c:v>
                </c:pt>
                <c:pt idx="17">
                  <c:v>519.99464920125467</c:v>
                </c:pt>
                <c:pt idx="18">
                  <c:v>589.42959775675774</c:v>
                </c:pt>
                <c:pt idx="19">
                  <c:v>677.26720084979002</c:v>
                </c:pt>
                <c:pt idx="20">
                  <c:v>776.06387355082188</c:v>
                </c:pt>
                <c:pt idx="21">
                  <c:v>884.28468592981721</c:v>
                </c:pt>
                <c:pt idx="22">
                  <c:v>976.05038927390967</c:v>
                </c:pt>
                <c:pt idx="23">
                  <c:v>1055.0910283593159</c:v>
                </c:pt>
                <c:pt idx="24">
                  <c:v>1141.7237939803845</c:v>
                </c:pt>
                <c:pt idx="25">
                  <c:v>1227.712879308212</c:v>
                </c:pt>
                <c:pt idx="26">
                  <c:v>1329.2658240341475</c:v>
                </c:pt>
                <c:pt idx="27">
                  <c:v>1427.6168719167817</c:v>
                </c:pt>
                <c:pt idx="28">
                  <c:v>1526.2154891429702</c:v>
                </c:pt>
                <c:pt idx="29">
                  <c:v>1612.3201068311232</c:v>
                </c:pt>
                <c:pt idx="30">
                  <c:v>1679.163829590759</c:v>
                </c:pt>
                <c:pt idx="31">
                  <c:v>1746.0570662191053</c:v>
                </c:pt>
                <c:pt idx="32">
                  <c:v>1824.9821729441862</c:v>
                </c:pt>
                <c:pt idx="33">
                  <c:v>1902.0257526582552</c:v>
                </c:pt>
                <c:pt idx="34">
                  <c:v>1977.6994486713243</c:v>
                </c:pt>
                <c:pt idx="35">
                  <c:v>2057.0041617231882</c:v>
                </c:pt>
                <c:pt idx="36">
                  <c:v>2128.2381141751853</c:v>
                </c:pt>
                <c:pt idx="37">
                  <c:v>2187.6382520052912</c:v>
                </c:pt>
                <c:pt idx="38">
                  <c:v>2237.7958010093735</c:v>
                </c:pt>
                <c:pt idx="39">
                  <c:v>2301.1075344676356</c:v>
                </c:pt>
                <c:pt idx="40">
                  <c:v>2370.492969154428</c:v>
                </c:pt>
                <c:pt idx="41">
                  <c:v>2435.7027342466058</c:v>
                </c:pt>
                <c:pt idx="42">
                  <c:v>2513.1754341561686</c:v>
                </c:pt>
                <c:pt idx="43">
                  <c:v>2580.712351077756</c:v>
                </c:pt>
                <c:pt idx="44">
                  <c:v>2632.7514270928505</c:v>
                </c:pt>
                <c:pt idx="45">
                  <c:v>2681.8031663623901</c:v>
                </c:pt>
                <c:pt idx="46">
                  <c:v>2725.8209956463284</c:v>
                </c:pt>
                <c:pt idx="47">
                  <c:v>2788.3074979594098</c:v>
                </c:pt>
                <c:pt idx="48">
                  <c:v>2845.9581457617328</c:v>
                </c:pt>
                <c:pt idx="49">
                  <c:v>2903.5757843182482</c:v>
                </c:pt>
                <c:pt idx="50">
                  <c:v>2953.8653703055593</c:v>
                </c:pt>
                <c:pt idx="51">
                  <c:v>2991.0997995761118</c:v>
                </c:pt>
                <c:pt idx="52">
                  <c:v>3036.140915480074</c:v>
                </c:pt>
                <c:pt idx="53">
                  <c:v>3091.761494665252</c:v>
                </c:pt>
                <c:pt idx="54">
                  <c:v>3135.4327268682141</c:v>
                </c:pt>
                <c:pt idx="55">
                  <c:v>3185.2931926600313</c:v>
                </c:pt>
                <c:pt idx="56">
                  <c:v>3224.194588843849</c:v>
                </c:pt>
                <c:pt idx="57">
                  <c:v>3262.5513324718472</c:v>
                </c:pt>
                <c:pt idx="58">
                  <c:v>3291.2528717012315</c:v>
                </c:pt>
                <c:pt idx="59">
                  <c:v>3325.7640381926876</c:v>
                </c:pt>
                <c:pt idx="60">
                  <c:v>3360.1926815696261</c:v>
                </c:pt>
                <c:pt idx="61">
                  <c:v>3391.0893356451911</c:v>
                </c:pt>
                <c:pt idx="62">
                  <c:v>3423.5209196507922</c:v>
                </c:pt>
                <c:pt idx="63">
                  <c:v>3454.8797031676581</c:v>
                </c:pt>
                <c:pt idx="64">
                  <c:v>3477.8046243807776</c:v>
                </c:pt>
                <c:pt idx="65">
                  <c:v>3497.9567689460901</c:v>
                </c:pt>
              </c:numCache>
            </c:numRef>
          </c:xVal>
          <c:yVal>
            <c:numRef>
              <c:f>'Dati ITA'!$F$9:$F$74</c:f>
              <c:numCache>
                <c:formatCode>0.0</c:formatCode>
                <c:ptCount val="66"/>
                <c:pt idx="0">
                  <c:v>2.9675311980697514</c:v>
                </c:pt>
                <c:pt idx="1">
                  <c:v>4.5288685247516121</c:v>
                </c:pt>
                <c:pt idx="2">
                  <c:v>5.4003126140624182</c:v>
                </c:pt>
                <c:pt idx="3">
                  <c:v>6.1133123234985316</c:v>
                </c:pt>
                <c:pt idx="4">
                  <c:v>7.2653350021707697</c:v>
                </c:pt>
                <c:pt idx="5">
                  <c:v>9.0115241053731054</c:v>
                </c:pt>
                <c:pt idx="6">
                  <c:v>9.7113201164863288</c:v>
                </c:pt>
                <c:pt idx="7">
                  <c:v>12.698656862040414</c:v>
                </c:pt>
                <c:pt idx="8">
                  <c:v>16.085405481861955</c:v>
                </c:pt>
                <c:pt idx="9">
                  <c:v>20.079524224536485</c:v>
                </c:pt>
                <c:pt idx="10">
                  <c:v>20.766116537326813</c:v>
                </c:pt>
                <c:pt idx="11">
                  <c:v>25.833035768736231</c:v>
                </c:pt>
                <c:pt idx="12">
                  <c:v>30.467533880070977</c:v>
                </c:pt>
                <c:pt idx="13">
                  <c:v>33.950009312733485</c:v>
                </c:pt>
                <c:pt idx="14">
                  <c:v>39.56158109996214</c:v>
                </c:pt>
                <c:pt idx="15">
                  <c:v>48.186897029390693</c:v>
                </c:pt>
                <c:pt idx="16">
                  <c:v>51.223747643655635</c:v>
                </c:pt>
                <c:pt idx="17">
                  <c:v>54.112056651788023</c:v>
                </c:pt>
                <c:pt idx="18">
                  <c:v>59.591591455787793</c:v>
                </c:pt>
                <c:pt idx="19">
                  <c:v>65.615778815606802</c:v>
                </c:pt>
                <c:pt idx="20">
                  <c:v>73.524794111018508</c:v>
                </c:pt>
                <c:pt idx="21">
                  <c:v>84.497067417340915</c:v>
                </c:pt>
                <c:pt idx="22">
                  <c:v>91.211148014531005</c:v>
                </c:pt>
                <c:pt idx="23">
                  <c:v>93.132286120511637</c:v>
                </c:pt>
                <c:pt idx="24">
                  <c:v>92.891318626118888</c:v>
                </c:pt>
                <c:pt idx="25">
                  <c:v>90.329801151478023</c:v>
                </c:pt>
                <c:pt idx="26">
                  <c:v>88.996227620866051</c:v>
                </c:pt>
                <c:pt idx="27">
                  <c:v>90.313296528574412</c:v>
                </c:pt>
                <c:pt idx="28">
                  <c:v>94.22489215673086</c:v>
                </c:pt>
                <c:pt idx="29">
                  <c:v>94.119262570147754</c:v>
                </c:pt>
                <c:pt idx="30">
                  <c:v>90.290190056509388</c:v>
                </c:pt>
                <c:pt idx="31">
                  <c:v>83.358248436991559</c:v>
                </c:pt>
                <c:pt idx="32">
                  <c:v>79.473060205480891</c:v>
                </c:pt>
                <c:pt idx="33">
                  <c:v>75.162052703057</c:v>
                </c:pt>
                <c:pt idx="34">
                  <c:v>73.075868368040204</c:v>
                </c:pt>
                <c:pt idx="35">
                  <c:v>75.568066426485842</c:v>
                </c:pt>
                <c:pt idx="36">
                  <c:v>76.436209591215999</c:v>
                </c:pt>
                <c:pt idx="37">
                  <c:v>72.531215812220992</c:v>
                </c:pt>
                <c:pt idx="38">
                  <c:v>67.154009670223644</c:v>
                </c:pt>
                <c:pt idx="39">
                  <c:v>64.68161715926226</c:v>
                </c:pt>
                <c:pt idx="40">
                  <c:v>62.697761486247963</c:v>
                </c:pt>
                <c:pt idx="41">
                  <c:v>61.492924014284107</c:v>
                </c:pt>
                <c:pt idx="42">
                  <c:v>65.107436430175497</c:v>
                </c:pt>
                <c:pt idx="43">
                  <c:v>68.58331001367651</c:v>
                </c:pt>
                <c:pt idx="44">
                  <c:v>66.328778525042978</c:v>
                </c:pt>
                <c:pt idx="45">
                  <c:v>62.262039441592421</c:v>
                </c:pt>
                <c:pt idx="46">
                  <c:v>58.023652279944507</c:v>
                </c:pt>
                <c:pt idx="47">
                  <c:v>55.026412760648235</c:v>
                </c:pt>
                <c:pt idx="48">
                  <c:v>53.049158936795358</c:v>
                </c:pt>
                <c:pt idx="49">
                  <c:v>54.164871445079555</c:v>
                </c:pt>
                <c:pt idx="50">
                  <c:v>54.41244078863383</c:v>
                </c:pt>
                <c:pt idx="51">
                  <c:v>53.055760785956679</c:v>
                </c:pt>
                <c:pt idx="52">
                  <c:v>49.566683504132833</c:v>
                </c:pt>
                <c:pt idx="53">
                  <c:v>49.160669780703849</c:v>
                </c:pt>
                <c:pt idx="54">
                  <c:v>46.371388509993174</c:v>
                </c:pt>
                <c:pt idx="55">
                  <c:v>46.285564470894407</c:v>
                </c:pt>
                <c:pt idx="56">
                  <c:v>46.618957853547457</c:v>
                </c:pt>
                <c:pt idx="57">
                  <c:v>45.282083398354644</c:v>
                </c:pt>
                <c:pt idx="58">
                  <c:v>39.898275407195889</c:v>
                </c:pt>
                <c:pt idx="59">
                  <c:v>38.066262264894704</c:v>
                </c:pt>
                <c:pt idx="60">
                  <c:v>34.97989778191895</c:v>
                </c:pt>
                <c:pt idx="61">
                  <c:v>33.378949360268415</c:v>
                </c:pt>
                <c:pt idx="62">
                  <c:v>32.19391743578899</c:v>
                </c:pt>
                <c:pt idx="63">
                  <c:v>32.725366293285333</c:v>
                </c:pt>
                <c:pt idx="64">
                  <c:v>30.40811723761799</c:v>
                </c:pt>
                <c:pt idx="65">
                  <c:v>27.552817475292795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C57-4003-8CEA-D545F664CA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6565664"/>
        <c:axId val="706565992"/>
      </c:scatterChart>
      <c:valAx>
        <c:axId val="706565664"/>
        <c:scaling>
          <c:logBase val="10"/>
          <c:orientation val="minMax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casi totali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6565992"/>
        <c:crosses val="autoZero"/>
        <c:crossBetween val="midCat"/>
      </c:valAx>
      <c:valAx>
        <c:axId val="706565992"/>
        <c:scaling>
          <c:logBase val="10"/>
          <c:orientation val="minMax"/>
          <c:max val="1000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delta casi filt 5gg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6565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Delta</a:t>
            </a:r>
            <a:r>
              <a:rPr lang="en-US" baseline="0"/>
              <a:t> morti Vs morti totali pesati su 1M popolazione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Liguria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'Dati REG'!$H$9:$H$74</c:f>
              <c:numCache>
                <c:formatCode>0.0</c:formatCode>
                <c:ptCount val="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0.63885231459387837</c:v>
                </c:pt>
                <c:pt idx="4">
                  <c:v>0.63885231459387837</c:v>
                </c:pt>
                <c:pt idx="5">
                  <c:v>1.9165569437816352</c:v>
                </c:pt>
                <c:pt idx="6">
                  <c:v>1.9165569437816352</c:v>
                </c:pt>
                <c:pt idx="7">
                  <c:v>2.5554092583755135</c:v>
                </c:pt>
                <c:pt idx="8">
                  <c:v>3.8331138875632704</c:v>
                </c:pt>
                <c:pt idx="9">
                  <c:v>4.4719662021571489</c:v>
                </c:pt>
                <c:pt idx="10">
                  <c:v>5.1108185167510269</c:v>
                </c:pt>
                <c:pt idx="11">
                  <c:v>5.1108185167510269</c:v>
                </c:pt>
                <c:pt idx="12">
                  <c:v>7.0273754605326619</c:v>
                </c:pt>
                <c:pt idx="13">
                  <c:v>10.860489348095932</c:v>
                </c:pt>
                <c:pt idx="14">
                  <c:v>17.249012494034716</c:v>
                </c:pt>
                <c:pt idx="15">
                  <c:v>21.082126381597988</c:v>
                </c:pt>
                <c:pt idx="16">
                  <c:v>31.942615729693919</c:v>
                </c:pt>
                <c:pt idx="17">
                  <c:v>38.331138875632703</c:v>
                </c:pt>
                <c:pt idx="18">
                  <c:v>46.636218965353123</c:v>
                </c:pt>
                <c:pt idx="19">
                  <c:v>58.135560628042931</c:v>
                </c:pt>
                <c:pt idx="20">
                  <c:v>76.023425436671531</c:v>
                </c:pt>
                <c:pt idx="21">
                  <c:v>97.105551818269518</c:v>
                </c:pt>
                <c:pt idx="22">
                  <c:v>109.24374579555321</c:v>
                </c:pt>
                <c:pt idx="23">
                  <c:v>135.43669069390222</c:v>
                </c:pt>
                <c:pt idx="24">
                  <c:v>147.57488467118591</c:v>
                </c:pt>
                <c:pt idx="25">
                  <c:v>162.26848790684511</c:v>
                </c:pt>
                <c:pt idx="26">
                  <c:v>178.87864808628595</c:v>
                </c:pt>
                <c:pt idx="27">
                  <c:v>211.46011613057374</c:v>
                </c:pt>
                <c:pt idx="28">
                  <c:v>228.70912862460847</c:v>
                </c:pt>
                <c:pt idx="29">
                  <c:v>240.84732260189216</c:v>
                </c:pt>
                <c:pt idx="30">
                  <c:v>253.62436889376971</c:v>
                </c:pt>
                <c:pt idx="31">
                  <c:v>273.42879064617995</c:v>
                </c:pt>
                <c:pt idx="32">
                  <c:v>293.87206471318405</c:v>
                </c:pt>
                <c:pt idx="33">
                  <c:v>311.75992952181264</c:v>
                </c:pt>
                <c:pt idx="34">
                  <c:v>331.56435127422287</c:v>
                </c:pt>
                <c:pt idx="35">
                  <c:v>346.2579545098821</c:v>
                </c:pt>
                <c:pt idx="36">
                  <c:v>355.20188691419639</c:v>
                </c:pt>
                <c:pt idx="37">
                  <c:v>380.11712718335764</c:v>
                </c:pt>
                <c:pt idx="38">
                  <c:v>396.08843504820459</c:v>
                </c:pt>
                <c:pt idx="39">
                  <c:v>417.80941374439647</c:v>
                </c:pt>
                <c:pt idx="40">
                  <c:v>435.69727855302506</c:v>
                </c:pt>
                <c:pt idx="41">
                  <c:v>452.94629104705979</c:v>
                </c:pt>
                <c:pt idx="42">
                  <c:v>468.91759891190674</c:v>
                </c:pt>
                <c:pt idx="43">
                  <c:v>478.50038363081489</c:v>
                </c:pt>
                <c:pt idx="44">
                  <c:v>485.52775909134755</c:v>
                </c:pt>
                <c:pt idx="45">
                  <c:v>506.60988547294556</c:v>
                </c:pt>
                <c:pt idx="46">
                  <c:v>515.5538178772598</c:v>
                </c:pt>
                <c:pt idx="47">
                  <c:v>528.9697164837313</c:v>
                </c:pt>
                <c:pt idx="48">
                  <c:v>553.24610443829863</c:v>
                </c:pt>
                <c:pt idx="49">
                  <c:v>573.05052619070887</c:v>
                </c:pt>
                <c:pt idx="50">
                  <c:v>592.8549479431191</c:v>
                </c:pt>
                <c:pt idx="51">
                  <c:v>611.38166506634161</c:v>
                </c:pt>
                <c:pt idx="52">
                  <c:v>632.46379144793957</c:v>
                </c:pt>
                <c:pt idx="53">
                  <c:v>652.90706551494372</c:v>
                </c:pt>
                <c:pt idx="54">
                  <c:v>668.87837337979067</c:v>
                </c:pt>
                <c:pt idx="55">
                  <c:v>687.40509050301318</c:v>
                </c:pt>
                <c:pt idx="56">
                  <c:v>698.26557985110912</c:v>
                </c:pt>
                <c:pt idx="57">
                  <c:v>711.68147845758051</c:v>
                </c:pt>
                <c:pt idx="58">
                  <c:v>720.62541086189481</c:v>
                </c:pt>
                <c:pt idx="59">
                  <c:v>728.93049095161518</c:v>
                </c:pt>
                <c:pt idx="60">
                  <c:v>735.95786641214795</c:v>
                </c:pt>
                <c:pt idx="61">
                  <c:v>745.54065113105605</c:v>
                </c:pt>
                <c:pt idx="62">
                  <c:v>756.40114047915199</c:v>
                </c:pt>
                <c:pt idx="63">
                  <c:v>763.42851593968464</c:v>
                </c:pt>
                <c:pt idx="64">
                  <c:v>772.37244834399894</c:v>
                </c:pt>
                <c:pt idx="65">
                  <c:v>780.03867611912551</c:v>
                </c:pt>
              </c:numCache>
            </c:numRef>
          </c:xVal>
          <c:yVal>
            <c:numRef>
              <c:f>'Dati REG'!$J$9:$J$74</c:f>
              <c:numCache>
                <c:formatCode>0.0</c:formatCode>
                <c:ptCount val="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0.12777046291877567</c:v>
                </c:pt>
                <c:pt idx="4">
                  <c:v>0.12777046291877567</c:v>
                </c:pt>
                <c:pt idx="5">
                  <c:v>0.38331138875632709</c:v>
                </c:pt>
                <c:pt idx="6">
                  <c:v>0.38331138875632709</c:v>
                </c:pt>
                <c:pt idx="7">
                  <c:v>0.51108185167510278</c:v>
                </c:pt>
                <c:pt idx="8">
                  <c:v>0.63885231459387837</c:v>
                </c:pt>
                <c:pt idx="9">
                  <c:v>0.76662277751265406</c:v>
                </c:pt>
                <c:pt idx="10">
                  <c:v>0.63885231459387837</c:v>
                </c:pt>
                <c:pt idx="11">
                  <c:v>0.63885231459387837</c:v>
                </c:pt>
                <c:pt idx="12">
                  <c:v>0.89439324043142965</c:v>
                </c:pt>
                <c:pt idx="13">
                  <c:v>1.4054750921065324</c:v>
                </c:pt>
                <c:pt idx="14">
                  <c:v>2.5554092583755135</c:v>
                </c:pt>
                <c:pt idx="15">
                  <c:v>3.1942615729693919</c:v>
                </c:pt>
                <c:pt idx="16">
                  <c:v>5.3663594425885783</c:v>
                </c:pt>
                <c:pt idx="17">
                  <c:v>6.2607526830200086</c:v>
                </c:pt>
                <c:pt idx="18">
                  <c:v>7.1551459234514381</c:v>
                </c:pt>
                <c:pt idx="19">
                  <c:v>8.1773096268016428</c:v>
                </c:pt>
                <c:pt idx="20">
                  <c:v>10.988259811014709</c:v>
                </c:pt>
                <c:pt idx="21">
                  <c:v>13.032587217715122</c:v>
                </c:pt>
                <c:pt idx="22">
                  <c:v>14.182521383984101</c:v>
                </c:pt>
                <c:pt idx="23">
                  <c:v>17.76009434570982</c:v>
                </c:pt>
                <c:pt idx="24">
                  <c:v>17.887864808628599</c:v>
                </c:pt>
                <c:pt idx="25">
                  <c:v>17.249012494034716</c:v>
                </c:pt>
                <c:pt idx="26">
                  <c:v>16.354619253603286</c:v>
                </c:pt>
                <c:pt idx="27">
                  <c:v>20.443274067004104</c:v>
                </c:pt>
                <c:pt idx="28">
                  <c:v>18.654487586141251</c:v>
                </c:pt>
                <c:pt idx="29">
                  <c:v>18.654487586141251</c:v>
                </c:pt>
                <c:pt idx="30">
                  <c:v>18.271176197384921</c:v>
                </c:pt>
                <c:pt idx="31">
                  <c:v>18.910028511978801</c:v>
                </c:pt>
                <c:pt idx="32">
                  <c:v>16.482389716522061</c:v>
                </c:pt>
                <c:pt idx="33">
                  <c:v>16.610160179440832</c:v>
                </c:pt>
                <c:pt idx="34">
                  <c:v>18.143405734466143</c:v>
                </c:pt>
                <c:pt idx="35">
                  <c:v>18.526717123222475</c:v>
                </c:pt>
                <c:pt idx="36">
                  <c:v>16.354619253603289</c:v>
                </c:pt>
                <c:pt idx="37">
                  <c:v>17.249012494034719</c:v>
                </c:pt>
                <c:pt idx="38">
                  <c:v>16.86570110527839</c:v>
                </c:pt>
                <c:pt idx="39">
                  <c:v>17.249012494034719</c:v>
                </c:pt>
                <c:pt idx="40">
                  <c:v>17.887864808628592</c:v>
                </c:pt>
                <c:pt idx="41">
                  <c:v>19.548880826572677</c:v>
                </c:pt>
                <c:pt idx="42">
                  <c:v>17.76009434570982</c:v>
                </c:pt>
                <c:pt idx="43">
                  <c:v>16.482389716522061</c:v>
                </c:pt>
                <c:pt idx="44">
                  <c:v>13.543669069390216</c:v>
                </c:pt>
                <c:pt idx="45">
                  <c:v>14.182521383984101</c:v>
                </c:pt>
                <c:pt idx="46">
                  <c:v>12.521505366040003</c:v>
                </c:pt>
                <c:pt idx="47">
                  <c:v>12.010423514364913</c:v>
                </c:pt>
                <c:pt idx="48">
                  <c:v>14.949144161496747</c:v>
                </c:pt>
                <c:pt idx="49">
                  <c:v>17.504553419872263</c:v>
                </c:pt>
                <c:pt idx="50">
                  <c:v>17.249012494034709</c:v>
                </c:pt>
                <c:pt idx="51">
                  <c:v>19.165569437816362</c:v>
                </c:pt>
                <c:pt idx="52">
                  <c:v>20.698814992841655</c:v>
                </c:pt>
                <c:pt idx="53">
                  <c:v>19.932192215329017</c:v>
                </c:pt>
                <c:pt idx="54">
                  <c:v>19.165569437816362</c:v>
                </c:pt>
                <c:pt idx="55">
                  <c:v>18.910028511978815</c:v>
                </c:pt>
                <c:pt idx="56">
                  <c:v>17.376782956953502</c:v>
                </c:pt>
                <c:pt idx="57">
                  <c:v>15.843537401928188</c:v>
                </c:pt>
                <c:pt idx="58">
                  <c:v>13.543669069390216</c:v>
                </c:pt>
                <c:pt idx="59">
                  <c:v>12.010423514364902</c:v>
                </c:pt>
                <c:pt idx="60">
                  <c:v>9.7105551818269529</c:v>
                </c:pt>
                <c:pt idx="61">
                  <c:v>9.4550142559893864</c:v>
                </c:pt>
                <c:pt idx="62">
                  <c:v>8.943932404314296</c:v>
                </c:pt>
                <c:pt idx="63">
                  <c:v>8.5606210155579667</c:v>
                </c:pt>
                <c:pt idx="64">
                  <c:v>8.6883914784767509</c:v>
                </c:pt>
                <c:pt idx="65">
                  <c:v>8.8161619413955119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2E-433D-A0EB-EAEB651FFEC9}"/>
            </c:ext>
          </c:extLst>
        </c:ser>
        <c:ser>
          <c:idx val="1"/>
          <c:order val="1"/>
          <c:tx>
            <c:v>Piemonte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'Dati REG'!$Q$9:$Q$74</c:f>
              <c:numCache>
                <c:formatCode>0.0</c:formatCode>
                <c:ptCount val="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0.45531887574484475</c:v>
                </c:pt>
                <c:pt idx="6">
                  <c:v>0.91063775148968951</c:v>
                </c:pt>
                <c:pt idx="7">
                  <c:v>1.1382971893621119</c:v>
                </c:pt>
                <c:pt idx="8">
                  <c:v>1.1382971893621119</c:v>
                </c:pt>
                <c:pt idx="9">
                  <c:v>2.9595726923414909</c:v>
                </c:pt>
                <c:pt idx="10">
                  <c:v>3.8702104438311804</c:v>
                </c:pt>
                <c:pt idx="11">
                  <c:v>4.7808481953208695</c:v>
                </c:pt>
                <c:pt idx="12">
                  <c:v>5.9191453846829818</c:v>
                </c:pt>
                <c:pt idx="13">
                  <c:v>10.472334142131428</c:v>
                </c:pt>
                <c:pt idx="14">
                  <c:v>13.431906834472921</c:v>
                </c:pt>
                <c:pt idx="15">
                  <c:v>18.440414467666212</c:v>
                </c:pt>
                <c:pt idx="16">
                  <c:v>25.270197603838884</c:v>
                </c:pt>
                <c:pt idx="17">
                  <c:v>30.278705237032177</c:v>
                </c:pt>
                <c:pt idx="18">
                  <c:v>35.059553432353049</c:v>
                </c:pt>
                <c:pt idx="19">
                  <c:v>39.840401627673913</c:v>
                </c:pt>
                <c:pt idx="20">
                  <c:v>47.58082251533628</c:v>
                </c:pt>
                <c:pt idx="21">
                  <c:v>54.182946213636527</c:v>
                </c:pt>
                <c:pt idx="22">
                  <c:v>64.427620917895538</c:v>
                </c:pt>
                <c:pt idx="23">
                  <c:v>71.712722929813054</c:v>
                </c:pt>
                <c:pt idx="24">
                  <c:v>85.144629764285966</c:v>
                </c:pt>
                <c:pt idx="25">
                  <c:v>102.21908760471764</c:v>
                </c:pt>
                <c:pt idx="26">
                  <c:v>102.21908760471764</c:v>
                </c:pt>
                <c:pt idx="27">
                  <c:v>129.53822014940832</c:v>
                </c:pt>
                <c:pt idx="28">
                  <c:v>140.4658731672846</c:v>
                </c:pt>
                <c:pt idx="29">
                  <c:v>155.7190555047369</c:v>
                </c:pt>
                <c:pt idx="30">
                  <c:v>170.51691896644436</c:v>
                </c:pt>
                <c:pt idx="31">
                  <c:v>194.42115994304871</c:v>
                </c:pt>
                <c:pt idx="32">
                  <c:v>201.70626195496624</c:v>
                </c:pt>
                <c:pt idx="33">
                  <c:v>223.7892274285912</c:v>
                </c:pt>
                <c:pt idx="34">
                  <c:v>237.44879370093653</c:v>
                </c:pt>
                <c:pt idx="35">
                  <c:v>256.79984592009242</c:v>
                </c:pt>
                <c:pt idx="36">
                  <c:v>265.90622343498933</c:v>
                </c:pt>
                <c:pt idx="37">
                  <c:v>284.80195677840038</c:v>
                </c:pt>
                <c:pt idx="38">
                  <c:v>300.28279855372512</c:v>
                </c:pt>
                <c:pt idx="39">
                  <c:v>313.71470538819801</c:v>
                </c:pt>
                <c:pt idx="40">
                  <c:v>331.01682266650215</c:v>
                </c:pt>
                <c:pt idx="41">
                  <c:v>348.7742588205511</c:v>
                </c:pt>
                <c:pt idx="42">
                  <c:v>371.76786204566577</c:v>
                </c:pt>
                <c:pt idx="43">
                  <c:v>393.62316808141827</c:v>
                </c:pt>
                <c:pt idx="44">
                  <c:v>415.70613355504327</c:v>
                </c:pt>
                <c:pt idx="45">
                  <c:v>438.69973678015793</c:v>
                </c:pt>
                <c:pt idx="46">
                  <c:v>458.73376731293109</c:v>
                </c:pt>
                <c:pt idx="47">
                  <c:v>476.71886290485247</c:v>
                </c:pt>
                <c:pt idx="48">
                  <c:v>494.24863962102899</c:v>
                </c:pt>
                <c:pt idx="49">
                  <c:v>512.68905408869523</c:v>
                </c:pt>
                <c:pt idx="50">
                  <c:v>530.67414968061655</c:v>
                </c:pt>
                <c:pt idx="51">
                  <c:v>548.4315858346655</c:v>
                </c:pt>
                <c:pt idx="52">
                  <c:v>565.73370311296958</c:v>
                </c:pt>
                <c:pt idx="53">
                  <c:v>582.58050151552891</c:v>
                </c:pt>
                <c:pt idx="54">
                  <c:v>598.74432160447088</c:v>
                </c:pt>
                <c:pt idx="55">
                  <c:v>614.45282281766799</c:v>
                </c:pt>
                <c:pt idx="56">
                  <c:v>629.93366459299273</c:v>
                </c:pt>
                <c:pt idx="57">
                  <c:v>642.68259311384838</c:v>
                </c:pt>
                <c:pt idx="58">
                  <c:v>655.20386219683155</c:v>
                </c:pt>
                <c:pt idx="59">
                  <c:v>668.40810959343207</c:v>
                </c:pt>
                <c:pt idx="60">
                  <c:v>683.66129193088443</c:v>
                </c:pt>
                <c:pt idx="61">
                  <c:v>698.00383651684695</c:v>
                </c:pt>
                <c:pt idx="62">
                  <c:v>705.06127909089207</c:v>
                </c:pt>
                <c:pt idx="63">
                  <c:v>711.66340278919233</c:v>
                </c:pt>
                <c:pt idx="64">
                  <c:v>717.58254817387535</c:v>
                </c:pt>
                <c:pt idx="65">
                  <c:v>725.32296906153772</c:v>
                </c:pt>
              </c:numCache>
            </c:numRef>
          </c:xVal>
          <c:yVal>
            <c:numRef>
              <c:f>'Dati REG'!$S$9:$S$74</c:f>
              <c:numCache>
                <c:formatCode>0.0</c:formatCode>
                <c:ptCount val="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9.1063775148968948E-2</c:v>
                </c:pt>
                <c:pt idx="6">
                  <c:v>0.1821275502979379</c:v>
                </c:pt>
                <c:pt idx="7">
                  <c:v>0.22765943787242238</c:v>
                </c:pt>
                <c:pt idx="8">
                  <c:v>0.22765943787242238</c:v>
                </c:pt>
                <c:pt idx="9">
                  <c:v>0.59191453846829822</c:v>
                </c:pt>
                <c:pt idx="10">
                  <c:v>0.68297831361726713</c:v>
                </c:pt>
                <c:pt idx="11">
                  <c:v>0.77404208876623604</c:v>
                </c:pt>
                <c:pt idx="12">
                  <c:v>0.95616963906417385</c:v>
                </c:pt>
                <c:pt idx="13">
                  <c:v>1.8668073905538634</c:v>
                </c:pt>
                <c:pt idx="14">
                  <c:v>2.094466828426286</c:v>
                </c:pt>
                <c:pt idx="15">
                  <c:v>2.9140408047670063</c:v>
                </c:pt>
                <c:pt idx="16">
                  <c:v>4.0978698817036037</c:v>
                </c:pt>
                <c:pt idx="17">
                  <c:v>4.8719119704698395</c:v>
                </c:pt>
                <c:pt idx="18">
                  <c:v>4.917443858044324</c:v>
                </c:pt>
                <c:pt idx="19">
                  <c:v>5.2816989586401988</c:v>
                </c:pt>
                <c:pt idx="20">
                  <c:v>5.8280816095340136</c:v>
                </c:pt>
                <c:pt idx="21">
                  <c:v>5.7825497219595281</c:v>
                </c:pt>
                <c:pt idx="22">
                  <c:v>6.8297831361726722</c:v>
                </c:pt>
                <c:pt idx="23">
                  <c:v>7.3306338994920015</c:v>
                </c:pt>
                <c:pt idx="24">
                  <c:v>9.0608456273224114</c:v>
                </c:pt>
                <c:pt idx="25">
                  <c:v>10.927653017876272</c:v>
                </c:pt>
                <c:pt idx="26">
                  <c:v>9.6072282782162226</c:v>
                </c:pt>
                <c:pt idx="27">
                  <c:v>13.022119846302555</c:v>
                </c:pt>
                <c:pt idx="28">
                  <c:v>13.750630047494308</c:v>
                </c:pt>
                <c:pt idx="29">
                  <c:v>14.114885148090186</c:v>
                </c:pt>
                <c:pt idx="30">
                  <c:v>13.659566272345344</c:v>
                </c:pt>
                <c:pt idx="31">
                  <c:v>18.440414467666212</c:v>
                </c:pt>
                <c:pt idx="32">
                  <c:v>14.433608361111585</c:v>
                </c:pt>
                <c:pt idx="33">
                  <c:v>16.66467085226132</c:v>
                </c:pt>
                <c:pt idx="34">
                  <c:v>16.345947639239927</c:v>
                </c:pt>
                <c:pt idx="35">
                  <c:v>17.256585390729612</c:v>
                </c:pt>
                <c:pt idx="36">
                  <c:v>14.297012698388125</c:v>
                </c:pt>
                <c:pt idx="37">
                  <c:v>16.619138964686829</c:v>
                </c:pt>
                <c:pt idx="38">
                  <c:v>15.298714225026782</c:v>
                </c:pt>
                <c:pt idx="39">
                  <c:v>15.253182337452296</c:v>
                </c:pt>
                <c:pt idx="40">
                  <c:v>14.843395349281945</c:v>
                </c:pt>
                <c:pt idx="41">
                  <c:v>16.573607077112353</c:v>
                </c:pt>
                <c:pt idx="42">
                  <c:v>17.393181053453077</c:v>
                </c:pt>
                <c:pt idx="43">
                  <c:v>18.66807390553863</c:v>
                </c:pt>
                <c:pt idx="44">
                  <c:v>20.398285633369049</c:v>
                </c:pt>
                <c:pt idx="45">
                  <c:v>21.536582822731155</c:v>
                </c:pt>
                <c:pt idx="46">
                  <c:v>21.991901698475999</c:v>
                </c:pt>
                <c:pt idx="47">
                  <c:v>20.990200171837341</c:v>
                </c:pt>
                <c:pt idx="48">
                  <c:v>20.125094307922144</c:v>
                </c:pt>
                <c:pt idx="49">
                  <c:v>19.396584106730394</c:v>
                </c:pt>
                <c:pt idx="50">
                  <c:v>18.394882580091725</c:v>
                </c:pt>
                <c:pt idx="51">
                  <c:v>17.939563704346881</c:v>
                </c:pt>
                <c:pt idx="52">
                  <c:v>17.802968041623423</c:v>
                </c:pt>
                <c:pt idx="53">
                  <c:v>17.666372378899986</c:v>
                </c:pt>
                <c:pt idx="54">
                  <c:v>17.211053503155131</c:v>
                </c:pt>
                <c:pt idx="55">
                  <c:v>16.755734627410288</c:v>
                </c:pt>
                <c:pt idx="56">
                  <c:v>16.300415751665447</c:v>
                </c:pt>
                <c:pt idx="57">
                  <c:v>15.389778000175761</c:v>
                </c:pt>
                <c:pt idx="58">
                  <c:v>14.524672136260529</c:v>
                </c:pt>
                <c:pt idx="59">
                  <c:v>13.932757597792238</c:v>
                </c:pt>
                <c:pt idx="60">
                  <c:v>13.841693822643288</c:v>
                </c:pt>
                <c:pt idx="61">
                  <c:v>13.614034384770843</c:v>
                </c:pt>
                <c:pt idx="62">
                  <c:v>12.475737195408737</c:v>
                </c:pt>
                <c:pt idx="63">
                  <c:v>11.291908118472156</c:v>
                </c:pt>
                <c:pt idx="64">
                  <c:v>9.8348877160886552</c:v>
                </c:pt>
                <c:pt idx="65">
                  <c:v>8.3323354261306584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2E-433D-A0EB-EAEB651FFEC9}"/>
            </c:ext>
          </c:extLst>
        </c:ser>
        <c:ser>
          <c:idx val="2"/>
          <c:order val="2"/>
          <c:tx>
            <c:v>Lombardia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'Dati REG'!$Z$9:$Z$74</c:f>
              <c:numCache>
                <c:formatCode>0.0</c:formatCode>
                <c:ptCount val="66"/>
                <c:pt idx="0">
                  <c:v>2.2956827390409598</c:v>
                </c:pt>
                <c:pt idx="1">
                  <c:v>2.3954950320427404</c:v>
                </c:pt>
                <c:pt idx="2">
                  <c:v>3.7928671340676723</c:v>
                </c:pt>
                <c:pt idx="3">
                  <c:v>5.4896761150979474</c:v>
                </c:pt>
                <c:pt idx="4">
                  <c:v>7.2862973891300022</c:v>
                </c:pt>
                <c:pt idx="5">
                  <c:v>9.7816047141745237</c:v>
                </c:pt>
                <c:pt idx="6">
                  <c:v>13.474659555240414</c:v>
                </c:pt>
                <c:pt idx="7">
                  <c:v>15.371093122274251</c:v>
                </c:pt>
                <c:pt idx="8">
                  <c:v>26.649882231475488</c:v>
                </c:pt>
                <c:pt idx="9">
                  <c:v>33.237493569593028</c:v>
                </c:pt>
                <c:pt idx="10">
                  <c:v>46.712153124833442</c:v>
                </c:pt>
                <c:pt idx="11">
                  <c:v>61.584184782098788</c:v>
                </c:pt>
                <c:pt idx="12">
                  <c:v>74.260345993324961</c:v>
                </c:pt>
                <c:pt idx="13">
                  <c:v>88.832940771584958</c:v>
                </c:pt>
                <c:pt idx="14">
                  <c:v>96.418675039720299</c:v>
                </c:pt>
                <c:pt idx="15">
                  <c:v>121.57137287616908</c:v>
                </c:pt>
                <c:pt idx="16">
                  <c:v>141.7334560625288</c:v>
                </c:pt>
                <c:pt idx="17">
                  <c:v>163.6921605229206</c:v>
                </c:pt>
                <c:pt idx="18">
                  <c:v>195.53228199048868</c:v>
                </c:pt>
                <c:pt idx="19">
                  <c:v>216.39305122786089</c:v>
                </c:pt>
                <c:pt idx="20">
                  <c:v>254.42153486153939</c:v>
                </c:pt>
                <c:pt idx="21">
                  <c:v>308.91904684051173</c:v>
                </c:pt>
                <c:pt idx="22">
                  <c:v>344.95128461415464</c:v>
                </c:pt>
                <c:pt idx="23">
                  <c:v>376.89121837472453</c:v>
                </c:pt>
                <c:pt idx="24">
                  <c:v>417.01576016144043</c:v>
                </c:pt>
                <c:pt idx="25">
                  <c:v>446.56019888996752</c:v>
                </c:pt>
                <c:pt idx="26">
                  <c:v>485.18755628165673</c:v>
                </c:pt>
                <c:pt idx="27">
                  <c:v>539.18600679562019</c:v>
                </c:pt>
                <c:pt idx="28">
                  <c:v>593.28426960258537</c:v>
                </c:pt>
                <c:pt idx="29">
                  <c:v>634.80618349132624</c:v>
                </c:pt>
                <c:pt idx="30">
                  <c:v>680.52021368614191</c:v>
                </c:pt>
                <c:pt idx="31">
                  <c:v>718.54869731982035</c:v>
                </c:pt>
                <c:pt idx="32">
                  <c:v>757.87474076252204</c:v>
                </c:pt>
                <c:pt idx="33">
                  <c:v>794.50585229417561</c:v>
                </c:pt>
                <c:pt idx="34">
                  <c:v>829.53996713780066</c:v>
                </c:pt>
                <c:pt idx="35">
                  <c:v>863.97520822341505</c:v>
                </c:pt>
                <c:pt idx="36">
                  <c:v>888.82846918085852</c:v>
                </c:pt>
                <c:pt idx="37">
                  <c:v>918.47272020238745</c:v>
                </c:pt>
                <c:pt idx="38">
                  <c:v>946.61978682888957</c:v>
                </c:pt>
                <c:pt idx="39">
                  <c:v>970.37511256331345</c:v>
                </c:pt>
                <c:pt idx="40">
                  <c:v>1000.3188004638478</c:v>
                </c:pt>
                <c:pt idx="41">
                  <c:v>1021.8782557522323</c:v>
                </c:pt>
                <c:pt idx="42">
                  <c:v>1049.1270117417187</c:v>
                </c:pt>
                <c:pt idx="43">
                  <c:v>1060.1063639719146</c:v>
                </c:pt>
                <c:pt idx="44">
                  <c:v>1088.0538060124131</c:v>
                </c:pt>
                <c:pt idx="45">
                  <c:v>1112.1085686258423</c:v>
                </c:pt>
                <c:pt idx="46">
                  <c:v>1135.5644574812609</c:v>
                </c:pt>
                <c:pt idx="47">
                  <c:v>1158.6210971646722</c:v>
                </c:pt>
                <c:pt idx="48">
                  <c:v>1182.875484364105</c:v>
                </c:pt>
                <c:pt idx="49">
                  <c:v>1202.7381306714592</c:v>
                </c:pt>
                <c:pt idx="50">
                  <c:v>1219.0075344307495</c:v>
                </c:pt>
                <c:pt idx="51">
                  <c:v>1235.2769381900398</c:v>
                </c:pt>
                <c:pt idx="52">
                  <c:v>1255.5388336694014</c:v>
                </c:pt>
                <c:pt idx="53">
                  <c:v>1271.608612842688</c:v>
                </c:pt>
                <c:pt idx="54">
                  <c:v>1291.5710714430443</c:v>
                </c:pt>
                <c:pt idx="55">
                  <c:v>1308.1399120813398</c:v>
                </c:pt>
                <c:pt idx="56">
                  <c:v>1324.4093158406301</c:v>
                </c:pt>
                <c:pt idx="57">
                  <c:v>1329.9988042487298</c:v>
                </c:pt>
                <c:pt idx="58">
                  <c:v>1342.3755285809507</c:v>
                </c:pt>
                <c:pt idx="59">
                  <c:v>1354.951877499175</c:v>
                </c:pt>
                <c:pt idx="60">
                  <c:v>1365.3323559713604</c:v>
                </c:pt>
                <c:pt idx="61">
                  <c:v>1374.614899220526</c:v>
                </c:pt>
                <c:pt idx="62">
                  <c:v>1383.3983810046827</c:v>
                </c:pt>
                <c:pt idx="63">
                  <c:v>1416.2366254022686</c:v>
                </c:pt>
                <c:pt idx="64">
                  <c:v>1420.4287417083433</c:v>
                </c:pt>
                <c:pt idx="65">
                  <c:v>1426.7169161674556</c:v>
                </c:pt>
              </c:numCache>
            </c:numRef>
          </c:xVal>
          <c:yVal>
            <c:numRef>
              <c:f>'Dati REG'!$AB$9:$AB$74</c:f>
              <c:numCache>
                <c:formatCode>0.0</c:formatCode>
                <c:ptCount val="66"/>
                <c:pt idx="0">
                  <c:v>0.33936179620605494</c:v>
                </c:pt>
                <c:pt idx="1">
                  <c:v>0.29943687900534255</c:v>
                </c:pt>
                <c:pt idx="2">
                  <c:v>0.57891129941032893</c:v>
                </c:pt>
                <c:pt idx="3">
                  <c:v>0.81846080261460297</c:v>
                </c:pt>
                <c:pt idx="4">
                  <c:v>1.1178976816199455</c:v>
                </c:pt>
                <c:pt idx="5">
                  <c:v>1.497184395026713</c:v>
                </c:pt>
                <c:pt idx="6">
                  <c:v>2.2158329046395346</c:v>
                </c:pt>
                <c:pt idx="7">
                  <c:v>2.3156451976413157</c:v>
                </c:pt>
                <c:pt idx="8">
                  <c:v>4.2320412232755071</c:v>
                </c:pt>
                <c:pt idx="9">
                  <c:v>5.1902392360926051</c:v>
                </c:pt>
                <c:pt idx="10">
                  <c:v>7.3861096821317833</c:v>
                </c:pt>
                <c:pt idx="11">
                  <c:v>9.6219050453716743</c:v>
                </c:pt>
                <c:pt idx="12">
                  <c:v>11.777850574210142</c:v>
                </c:pt>
                <c:pt idx="13">
                  <c:v>12.436611708021895</c:v>
                </c:pt>
                <c:pt idx="14">
                  <c:v>12.636236294025455</c:v>
                </c:pt>
                <c:pt idx="15">
                  <c:v>14.971843950267129</c:v>
                </c:pt>
                <c:pt idx="16">
                  <c:v>16.029854256086004</c:v>
                </c:pt>
                <c:pt idx="17">
                  <c:v>17.886362905919128</c:v>
                </c:pt>
                <c:pt idx="18">
                  <c:v>21.339868243780746</c:v>
                </c:pt>
                <c:pt idx="19">
                  <c:v>23.994875237628118</c:v>
                </c:pt>
                <c:pt idx="20">
                  <c:v>26.570032397074062</c:v>
                </c:pt>
                <c:pt idx="21">
                  <c:v>33.437118155596586</c:v>
                </c:pt>
                <c:pt idx="22">
                  <c:v>36.25182481824681</c:v>
                </c:pt>
                <c:pt idx="23">
                  <c:v>36.271787276847171</c:v>
                </c:pt>
                <c:pt idx="24">
                  <c:v>40.124541786715909</c:v>
                </c:pt>
                <c:pt idx="25">
                  <c:v>38.427732805685629</c:v>
                </c:pt>
                <c:pt idx="26">
                  <c:v>35.253701888229003</c:v>
                </c:pt>
                <c:pt idx="27">
                  <c:v>38.846944436293107</c:v>
                </c:pt>
                <c:pt idx="28">
                  <c:v>43.278610245572168</c:v>
                </c:pt>
                <c:pt idx="29">
                  <c:v>43.558084665977162</c:v>
                </c:pt>
                <c:pt idx="30">
                  <c:v>46.792002959234878</c:v>
                </c:pt>
                <c:pt idx="31">
                  <c:v>46.672228207632728</c:v>
                </c:pt>
                <c:pt idx="32">
                  <c:v>43.737746793380367</c:v>
                </c:pt>
                <c:pt idx="33">
                  <c:v>40.244316538318046</c:v>
                </c:pt>
                <c:pt idx="34">
                  <c:v>38.946756729294883</c:v>
                </c:pt>
                <c:pt idx="35">
                  <c:v>36.690998907454627</c:v>
                </c:pt>
                <c:pt idx="36">
                  <c:v>34.055954372207637</c:v>
                </c:pt>
                <c:pt idx="37">
                  <c:v>32.119595887973084</c:v>
                </c:pt>
                <c:pt idx="38">
                  <c:v>30.422786906942793</c:v>
                </c:pt>
                <c:pt idx="39">
                  <c:v>28.167029085102559</c:v>
                </c:pt>
                <c:pt idx="40">
                  <c:v>27.268718448086542</c:v>
                </c:pt>
                <c:pt idx="41">
                  <c:v>26.609957314274766</c:v>
                </c:pt>
                <c:pt idx="42">
                  <c:v>26.130858307866241</c:v>
                </c:pt>
                <c:pt idx="43">
                  <c:v>22.697315428604998</c:v>
                </c:pt>
                <c:pt idx="44">
                  <c:v>23.535738689819937</c:v>
                </c:pt>
                <c:pt idx="45">
                  <c:v>22.357953632398903</c:v>
                </c:pt>
                <c:pt idx="46">
                  <c:v>22.737240345805709</c:v>
                </c:pt>
                <c:pt idx="47">
                  <c:v>21.8988170845907</c:v>
                </c:pt>
                <c:pt idx="48">
                  <c:v>24.553824078438083</c:v>
                </c:pt>
                <c:pt idx="49">
                  <c:v>22.936864931809215</c:v>
                </c:pt>
                <c:pt idx="50">
                  <c:v>21.379793160981443</c:v>
                </c:pt>
                <c:pt idx="51">
                  <c:v>19.942496141755782</c:v>
                </c:pt>
                <c:pt idx="52">
                  <c:v>19.383547300945839</c:v>
                </c:pt>
                <c:pt idx="53">
                  <c:v>17.746625695716602</c:v>
                </c:pt>
                <c:pt idx="54">
                  <c:v>17.766588154317013</c:v>
                </c:pt>
                <c:pt idx="55">
                  <c:v>17.826475530118067</c:v>
                </c:pt>
                <c:pt idx="56">
                  <c:v>17.826475530118067</c:v>
                </c:pt>
                <c:pt idx="57">
                  <c:v>14.891994115865691</c:v>
                </c:pt>
                <c:pt idx="58">
                  <c:v>14.153383147652539</c:v>
                </c:pt>
                <c:pt idx="59">
                  <c:v>12.676161211226145</c:v>
                </c:pt>
                <c:pt idx="60">
                  <c:v>11.438488778004103</c:v>
                </c:pt>
                <c:pt idx="61">
                  <c:v>10.041116675979174</c:v>
                </c:pt>
                <c:pt idx="62">
                  <c:v>10.679915351190584</c:v>
                </c:pt>
                <c:pt idx="63">
                  <c:v>14.772219364263583</c:v>
                </c:pt>
                <c:pt idx="64">
                  <c:v>13.09537284183366</c:v>
                </c:pt>
                <c:pt idx="65">
                  <c:v>12.276912039219042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E2E-433D-A0EB-EAEB651FFEC9}"/>
            </c:ext>
          </c:extLst>
        </c:ser>
        <c:ser>
          <c:idx val="3"/>
          <c:order val="3"/>
          <c:tx>
            <c:v>Veneto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'Dati REG'!$AI$9:$AI$74</c:f>
              <c:numCache>
                <c:formatCode>0.0</c:formatCode>
                <c:ptCount val="66"/>
                <c:pt idx="0">
                  <c:v>0.40753707211918666</c:v>
                </c:pt>
                <c:pt idx="1">
                  <c:v>0.40753707211918666</c:v>
                </c:pt>
                <c:pt idx="2">
                  <c:v>0.40753707211918666</c:v>
                </c:pt>
                <c:pt idx="3">
                  <c:v>0.61130560817877999</c:v>
                </c:pt>
                <c:pt idx="4">
                  <c:v>1.22261121635756</c:v>
                </c:pt>
                <c:pt idx="5">
                  <c:v>2.0376853605959333</c:v>
                </c:pt>
                <c:pt idx="6">
                  <c:v>2.44522243271512</c:v>
                </c:pt>
                <c:pt idx="7">
                  <c:v>2.6489909687747133</c:v>
                </c:pt>
                <c:pt idx="8">
                  <c:v>3.6678336490726799</c:v>
                </c:pt>
                <c:pt idx="9">
                  <c:v>4.0753707211918666</c:v>
                </c:pt>
                <c:pt idx="10">
                  <c:v>5.2979819375494266</c:v>
                </c:pt>
                <c:pt idx="11">
                  <c:v>5.9092875457282066</c:v>
                </c:pt>
                <c:pt idx="12">
                  <c:v>6.5205931539069866</c:v>
                </c:pt>
                <c:pt idx="13">
                  <c:v>8.5582785145029199</c:v>
                </c:pt>
                <c:pt idx="14">
                  <c:v>11.207269483277633</c:v>
                </c:pt>
                <c:pt idx="15">
                  <c:v>12.83741777175438</c:v>
                </c:pt>
                <c:pt idx="16">
                  <c:v>14.06002898811194</c:v>
                </c:pt>
                <c:pt idx="17">
                  <c:v>16.301482884767466</c:v>
                </c:pt>
                <c:pt idx="18">
                  <c:v>19.154242389601773</c:v>
                </c:pt>
                <c:pt idx="19">
                  <c:v>23.433381646853231</c:v>
                </c:pt>
                <c:pt idx="20">
                  <c:v>26.693678223806725</c:v>
                </c:pt>
                <c:pt idx="21">
                  <c:v>29.750206264700626</c:v>
                </c:pt>
                <c:pt idx="22">
                  <c:v>34.436882594071271</c:v>
                </c:pt>
                <c:pt idx="23">
                  <c:v>39.123558923441919</c:v>
                </c:pt>
                <c:pt idx="24">
                  <c:v>44.014003788872159</c:v>
                </c:pt>
                <c:pt idx="25">
                  <c:v>52.572282303375076</c:v>
                </c:pt>
                <c:pt idx="26">
                  <c:v>58.48156984910328</c:v>
                </c:pt>
                <c:pt idx="27">
                  <c:v>63.779551786652711</c:v>
                </c:pt>
                <c:pt idx="28">
                  <c:v>73.764210053572782</c:v>
                </c:pt>
                <c:pt idx="29">
                  <c:v>79.877266135360586</c:v>
                </c:pt>
                <c:pt idx="30">
                  <c:v>84.156405392612044</c:v>
                </c:pt>
                <c:pt idx="31">
                  <c:v>97.197591700426017</c:v>
                </c:pt>
                <c:pt idx="32">
                  <c:v>101.68049949373707</c:v>
                </c:pt>
                <c:pt idx="33">
                  <c:v>108.40486118370364</c:v>
                </c:pt>
                <c:pt idx="34">
                  <c:v>116.55560262608738</c:v>
                </c:pt>
                <c:pt idx="35">
                  <c:v>123.68750138817315</c:v>
                </c:pt>
                <c:pt idx="36">
                  <c:v>128.57794625360339</c:v>
                </c:pt>
                <c:pt idx="37">
                  <c:v>134.89477087145079</c:v>
                </c:pt>
                <c:pt idx="38">
                  <c:v>141.61913256141736</c:v>
                </c:pt>
                <c:pt idx="39">
                  <c:v>149.97364253986069</c:v>
                </c:pt>
                <c:pt idx="40">
                  <c:v>154.04901326105255</c:v>
                </c:pt>
                <c:pt idx="41">
                  <c:v>161.58844909525752</c:v>
                </c:pt>
                <c:pt idx="42">
                  <c:v>169.33165346552204</c:v>
                </c:pt>
                <c:pt idx="43">
                  <c:v>174.42586686701188</c:v>
                </c:pt>
                <c:pt idx="44">
                  <c:v>179.7238488045613</c:v>
                </c:pt>
                <c:pt idx="45">
                  <c:v>184.61429366999155</c:v>
                </c:pt>
                <c:pt idx="46">
                  <c:v>191.54242389601771</c:v>
                </c:pt>
                <c:pt idx="47">
                  <c:v>199.89693387446104</c:v>
                </c:pt>
                <c:pt idx="48">
                  <c:v>209.06651799714274</c:v>
                </c:pt>
                <c:pt idx="49">
                  <c:v>215.79087968710934</c:v>
                </c:pt>
                <c:pt idx="50">
                  <c:v>221.49639869677793</c:v>
                </c:pt>
                <c:pt idx="51">
                  <c:v>226.59061209826777</c:v>
                </c:pt>
                <c:pt idx="52">
                  <c:v>235.14889061277069</c:v>
                </c:pt>
                <c:pt idx="53">
                  <c:v>240.65064108637972</c:v>
                </c:pt>
                <c:pt idx="54">
                  <c:v>245.74485448786953</c:v>
                </c:pt>
                <c:pt idx="55">
                  <c:v>253.48805885813408</c:v>
                </c:pt>
                <c:pt idx="56">
                  <c:v>262.4538744447562</c:v>
                </c:pt>
                <c:pt idx="57">
                  <c:v>267.95562491836523</c:v>
                </c:pt>
                <c:pt idx="58">
                  <c:v>273.86491246409344</c:v>
                </c:pt>
                <c:pt idx="59">
                  <c:v>286.90609877190741</c:v>
                </c:pt>
                <c:pt idx="60">
                  <c:v>292.81538631763561</c:v>
                </c:pt>
                <c:pt idx="61">
                  <c:v>297.29829411094664</c:v>
                </c:pt>
                <c:pt idx="62">
                  <c:v>301.3736648321385</c:v>
                </c:pt>
                <c:pt idx="63">
                  <c:v>306.06034116150914</c:v>
                </c:pt>
                <c:pt idx="64">
                  <c:v>308.9131006663435</c:v>
                </c:pt>
                <c:pt idx="65">
                  <c:v>311.35832309905857</c:v>
                </c:pt>
              </c:numCache>
            </c:numRef>
          </c:xVal>
          <c:yVal>
            <c:numRef>
              <c:f>'Dati REG'!$AK$9:$AK$74</c:f>
              <c:numCache>
                <c:formatCode>0.0</c:formatCode>
                <c:ptCount val="66"/>
                <c:pt idx="0">
                  <c:v>4.0753707211918663E-2</c:v>
                </c:pt>
                <c:pt idx="1">
                  <c:v>4.0753707211918663E-2</c:v>
                </c:pt>
                <c:pt idx="2">
                  <c:v>0</c:v>
                </c:pt>
                <c:pt idx="3">
                  <c:v>4.0753707211918663E-2</c:v>
                </c:pt>
                <c:pt idx="4">
                  <c:v>0.16301482884767465</c:v>
                </c:pt>
                <c:pt idx="5">
                  <c:v>0.32602965769534931</c:v>
                </c:pt>
                <c:pt idx="6">
                  <c:v>0.40753707211918666</c:v>
                </c:pt>
                <c:pt idx="7">
                  <c:v>0.44829077933110534</c:v>
                </c:pt>
                <c:pt idx="8">
                  <c:v>0.61130560817877999</c:v>
                </c:pt>
                <c:pt idx="9">
                  <c:v>0.57055190096686137</c:v>
                </c:pt>
                <c:pt idx="10">
                  <c:v>0.65205931539069861</c:v>
                </c:pt>
                <c:pt idx="11">
                  <c:v>0.69281302260261735</c:v>
                </c:pt>
                <c:pt idx="12">
                  <c:v>0.7743204370264547</c:v>
                </c:pt>
                <c:pt idx="13">
                  <c:v>0.97808897308604803</c:v>
                </c:pt>
                <c:pt idx="14">
                  <c:v>1.4263797524171533</c:v>
                </c:pt>
                <c:pt idx="15">
                  <c:v>1.5078871668409906</c:v>
                </c:pt>
                <c:pt idx="16">
                  <c:v>1.6301482884767466</c:v>
                </c:pt>
                <c:pt idx="17">
                  <c:v>1.9561779461720961</c:v>
                </c:pt>
                <c:pt idx="18">
                  <c:v>2.1191927750197705</c:v>
                </c:pt>
                <c:pt idx="19">
                  <c:v>2.4452224327151195</c:v>
                </c:pt>
                <c:pt idx="20">
                  <c:v>2.7712520904104689</c:v>
                </c:pt>
                <c:pt idx="21">
                  <c:v>3.1380354553177372</c:v>
                </c:pt>
                <c:pt idx="22">
                  <c:v>3.6270799418607611</c:v>
                </c:pt>
                <c:pt idx="23">
                  <c:v>3.9938633067680294</c:v>
                </c:pt>
                <c:pt idx="24">
                  <c:v>4.1161244284037855</c:v>
                </c:pt>
                <c:pt idx="25">
                  <c:v>5.1757208159136701</c:v>
                </c:pt>
                <c:pt idx="26">
                  <c:v>5.7462727168805312</c:v>
                </c:pt>
                <c:pt idx="27">
                  <c:v>5.8685338385162877</c:v>
                </c:pt>
                <c:pt idx="28">
                  <c:v>6.9281302260261723</c:v>
                </c:pt>
                <c:pt idx="29">
                  <c:v>7.1726524692976854</c:v>
                </c:pt>
                <c:pt idx="30">
                  <c:v>6.3168246178473932</c:v>
                </c:pt>
                <c:pt idx="31">
                  <c:v>7.7432043702645474</c:v>
                </c:pt>
                <c:pt idx="32">
                  <c:v>7.580189541416873</c:v>
                </c:pt>
                <c:pt idx="33">
                  <c:v>6.9281302260261723</c:v>
                </c:pt>
                <c:pt idx="34">
                  <c:v>7.3356672981453581</c:v>
                </c:pt>
                <c:pt idx="35">
                  <c:v>7.9062191991122202</c:v>
                </c:pt>
                <c:pt idx="36">
                  <c:v>6.2760709106354735</c:v>
                </c:pt>
                <c:pt idx="37">
                  <c:v>6.6428542755427431</c:v>
                </c:pt>
                <c:pt idx="38">
                  <c:v>6.6428542755427431</c:v>
                </c:pt>
                <c:pt idx="39">
                  <c:v>6.6836079827546628</c:v>
                </c:pt>
                <c:pt idx="40">
                  <c:v>6.0723023745758811</c:v>
                </c:pt>
                <c:pt idx="41">
                  <c:v>6.602100568330826</c:v>
                </c:pt>
                <c:pt idx="42">
                  <c:v>6.8873765188142499</c:v>
                </c:pt>
                <c:pt idx="43">
                  <c:v>6.5613468611189036</c:v>
                </c:pt>
                <c:pt idx="44">
                  <c:v>5.9500412529401219</c:v>
                </c:pt>
                <c:pt idx="45">
                  <c:v>6.1130560817878008</c:v>
                </c:pt>
                <c:pt idx="46">
                  <c:v>5.9907949601520389</c:v>
                </c:pt>
                <c:pt idx="47">
                  <c:v>6.1130560817878008</c:v>
                </c:pt>
                <c:pt idx="48">
                  <c:v>6.9281302260261723</c:v>
                </c:pt>
                <c:pt idx="49">
                  <c:v>7.2134061765096078</c:v>
                </c:pt>
                <c:pt idx="50">
                  <c:v>7.3764210053572752</c:v>
                </c:pt>
                <c:pt idx="51">
                  <c:v>7.0096376404500118</c:v>
                </c:pt>
                <c:pt idx="52">
                  <c:v>7.0503913476619289</c:v>
                </c:pt>
                <c:pt idx="53">
                  <c:v>6.3168246178473968</c:v>
                </c:pt>
                <c:pt idx="54">
                  <c:v>5.9907949601520389</c:v>
                </c:pt>
                <c:pt idx="55">
                  <c:v>6.39833203227123</c:v>
                </c:pt>
                <c:pt idx="56">
                  <c:v>7.1726524692976854</c:v>
                </c:pt>
                <c:pt idx="57">
                  <c:v>6.561346861118909</c:v>
                </c:pt>
                <c:pt idx="58">
                  <c:v>6.6428542755427431</c:v>
                </c:pt>
                <c:pt idx="59">
                  <c:v>8.2322488568075762</c:v>
                </c:pt>
                <c:pt idx="60">
                  <c:v>7.8654654919003066</c:v>
                </c:pt>
                <c:pt idx="61">
                  <c:v>6.9688839332380894</c:v>
                </c:pt>
                <c:pt idx="62">
                  <c:v>6.683607982754654</c:v>
                </c:pt>
                <c:pt idx="63">
                  <c:v>6.4390857394831418</c:v>
                </c:pt>
                <c:pt idx="64">
                  <c:v>4.4014003788872174</c:v>
                </c:pt>
                <c:pt idx="65">
                  <c:v>3.7085873562845904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E2E-433D-A0EB-EAEB651FFEC9}"/>
            </c:ext>
          </c:extLst>
        </c:ser>
        <c:ser>
          <c:idx val="4"/>
          <c:order val="4"/>
          <c:tx>
            <c:v>Emilia Romagna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'Dati REG'!$AR$9:$AR$74</c:f>
              <c:numCache>
                <c:formatCode>0.0</c:formatCode>
                <c:ptCount val="66"/>
                <c:pt idx="0">
                  <c:v>0.89911057733913169</c:v>
                </c:pt>
                <c:pt idx="1">
                  <c:v>1.7982211546782634</c:v>
                </c:pt>
                <c:pt idx="2">
                  <c:v>2.4725540876826124</c:v>
                </c:pt>
                <c:pt idx="3">
                  <c:v>4.0459975980260925</c:v>
                </c:pt>
                <c:pt idx="4">
                  <c:v>4.9451081753652248</c:v>
                </c:pt>
                <c:pt idx="5">
                  <c:v>6.7433293300434878</c:v>
                </c:pt>
                <c:pt idx="6">
                  <c:v>8.3167728403869692</c:v>
                </c:pt>
                <c:pt idx="7">
                  <c:v>10.789326928069581</c:v>
                </c:pt>
                <c:pt idx="8">
                  <c:v>12.587548082747844</c:v>
                </c:pt>
                <c:pt idx="9">
                  <c:v>15.734435103434805</c:v>
                </c:pt>
                <c:pt idx="10">
                  <c:v>19.106099768456549</c:v>
                </c:pt>
                <c:pt idx="11">
                  <c:v>25.399873809830471</c:v>
                </c:pt>
                <c:pt idx="12">
                  <c:v>32.817536072878305</c:v>
                </c:pt>
                <c:pt idx="13">
                  <c:v>45.18030651129137</c:v>
                </c:pt>
                <c:pt idx="14">
                  <c:v>54.171412284682688</c:v>
                </c:pt>
                <c:pt idx="15">
                  <c:v>63.83685099107835</c:v>
                </c:pt>
                <c:pt idx="16">
                  <c:v>77.773064939834896</c:v>
                </c:pt>
                <c:pt idx="17">
                  <c:v>88.337614223569688</c:v>
                </c:pt>
                <c:pt idx="18">
                  <c:v>102.94816110533058</c:v>
                </c:pt>
                <c:pt idx="19">
                  <c:v>119.35692914176974</c:v>
                </c:pt>
                <c:pt idx="20">
                  <c:v>143.85769237426106</c:v>
                </c:pt>
                <c:pt idx="21">
                  <c:v>160.71601569936979</c:v>
                </c:pt>
                <c:pt idx="22">
                  <c:v>183.41855777718288</c:v>
                </c:pt>
                <c:pt idx="23">
                  <c:v>200.50165874662639</c:v>
                </c:pt>
                <c:pt idx="24">
                  <c:v>221.40597966976119</c:v>
                </c:pt>
                <c:pt idx="25">
                  <c:v>242.08552294856122</c:v>
                </c:pt>
                <c:pt idx="26">
                  <c:v>263.88895444903517</c:v>
                </c:pt>
                <c:pt idx="27">
                  <c:v>284.79327537217</c:v>
                </c:pt>
                <c:pt idx="28">
                  <c:v>302.10115398594826</c:v>
                </c:pt>
                <c:pt idx="29">
                  <c:v>324.35414077509176</c:v>
                </c:pt>
                <c:pt idx="30">
                  <c:v>345.70801698689615</c:v>
                </c:pt>
                <c:pt idx="31">
                  <c:v>369.53444728638317</c:v>
                </c:pt>
                <c:pt idx="32">
                  <c:v>389.31487998784405</c:v>
                </c:pt>
                <c:pt idx="33">
                  <c:v>407.07231389029187</c:v>
                </c:pt>
                <c:pt idx="34">
                  <c:v>427.52707952475714</c:v>
                </c:pt>
                <c:pt idx="35">
                  <c:v>444.38540284986584</c:v>
                </c:pt>
                <c:pt idx="36">
                  <c:v>461.01894853063982</c:v>
                </c:pt>
                <c:pt idx="37">
                  <c:v>473.83127425772244</c:v>
                </c:pt>
                <c:pt idx="38">
                  <c:v>490.0152646498268</c:v>
                </c:pt>
                <c:pt idx="39">
                  <c:v>502.15325744390509</c:v>
                </c:pt>
                <c:pt idx="40">
                  <c:v>520.5850242793573</c:v>
                </c:pt>
                <c:pt idx="41">
                  <c:v>538.79201347047467</c:v>
                </c:pt>
                <c:pt idx="42">
                  <c:v>557.67333559459644</c:v>
                </c:pt>
                <c:pt idx="43">
                  <c:v>576.32988007438348</c:v>
                </c:pt>
                <c:pt idx="44">
                  <c:v>587.79353993545737</c:v>
                </c:pt>
                <c:pt idx="45">
                  <c:v>608.02352792558781</c:v>
                </c:pt>
                <c:pt idx="46">
                  <c:v>626.68007240537486</c:v>
                </c:pt>
                <c:pt idx="47">
                  <c:v>639.04284284378787</c:v>
                </c:pt>
                <c:pt idx="48">
                  <c:v>652.52950150387483</c:v>
                </c:pt>
                <c:pt idx="49">
                  <c:v>666.46571545263134</c:v>
                </c:pt>
                <c:pt idx="50">
                  <c:v>679.50281882404886</c:v>
                </c:pt>
                <c:pt idx="51">
                  <c:v>692.0903669067967</c:v>
                </c:pt>
                <c:pt idx="52">
                  <c:v>707.37524672156189</c:v>
                </c:pt>
                <c:pt idx="53">
                  <c:v>720.18757244864457</c:v>
                </c:pt>
                <c:pt idx="54">
                  <c:v>734.79811933040537</c:v>
                </c:pt>
                <c:pt idx="55">
                  <c:v>742.44055923778808</c:v>
                </c:pt>
                <c:pt idx="56">
                  <c:v>752.33077558851846</c:v>
                </c:pt>
                <c:pt idx="57">
                  <c:v>761.09710371757501</c:v>
                </c:pt>
                <c:pt idx="58">
                  <c:v>771.21209771264023</c:v>
                </c:pt>
                <c:pt idx="59">
                  <c:v>780.42798113036633</c:v>
                </c:pt>
                <c:pt idx="60">
                  <c:v>789.41908690375772</c:v>
                </c:pt>
                <c:pt idx="61">
                  <c:v>798.18541503281415</c:v>
                </c:pt>
                <c:pt idx="62">
                  <c:v>804.47918907418807</c:v>
                </c:pt>
                <c:pt idx="63">
                  <c:v>812.3464066259055</c:v>
                </c:pt>
                <c:pt idx="64">
                  <c:v>818.64018066727942</c:v>
                </c:pt>
                <c:pt idx="65">
                  <c:v>824.03484413131423</c:v>
                </c:pt>
              </c:numCache>
            </c:numRef>
          </c:xVal>
          <c:yVal>
            <c:numRef>
              <c:f>'Dati REG'!$AT$9:$AT$74</c:f>
              <c:numCache>
                <c:formatCode>0.0</c:formatCode>
                <c:ptCount val="66"/>
                <c:pt idx="0">
                  <c:v>0.17982211546782634</c:v>
                </c:pt>
                <c:pt idx="1">
                  <c:v>0.35964423093565268</c:v>
                </c:pt>
                <c:pt idx="2">
                  <c:v>0.4495552886695659</c:v>
                </c:pt>
                <c:pt idx="3">
                  <c:v>0.76424399073826188</c:v>
                </c:pt>
                <c:pt idx="4">
                  <c:v>0.8991105773391318</c:v>
                </c:pt>
                <c:pt idx="5">
                  <c:v>1.1688437505408713</c:v>
                </c:pt>
                <c:pt idx="6">
                  <c:v>1.3037103371417411</c:v>
                </c:pt>
                <c:pt idx="7">
                  <c:v>1.6633545680773936</c:v>
                </c:pt>
                <c:pt idx="8">
                  <c:v>1.7083100969443503</c:v>
                </c:pt>
                <c:pt idx="9">
                  <c:v>2.1578653856139161</c:v>
                </c:pt>
                <c:pt idx="10">
                  <c:v>2.4725540876826124</c:v>
                </c:pt>
                <c:pt idx="11">
                  <c:v>3.4166201938886998</c:v>
                </c:pt>
                <c:pt idx="12">
                  <c:v>4.4056418289617447</c:v>
                </c:pt>
                <c:pt idx="13">
                  <c:v>6.5185516857087054</c:v>
                </c:pt>
                <c:pt idx="14">
                  <c:v>7.6873954362495764</c:v>
                </c:pt>
                <c:pt idx="15">
                  <c:v>8.946150244524361</c:v>
                </c:pt>
                <c:pt idx="16">
                  <c:v>10.474638226000886</c:v>
                </c:pt>
                <c:pt idx="17">
                  <c:v>11.104015630138276</c:v>
                </c:pt>
                <c:pt idx="18">
                  <c:v>11.553570918807843</c:v>
                </c:pt>
                <c:pt idx="19">
                  <c:v>13.037103371417411</c:v>
                </c:pt>
                <c:pt idx="20">
                  <c:v>16.004168276636541</c:v>
                </c:pt>
                <c:pt idx="21">
                  <c:v>16.588590151906978</c:v>
                </c:pt>
                <c:pt idx="22">
                  <c:v>19.016188710722638</c:v>
                </c:pt>
                <c:pt idx="23">
                  <c:v>19.51069952825916</c:v>
                </c:pt>
                <c:pt idx="24">
                  <c:v>20.409810105598289</c:v>
                </c:pt>
                <c:pt idx="25">
                  <c:v>19.645566114860031</c:v>
                </c:pt>
                <c:pt idx="26">
                  <c:v>20.634587749933075</c:v>
                </c:pt>
                <c:pt idx="27">
                  <c:v>20.274943518997425</c:v>
                </c:pt>
                <c:pt idx="28">
                  <c:v>20.319899047864375</c:v>
                </c:pt>
                <c:pt idx="29">
                  <c:v>20.589632221066115</c:v>
                </c:pt>
                <c:pt idx="30">
                  <c:v>20.724498807666986</c:v>
                </c:pt>
                <c:pt idx="31">
                  <c:v>21.129098567469601</c:v>
                </c:pt>
                <c:pt idx="32">
                  <c:v>20.904320923134811</c:v>
                </c:pt>
                <c:pt idx="33">
                  <c:v>20.994231980868722</c:v>
                </c:pt>
                <c:pt idx="34">
                  <c:v>20.634587749933075</c:v>
                </c:pt>
                <c:pt idx="35">
                  <c:v>19.735477172593939</c:v>
                </c:pt>
                <c:pt idx="36">
                  <c:v>18.29690024885133</c:v>
                </c:pt>
                <c:pt idx="37">
                  <c:v>16.903278853975678</c:v>
                </c:pt>
                <c:pt idx="38">
                  <c:v>16.588590151906988</c:v>
                </c:pt>
                <c:pt idx="39">
                  <c:v>14.92523558382959</c:v>
                </c:pt>
                <c:pt idx="40">
                  <c:v>15.239924285898292</c:v>
                </c:pt>
                <c:pt idx="41">
                  <c:v>15.554612987966971</c:v>
                </c:pt>
                <c:pt idx="42">
                  <c:v>16.768412267374799</c:v>
                </c:pt>
                <c:pt idx="43">
                  <c:v>17.262923084911336</c:v>
                </c:pt>
                <c:pt idx="44">
                  <c:v>17.128056498310457</c:v>
                </c:pt>
                <c:pt idx="45">
                  <c:v>17.487700729246104</c:v>
                </c:pt>
                <c:pt idx="46">
                  <c:v>17.577611786980036</c:v>
                </c:pt>
                <c:pt idx="47">
                  <c:v>16.273901449838284</c:v>
                </c:pt>
                <c:pt idx="48">
                  <c:v>15.239924285898269</c:v>
                </c:pt>
                <c:pt idx="49">
                  <c:v>15.734435103434794</c:v>
                </c:pt>
                <c:pt idx="50">
                  <c:v>14.295858179692209</c:v>
                </c:pt>
                <c:pt idx="51">
                  <c:v>13.08205890028437</c:v>
                </c:pt>
                <c:pt idx="52">
                  <c:v>13.666480775554806</c:v>
                </c:pt>
                <c:pt idx="53">
                  <c:v>13.531614188953949</c:v>
                </c:pt>
                <c:pt idx="54">
                  <c:v>13.666480775554806</c:v>
                </c:pt>
                <c:pt idx="55">
                  <c:v>12.587548082747844</c:v>
                </c:pt>
                <c:pt idx="56">
                  <c:v>12.048081736344352</c:v>
                </c:pt>
                <c:pt idx="57">
                  <c:v>10.744371399202624</c:v>
                </c:pt>
                <c:pt idx="58">
                  <c:v>10.204905052799131</c:v>
                </c:pt>
                <c:pt idx="59">
                  <c:v>9.1259723599921934</c:v>
                </c:pt>
                <c:pt idx="60">
                  <c:v>9.3957055331939276</c:v>
                </c:pt>
                <c:pt idx="61">
                  <c:v>9.1709278888591363</c:v>
                </c:pt>
                <c:pt idx="62">
                  <c:v>8.6764170713226125</c:v>
                </c:pt>
                <c:pt idx="63">
                  <c:v>8.2268617826530548</c:v>
                </c:pt>
                <c:pt idx="64">
                  <c:v>7.6424399073826184</c:v>
                </c:pt>
                <c:pt idx="65">
                  <c:v>6.9231514455113032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E2E-433D-A0EB-EAEB651FFEC9}"/>
            </c:ext>
          </c:extLst>
        </c:ser>
        <c:ser>
          <c:idx val="5"/>
          <c:order val="5"/>
          <c:tx>
            <c:v>Toscana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'Dati REG'!$BA$9:$BA$74</c:f>
              <c:numCache>
                <c:formatCode>0.0</c:formatCode>
                <c:ptCount val="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0.26720556685389762</c:v>
                </c:pt>
                <c:pt idx="10">
                  <c:v>0.26720556685389762</c:v>
                </c:pt>
                <c:pt idx="11">
                  <c:v>0.26720556685389762</c:v>
                </c:pt>
                <c:pt idx="12">
                  <c:v>1.336027834269488</c:v>
                </c:pt>
                <c:pt idx="13">
                  <c:v>1.336027834269488</c:v>
                </c:pt>
                <c:pt idx="14">
                  <c:v>1.6032334011233857</c:v>
                </c:pt>
                <c:pt idx="15">
                  <c:v>2.137644534831181</c:v>
                </c:pt>
                <c:pt idx="16">
                  <c:v>3.7408779359545665</c:v>
                </c:pt>
                <c:pt idx="17">
                  <c:v>4.5424946365162597</c:v>
                </c:pt>
                <c:pt idx="18">
                  <c:v>5.8785224707857475</c:v>
                </c:pt>
                <c:pt idx="19">
                  <c:v>10.15381154044811</c:v>
                </c:pt>
                <c:pt idx="20">
                  <c:v>12.558661642133188</c:v>
                </c:pt>
                <c:pt idx="21">
                  <c:v>19.23880081348063</c:v>
                </c:pt>
                <c:pt idx="22">
                  <c:v>24.315706583704685</c:v>
                </c:pt>
                <c:pt idx="23">
                  <c:v>29.125406787074841</c:v>
                </c:pt>
                <c:pt idx="24">
                  <c:v>34.469518124152792</c:v>
                </c:pt>
                <c:pt idx="25">
                  <c:v>37.943190493253461</c:v>
                </c:pt>
                <c:pt idx="26">
                  <c:v>42.218479562915824</c:v>
                </c:pt>
                <c:pt idx="27">
                  <c:v>47.295385333139876</c:v>
                </c:pt>
                <c:pt idx="28">
                  <c:v>52.906702237071727</c:v>
                </c:pt>
                <c:pt idx="29">
                  <c:v>57.449196873587987</c:v>
                </c:pt>
                <c:pt idx="30">
                  <c:v>61.72448594325035</c:v>
                </c:pt>
                <c:pt idx="31">
                  <c:v>65.198158312351026</c:v>
                </c:pt>
                <c:pt idx="32">
                  <c:v>67.603008414036097</c:v>
                </c:pt>
                <c:pt idx="33">
                  <c:v>71.611091916844558</c:v>
                </c:pt>
                <c:pt idx="34">
                  <c:v>77.489614387630311</c:v>
                </c:pt>
                <c:pt idx="35">
                  <c:v>82.032109024146564</c:v>
                </c:pt>
                <c:pt idx="36">
                  <c:v>86.841809227516734</c:v>
                </c:pt>
                <c:pt idx="37">
                  <c:v>93.521948398864168</c:v>
                </c:pt>
                <c:pt idx="38">
                  <c:v>98.598854169088227</c:v>
                </c:pt>
                <c:pt idx="39">
                  <c:v>104.74458220672787</c:v>
                </c:pt>
                <c:pt idx="40">
                  <c:v>109.01987127639023</c:v>
                </c:pt>
                <c:pt idx="41">
                  <c:v>121.31132735166952</c:v>
                </c:pt>
                <c:pt idx="42">
                  <c:v>124.78499972077019</c:v>
                </c:pt>
                <c:pt idx="43">
                  <c:v>132.26675559267932</c:v>
                </c:pt>
                <c:pt idx="44">
                  <c:v>138.41248363031897</c:v>
                </c:pt>
                <c:pt idx="45">
                  <c:v>143.75659496739692</c:v>
                </c:pt>
                <c:pt idx="46">
                  <c:v>148.56629517076709</c:v>
                </c:pt>
                <c:pt idx="47">
                  <c:v>156.31525660953011</c:v>
                </c:pt>
                <c:pt idx="48">
                  <c:v>160.85775124604638</c:v>
                </c:pt>
                <c:pt idx="49">
                  <c:v>165.13304031570874</c:v>
                </c:pt>
                <c:pt idx="50">
                  <c:v>170.20994608593278</c:v>
                </c:pt>
                <c:pt idx="51">
                  <c:v>178.22611309154971</c:v>
                </c:pt>
                <c:pt idx="52">
                  <c:v>183.30301886177378</c:v>
                </c:pt>
                <c:pt idx="53">
                  <c:v>188.37992463199782</c:v>
                </c:pt>
                <c:pt idx="54">
                  <c:v>193.18962483536799</c:v>
                </c:pt>
                <c:pt idx="55">
                  <c:v>198.26653060559204</c:v>
                </c:pt>
                <c:pt idx="56">
                  <c:v>203.07623080896218</c:v>
                </c:pt>
                <c:pt idx="57">
                  <c:v>207.88593101233235</c:v>
                </c:pt>
                <c:pt idx="58">
                  <c:v>212.42842564884862</c:v>
                </c:pt>
                <c:pt idx="59">
                  <c:v>216.70371471851098</c:v>
                </c:pt>
                <c:pt idx="60">
                  <c:v>220.97900378817334</c:v>
                </c:pt>
                <c:pt idx="61">
                  <c:v>224.9870872909818</c:v>
                </c:pt>
                <c:pt idx="62">
                  <c:v>228.19355409322856</c:v>
                </c:pt>
                <c:pt idx="63">
                  <c:v>230.59840419491366</c:v>
                </c:pt>
                <c:pt idx="64">
                  <c:v>233.00325429659873</c:v>
                </c:pt>
                <c:pt idx="65">
                  <c:v>235.4081043982838</c:v>
                </c:pt>
              </c:numCache>
            </c:numRef>
          </c:xVal>
          <c:yVal>
            <c:numRef>
              <c:f>'Dati REG'!$BC$9:$BC$74</c:f>
              <c:numCache>
                <c:formatCode>0.0</c:formatCode>
                <c:ptCount val="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5.3441113370779524E-2</c:v>
                </c:pt>
                <c:pt idx="10">
                  <c:v>5.3441113370779524E-2</c:v>
                </c:pt>
                <c:pt idx="11">
                  <c:v>5.3441113370779524E-2</c:v>
                </c:pt>
                <c:pt idx="12">
                  <c:v>0.26720556685389762</c:v>
                </c:pt>
                <c:pt idx="13">
                  <c:v>0.26720556685389762</c:v>
                </c:pt>
                <c:pt idx="14">
                  <c:v>0.26720556685389762</c:v>
                </c:pt>
                <c:pt idx="15">
                  <c:v>0.37408779359545669</c:v>
                </c:pt>
                <c:pt idx="16">
                  <c:v>0.69473447382013376</c:v>
                </c:pt>
                <c:pt idx="17">
                  <c:v>0.64129336044935437</c:v>
                </c:pt>
                <c:pt idx="18">
                  <c:v>0.90849892730325199</c:v>
                </c:pt>
                <c:pt idx="19">
                  <c:v>1.7101156278649448</c:v>
                </c:pt>
                <c:pt idx="20">
                  <c:v>2.0842034214604013</c:v>
                </c:pt>
                <c:pt idx="21">
                  <c:v>3.0995845755052125</c:v>
                </c:pt>
                <c:pt idx="22">
                  <c:v>3.954642389437685</c:v>
                </c:pt>
                <c:pt idx="23">
                  <c:v>4.6493768632578192</c:v>
                </c:pt>
                <c:pt idx="24">
                  <c:v>4.8631413167409363</c:v>
                </c:pt>
                <c:pt idx="25">
                  <c:v>5.0769057702240543</c:v>
                </c:pt>
                <c:pt idx="26">
                  <c:v>4.5959357498870386</c:v>
                </c:pt>
                <c:pt idx="27">
                  <c:v>4.5959357498870386</c:v>
                </c:pt>
                <c:pt idx="28">
                  <c:v>4.7562590899993769</c:v>
                </c:pt>
                <c:pt idx="29">
                  <c:v>4.5959357498870386</c:v>
                </c:pt>
                <c:pt idx="30">
                  <c:v>4.7562590899993777</c:v>
                </c:pt>
                <c:pt idx="31">
                  <c:v>4.5959357498870403</c:v>
                </c:pt>
                <c:pt idx="32">
                  <c:v>4.061524616179244</c:v>
                </c:pt>
                <c:pt idx="33">
                  <c:v>3.7408779359545661</c:v>
                </c:pt>
                <c:pt idx="34">
                  <c:v>4.0080835028084651</c:v>
                </c:pt>
                <c:pt idx="35">
                  <c:v>4.0615246161792431</c:v>
                </c:pt>
                <c:pt idx="36">
                  <c:v>4.3287301830331417</c:v>
                </c:pt>
                <c:pt idx="37">
                  <c:v>5.1837879969656147</c:v>
                </c:pt>
                <c:pt idx="38">
                  <c:v>5.3975524504487336</c:v>
                </c:pt>
                <c:pt idx="39">
                  <c:v>5.4509935638195115</c:v>
                </c:pt>
                <c:pt idx="40">
                  <c:v>5.3975524504487336</c:v>
                </c:pt>
                <c:pt idx="41">
                  <c:v>6.893903624830557</c:v>
                </c:pt>
                <c:pt idx="42">
                  <c:v>6.2526102643812038</c:v>
                </c:pt>
                <c:pt idx="43">
                  <c:v>6.7335802847182178</c:v>
                </c:pt>
                <c:pt idx="44">
                  <c:v>6.7335802847182205</c:v>
                </c:pt>
                <c:pt idx="45">
                  <c:v>6.9473447382013376</c:v>
                </c:pt>
                <c:pt idx="46">
                  <c:v>5.4509935638195142</c:v>
                </c:pt>
                <c:pt idx="47">
                  <c:v>6.3060513777519844</c:v>
                </c:pt>
                <c:pt idx="48">
                  <c:v>5.7181991306734119</c:v>
                </c:pt>
                <c:pt idx="49">
                  <c:v>5.3441113370779529</c:v>
                </c:pt>
                <c:pt idx="50">
                  <c:v>5.2906702237071723</c:v>
                </c:pt>
                <c:pt idx="51">
                  <c:v>5.9319635841565228</c:v>
                </c:pt>
                <c:pt idx="52">
                  <c:v>5.3975524504487336</c:v>
                </c:pt>
                <c:pt idx="53">
                  <c:v>5.5044346771902894</c:v>
                </c:pt>
                <c:pt idx="54">
                  <c:v>5.6113169039318507</c:v>
                </c:pt>
                <c:pt idx="55">
                  <c:v>5.6113169039318507</c:v>
                </c:pt>
                <c:pt idx="56">
                  <c:v>4.9700235434824949</c:v>
                </c:pt>
                <c:pt idx="57">
                  <c:v>4.9165824301117143</c:v>
                </c:pt>
                <c:pt idx="58">
                  <c:v>4.8097002033701584</c:v>
                </c:pt>
                <c:pt idx="59">
                  <c:v>4.7028179766285971</c:v>
                </c:pt>
                <c:pt idx="60">
                  <c:v>4.5424946365162615</c:v>
                </c:pt>
                <c:pt idx="61">
                  <c:v>4.382171296403925</c:v>
                </c:pt>
                <c:pt idx="62">
                  <c:v>4.0615246161792413</c:v>
                </c:pt>
                <c:pt idx="63">
                  <c:v>3.633995709213008</c:v>
                </c:pt>
                <c:pt idx="64">
                  <c:v>3.259907915617549</c:v>
                </c:pt>
                <c:pt idx="65">
                  <c:v>2.8858201220220905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E2E-433D-A0EB-EAEB651FFEC9}"/>
            </c:ext>
          </c:extLst>
        </c:ser>
        <c:ser>
          <c:idx val="6"/>
          <c:order val="6"/>
          <c:tx>
            <c:v>ITALIA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'Dati ITA'!$H$9:$H$74</c:f>
              <c:numCache>
                <c:formatCode>0.0</c:formatCode>
                <c:ptCount val="66"/>
                <c:pt idx="0">
                  <c:v>0.47863406420479865</c:v>
                </c:pt>
                <c:pt idx="1">
                  <c:v>0.5611571787228673</c:v>
                </c:pt>
                <c:pt idx="2">
                  <c:v>0.85824039098791483</c:v>
                </c:pt>
                <c:pt idx="3">
                  <c:v>1.3038652093854859</c:v>
                </c:pt>
                <c:pt idx="4">
                  <c:v>1.7659946506866708</c:v>
                </c:pt>
                <c:pt idx="5">
                  <c:v>2.4426841897348344</c:v>
                </c:pt>
                <c:pt idx="6">
                  <c:v>3.251410712011908</c:v>
                </c:pt>
                <c:pt idx="7">
                  <c:v>3.8455771365420026</c:v>
                </c:pt>
                <c:pt idx="8">
                  <c:v>6.0406919827226311</c:v>
                </c:pt>
                <c:pt idx="9">
                  <c:v>7.6416404043731641</c:v>
                </c:pt>
                <c:pt idx="10">
                  <c:v>10.414417052180273</c:v>
                </c:pt>
                <c:pt idx="11">
                  <c:v>13.649323141288567</c:v>
                </c:pt>
                <c:pt idx="12">
                  <c:v>16.768696870071565</c:v>
                </c:pt>
                <c:pt idx="13">
                  <c:v>20.894852595975003</c:v>
                </c:pt>
                <c:pt idx="14">
                  <c:v>23.783161604107409</c:v>
                </c:pt>
                <c:pt idx="15">
                  <c:v>29.856862832637265</c:v>
                </c:pt>
                <c:pt idx="16">
                  <c:v>35.616976225998464</c:v>
                </c:pt>
                <c:pt idx="17">
                  <c:v>41.311071127745208</c:v>
                </c:pt>
                <c:pt idx="18">
                  <c:v>49.150767006961736</c:v>
                </c:pt>
                <c:pt idx="19">
                  <c:v>56.198240986804805</c:v>
                </c:pt>
                <c:pt idx="20">
                  <c:v>66.546639547370617</c:v>
                </c:pt>
                <c:pt idx="21">
                  <c:v>79.634805509936328</c:v>
                </c:pt>
                <c:pt idx="22">
                  <c:v>90.379315020188869</c:v>
                </c:pt>
                <c:pt idx="23">
                  <c:v>100.29859338526073</c:v>
                </c:pt>
                <c:pt idx="24">
                  <c:v>112.56152820264575</c:v>
                </c:pt>
                <c:pt idx="25">
                  <c:v>123.83418564581393</c:v>
                </c:pt>
                <c:pt idx="26">
                  <c:v>134.76024600800622</c:v>
                </c:pt>
                <c:pt idx="27">
                  <c:v>150.75322560160797</c:v>
                </c:pt>
                <c:pt idx="28">
                  <c:v>165.42583536292057</c:v>
                </c:pt>
                <c:pt idx="29">
                  <c:v>177.90333027805258</c:v>
                </c:pt>
                <c:pt idx="30">
                  <c:v>191.30508407578694</c:v>
                </c:pt>
                <c:pt idx="31">
                  <c:v>205.11945344611163</c:v>
                </c:pt>
                <c:pt idx="32">
                  <c:v>217.11831429703884</c:v>
                </c:pt>
                <c:pt idx="33">
                  <c:v>229.66182770378526</c:v>
                </c:pt>
                <c:pt idx="34">
                  <c:v>242.30436884795341</c:v>
                </c:pt>
                <c:pt idx="35">
                  <c:v>253.54401704531435</c:v>
                </c:pt>
                <c:pt idx="36">
                  <c:v>262.20894406971161</c:v>
                </c:pt>
                <c:pt idx="37">
                  <c:v>272.70588423640993</c:v>
                </c:pt>
                <c:pt idx="38">
                  <c:v>282.67467647019265</c:v>
                </c:pt>
                <c:pt idx="39">
                  <c:v>291.62018208395125</c:v>
                </c:pt>
                <c:pt idx="40">
                  <c:v>301.68800205515566</c:v>
                </c:pt>
                <c:pt idx="41">
                  <c:v>311.09563711021548</c:v>
                </c:pt>
                <c:pt idx="42">
                  <c:v>321.31199868755238</c:v>
                </c:pt>
                <c:pt idx="43">
                  <c:v>328.42549115900994</c:v>
                </c:pt>
                <c:pt idx="44">
                  <c:v>337.76710772245531</c:v>
                </c:pt>
                <c:pt idx="45">
                  <c:v>347.70289071043078</c:v>
                </c:pt>
                <c:pt idx="46">
                  <c:v>357.24256274871954</c:v>
                </c:pt>
                <c:pt idx="47">
                  <c:v>365.90748977311677</c:v>
                </c:pt>
                <c:pt idx="48">
                  <c:v>375.39764794269462</c:v>
                </c:pt>
                <c:pt idx="49">
                  <c:v>383.35287618223646</c:v>
                </c:pt>
                <c:pt idx="50">
                  <c:v>390.49937789950121</c:v>
                </c:pt>
                <c:pt idx="51">
                  <c:v>397.99247669774184</c:v>
                </c:pt>
                <c:pt idx="52">
                  <c:v>406.8059453282716</c:v>
                </c:pt>
                <c:pt idx="53">
                  <c:v>414.0184655371508</c:v>
                </c:pt>
                <c:pt idx="54">
                  <c:v>421.67661056442756</c:v>
                </c:pt>
                <c:pt idx="55">
                  <c:v>428.60855218394533</c:v>
                </c:pt>
                <c:pt idx="56">
                  <c:v>435.45797068894507</c:v>
                </c:pt>
                <c:pt idx="57">
                  <c:v>439.74917264388466</c:v>
                </c:pt>
                <c:pt idx="58">
                  <c:v>445.245212070788</c:v>
                </c:pt>
                <c:pt idx="59">
                  <c:v>451.54997801996848</c:v>
                </c:pt>
                <c:pt idx="60">
                  <c:v>456.88097121783574</c:v>
                </c:pt>
                <c:pt idx="61">
                  <c:v>461.58478874536564</c:v>
                </c:pt>
                <c:pt idx="62">
                  <c:v>466.02453230643772</c:v>
                </c:pt>
                <c:pt idx="63">
                  <c:v>473.84772356275062</c:v>
                </c:pt>
                <c:pt idx="64">
                  <c:v>476.71952794797943</c:v>
                </c:pt>
                <c:pt idx="65">
                  <c:v>479.93792941418411</c:v>
                </c:pt>
              </c:numCache>
            </c:numRef>
          </c:xVal>
          <c:yVal>
            <c:numRef>
              <c:f>'Dati ITA'!$J$9:$J$74</c:f>
              <c:numCache>
                <c:formatCode>0.0</c:formatCode>
                <c:ptCount val="66"/>
                <c:pt idx="0">
                  <c:v>7.2620340775900488E-2</c:v>
                </c:pt>
                <c:pt idx="1">
                  <c:v>7.9222189937345963E-2</c:v>
                </c:pt>
                <c:pt idx="2">
                  <c:v>0.13203698322890997</c:v>
                </c:pt>
                <c:pt idx="3">
                  <c:v>0.20465732400481046</c:v>
                </c:pt>
                <c:pt idx="4">
                  <c:v>0.28387951394215644</c:v>
                </c:pt>
                <c:pt idx="5">
                  <c:v>0.39281002510600715</c:v>
                </c:pt>
                <c:pt idx="6">
                  <c:v>0.53805070665780819</c:v>
                </c:pt>
                <c:pt idx="7">
                  <c:v>0.59746734911081756</c:v>
                </c:pt>
                <c:pt idx="8">
                  <c:v>0.94736535466742899</c:v>
                </c:pt>
                <c:pt idx="9">
                  <c:v>1.1751291507372987</c:v>
                </c:pt>
                <c:pt idx="10">
                  <c:v>1.5943465724890875</c:v>
                </c:pt>
                <c:pt idx="11">
                  <c:v>2.0795824858553318</c:v>
                </c:pt>
                <c:pt idx="12">
                  <c:v>2.5846239467059124</c:v>
                </c:pt>
                <c:pt idx="13">
                  <c:v>2.9708321226504744</c:v>
                </c:pt>
                <c:pt idx="14">
                  <c:v>3.2283042399468491</c:v>
                </c:pt>
                <c:pt idx="15">
                  <c:v>3.8884891560913983</c:v>
                </c:pt>
                <c:pt idx="16">
                  <c:v>4.3935306169419794</c:v>
                </c:pt>
                <c:pt idx="17">
                  <c:v>4.908474851534729</c:v>
                </c:pt>
                <c:pt idx="18">
                  <c:v>5.6511828821973467</c:v>
                </c:pt>
                <c:pt idx="19">
                  <c:v>6.4830158765394801</c:v>
                </c:pt>
                <c:pt idx="20">
                  <c:v>7.3379553429466711</c:v>
                </c:pt>
                <c:pt idx="21">
                  <c:v>8.8035658567875732</c:v>
                </c:pt>
                <c:pt idx="22">
                  <c:v>9.8136487784887318</c:v>
                </c:pt>
                <c:pt idx="23">
                  <c:v>10.229565275659798</c:v>
                </c:pt>
                <c:pt idx="24">
                  <c:v>11.272657443168189</c:v>
                </c:pt>
                <c:pt idx="25">
                  <c:v>11.457509219688664</c:v>
                </c:pt>
                <c:pt idx="26">
                  <c:v>11.025088099613978</c:v>
                </c:pt>
                <c:pt idx="27">
                  <c:v>12.074782116283819</c:v>
                </c:pt>
                <c:pt idx="28">
                  <c:v>13.025448395531967</c:v>
                </c:pt>
                <c:pt idx="29">
                  <c:v>13.068360415081367</c:v>
                </c:pt>
                <c:pt idx="30">
                  <c:v>13.494179685994601</c:v>
                </c:pt>
                <c:pt idx="31">
                  <c:v>14.071841487621082</c:v>
                </c:pt>
                <c:pt idx="32">
                  <c:v>13.273017739086175</c:v>
                </c:pt>
                <c:pt idx="33">
                  <c:v>12.847198468172939</c:v>
                </c:pt>
                <c:pt idx="34">
                  <c:v>12.880207713980166</c:v>
                </c:pt>
                <c:pt idx="35">
                  <c:v>12.447786593905482</c:v>
                </c:pt>
                <c:pt idx="36">
                  <c:v>11.417898124719994</c:v>
                </c:pt>
                <c:pt idx="37">
                  <c:v>11.117513987874219</c:v>
                </c:pt>
                <c:pt idx="38">
                  <c:v>10.602569753281477</c:v>
                </c:pt>
                <c:pt idx="39">
                  <c:v>9.8631626471995677</c:v>
                </c:pt>
                <c:pt idx="40">
                  <c:v>9.6287970019682625</c:v>
                </c:pt>
                <c:pt idx="41">
                  <c:v>9.7773386081007736</c:v>
                </c:pt>
                <c:pt idx="42">
                  <c:v>9.7212228902284892</c:v>
                </c:pt>
                <c:pt idx="43">
                  <c:v>9.1501629377634579</c:v>
                </c:pt>
                <c:pt idx="44">
                  <c:v>9.2293851277008123</c:v>
                </c:pt>
                <c:pt idx="45">
                  <c:v>9.2029777310550234</c:v>
                </c:pt>
                <c:pt idx="46">
                  <c:v>9.2293851277008123</c:v>
                </c:pt>
                <c:pt idx="47">
                  <c:v>8.9190982171128788</c:v>
                </c:pt>
                <c:pt idx="48">
                  <c:v>9.394431356736936</c:v>
                </c:pt>
                <c:pt idx="49">
                  <c:v>9.1171536919562293</c:v>
                </c:pt>
                <c:pt idx="50">
                  <c:v>8.5592974378140863</c:v>
                </c:pt>
                <c:pt idx="51">
                  <c:v>8.1499827898044597</c:v>
                </c:pt>
                <c:pt idx="52">
                  <c:v>8.1796911110309676</c:v>
                </c:pt>
                <c:pt idx="53">
                  <c:v>7.7241635188912365</c:v>
                </c:pt>
                <c:pt idx="54">
                  <c:v>7.6647468764382207</c:v>
                </c:pt>
                <c:pt idx="55">
                  <c:v>7.6218348568888246</c:v>
                </c:pt>
                <c:pt idx="56">
                  <c:v>7.4930987982406467</c:v>
                </c:pt>
                <c:pt idx="57">
                  <c:v>6.5886454631226119</c:v>
                </c:pt>
                <c:pt idx="58">
                  <c:v>6.245349306727439</c:v>
                </c:pt>
                <c:pt idx="59">
                  <c:v>5.9746734911081827</c:v>
                </c:pt>
                <c:pt idx="60">
                  <c:v>5.6544838067780798</c:v>
                </c:pt>
                <c:pt idx="61">
                  <c:v>5.2253636112841146</c:v>
                </c:pt>
                <c:pt idx="62">
                  <c:v>5.2550719325106119</c:v>
                </c:pt>
                <c:pt idx="63">
                  <c:v>5.7205022983925229</c:v>
                </c:pt>
                <c:pt idx="64">
                  <c:v>5.0339099856021905</c:v>
                </c:pt>
                <c:pt idx="65">
                  <c:v>4.6113916392696748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E2E-433D-A0EB-EAEB651FF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6565664"/>
        <c:axId val="706565992"/>
      </c:scatterChart>
      <c:valAx>
        <c:axId val="706565664"/>
        <c:scaling>
          <c:logBase val="10"/>
          <c:orientation val="minMax"/>
          <c:max val="100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morti totali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6565992"/>
        <c:crossesAt val="1"/>
        <c:crossBetween val="midCat"/>
      </c:valAx>
      <c:valAx>
        <c:axId val="706565992"/>
        <c:scaling>
          <c:logBase val="10"/>
          <c:orientation val="minMax"/>
          <c:max val="10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delta morti filt 5gg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6565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60960</xdr:colOff>
      <xdr:row>0</xdr:row>
      <xdr:rowOff>167640</xdr:rowOff>
    </xdr:from>
    <xdr:to>
      <xdr:col>12</xdr:col>
      <xdr:colOff>449580</xdr:colOff>
      <xdr:row>30</xdr:row>
      <xdr:rowOff>152400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531FB3D2-D000-403D-896A-A7C592D950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22860</xdr:colOff>
      <xdr:row>1</xdr:row>
      <xdr:rowOff>0</xdr:rowOff>
    </xdr:from>
    <xdr:to>
      <xdr:col>26</xdr:col>
      <xdr:colOff>411480</xdr:colOff>
      <xdr:row>30</xdr:row>
      <xdr:rowOff>167640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4D866BD6-D42F-494C-8B31-16EC73F900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2619D-6D80-438C-B4B6-FF2AE18F2819}">
  <dimension ref="A1:P88"/>
  <sheetViews>
    <sheetView workbookViewId="0">
      <pane ySplit="2" topLeftCell="A69" activePane="bottomLeft" state="frozen"/>
      <selection pane="bottomLeft" activeCell="C86" sqref="C86"/>
    </sheetView>
  </sheetViews>
  <sheetFormatPr defaultRowHeight="14.4"/>
  <cols>
    <col min="1" max="1" width="18.109375" customWidth="1"/>
    <col min="2" max="2" width="7.33203125" customWidth="1"/>
    <col min="3" max="7" width="11.88671875" customWidth="1"/>
    <col min="8" max="8" width="15" customWidth="1"/>
    <col min="10" max="10" width="12.21875" customWidth="1"/>
    <col min="15" max="15" width="13.109375" customWidth="1"/>
  </cols>
  <sheetData>
    <row r="1" spans="1:16">
      <c r="C1" s="24" t="s">
        <v>9</v>
      </c>
      <c r="D1" s="25"/>
      <c r="E1" s="25"/>
      <c r="F1" s="25"/>
      <c r="G1" s="25"/>
      <c r="H1" s="25"/>
      <c r="I1" s="25"/>
      <c r="J1" s="26"/>
    </row>
    <row r="2" spans="1:16" ht="15" thickBot="1">
      <c r="A2" s="1" t="s">
        <v>0</v>
      </c>
      <c r="B2" s="1" t="s">
        <v>7</v>
      </c>
      <c r="C2" s="5" t="s">
        <v>2</v>
      </c>
      <c r="D2" s="6" t="s">
        <v>23</v>
      </c>
      <c r="E2" s="6" t="s">
        <v>3</v>
      </c>
      <c r="F2" s="6" t="s">
        <v>4</v>
      </c>
      <c r="G2" s="6" t="s">
        <v>1</v>
      </c>
      <c r="H2" s="6" t="s">
        <v>22</v>
      </c>
      <c r="I2" s="6" t="s">
        <v>5</v>
      </c>
      <c r="J2" s="7" t="s">
        <v>6</v>
      </c>
    </row>
    <row r="3" spans="1:16">
      <c r="O3" s="20" t="s">
        <v>21</v>
      </c>
    </row>
    <row r="4" spans="1:16">
      <c r="A4" s="2">
        <v>43885.75</v>
      </c>
      <c r="B4" s="3">
        <v>1</v>
      </c>
      <c r="C4" s="22">
        <v>229</v>
      </c>
      <c r="D4" s="14">
        <f t="shared" ref="D4:D35" si="0">C4/$P$4</f>
        <v>3.7795586449275476</v>
      </c>
      <c r="G4" s="22">
        <v>7</v>
      </c>
      <c r="H4" s="13">
        <f t="shared" ref="H4:H35" si="1">G4/$P$4</f>
        <v>0.11553236032529622</v>
      </c>
      <c r="N4" s="20" t="s">
        <v>9</v>
      </c>
      <c r="O4" s="9">
        <v>60589085</v>
      </c>
      <c r="P4" s="21">
        <f>O4/O6</f>
        <v>60.589084999999997</v>
      </c>
    </row>
    <row r="5" spans="1:16">
      <c r="A5" s="2">
        <v>43886</v>
      </c>
      <c r="B5" s="3">
        <v>2</v>
      </c>
      <c r="C5" s="22">
        <v>322</v>
      </c>
      <c r="D5" s="14">
        <f t="shared" si="0"/>
        <v>5.3144885749636259</v>
      </c>
      <c r="E5" s="11">
        <f>D5-D4</f>
        <v>1.5349299300360784</v>
      </c>
      <c r="G5" s="22">
        <v>10</v>
      </c>
      <c r="H5" s="13">
        <f t="shared" si="1"/>
        <v>0.16504622903613747</v>
      </c>
      <c r="I5" s="11">
        <f>H5-H4</f>
        <v>4.951386871084125E-2</v>
      </c>
    </row>
    <row r="6" spans="1:16">
      <c r="A6" s="2">
        <v>43887</v>
      </c>
      <c r="B6" s="3">
        <v>3</v>
      </c>
      <c r="C6" s="22">
        <v>400</v>
      </c>
      <c r="D6" s="14">
        <f t="shared" si="0"/>
        <v>6.6018491614454984</v>
      </c>
      <c r="E6" s="11">
        <f t="shared" ref="E6:E64" si="2">D6-D5</f>
        <v>1.2873605864818725</v>
      </c>
      <c r="G6" s="22">
        <v>12</v>
      </c>
      <c r="H6" s="13">
        <f t="shared" si="1"/>
        <v>0.19805547484336494</v>
      </c>
      <c r="I6" s="11">
        <f t="shared" ref="I6:I64" si="3">H6-H5</f>
        <v>3.3009245807227472E-2</v>
      </c>
      <c r="N6" s="20" t="s">
        <v>24</v>
      </c>
      <c r="O6">
        <v>1000000</v>
      </c>
    </row>
    <row r="7" spans="1:16">
      <c r="A7" s="2">
        <v>43888</v>
      </c>
      <c r="B7" s="3">
        <v>4</v>
      </c>
      <c r="C7" s="22">
        <v>650</v>
      </c>
      <c r="D7" s="14">
        <f t="shared" si="0"/>
        <v>10.728004887348934</v>
      </c>
      <c r="E7" s="11">
        <f t="shared" si="2"/>
        <v>4.1261557259034358</v>
      </c>
      <c r="G7" s="22">
        <v>17</v>
      </c>
      <c r="H7" s="13">
        <f t="shared" si="1"/>
        <v>0.28057858936143365</v>
      </c>
      <c r="I7" s="11">
        <f t="shared" si="3"/>
        <v>8.2523114518068708E-2</v>
      </c>
    </row>
    <row r="8" spans="1:16">
      <c r="A8" s="2">
        <v>43889</v>
      </c>
      <c r="B8" s="3">
        <v>5</v>
      </c>
      <c r="C8" s="22">
        <v>888</v>
      </c>
      <c r="D8" s="14">
        <f t="shared" si="0"/>
        <v>14.656105138409007</v>
      </c>
      <c r="E8" s="11">
        <f t="shared" si="2"/>
        <v>3.9281002510600729</v>
      </c>
      <c r="G8" s="22">
        <v>21</v>
      </c>
      <c r="H8" s="13">
        <f t="shared" si="1"/>
        <v>0.34659708097588865</v>
      </c>
      <c r="I8" s="11">
        <f t="shared" si="3"/>
        <v>6.6018491614454999E-2</v>
      </c>
    </row>
    <row r="9" spans="1:16">
      <c r="A9" s="2">
        <v>43890</v>
      </c>
      <c r="B9" s="3">
        <v>6</v>
      </c>
      <c r="C9" s="22">
        <v>1128</v>
      </c>
      <c r="D9" s="14">
        <f t="shared" si="0"/>
        <v>18.617214635276305</v>
      </c>
      <c r="E9" s="11">
        <f t="shared" si="2"/>
        <v>3.961109496867298</v>
      </c>
      <c r="F9" s="11">
        <f>SUM(E5:E9)/5</f>
        <v>2.9675311980697514</v>
      </c>
      <c r="G9" s="22">
        <v>29</v>
      </c>
      <c r="H9" s="13">
        <f t="shared" si="1"/>
        <v>0.47863406420479865</v>
      </c>
      <c r="I9" s="11">
        <f t="shared" si="3"/>
        <v>0.13203698322891</v>
      </c>
      <c r="J9" s="11">
        <f>SUM(I5:I9)/5</f>
        <v>7.2620340775900488E-2</v>
      </c>
    </row>
    <row r="10" spans="1:16">
      <c r="A10" s="2">
        <v>43891</v>
      </c>
      <c r="B10" s="3">
        <v>7</v>
      </c>
      <c r="C10" s="22">
        <v>1694</v>
      </c>
      <c r="D10" s="14">
        <f t="shared" si="0"/>
        <v>27.958831198721686</v>
      </c>
      <c r="E10" s="11">
        <f t="shared" si="2"/>
        <v>9.3416165634453812</v>
      </c>
      <c r="F10" s="11">
        <f t="shared" ref="F10:F64" si="4">SUM(E6:E10)/5</f>
        <v>4.5288685247516121</v>
      </c>
      <c r="G10" s="22">
        <v>34</v>
      </c>
      <c r="H10" s="13">
        <f t="shared" si="1"/>
        <v>0.5611571787228673</v>
      </c>
      <c r="I10" s="11">
        <f t="shared" si="3"/>
        <v>8.2523114518068652E-2</v>
      </c>
      <c r="J10" s="11">
        <f t="shared" ref="J10:J64" si="5">SUM(I6:I10)/5</f>
        <v>7.9222189937345963E-2</v>
      </c>
    </row>
    <row r="11" spans="1:16">
      <c r="A11" s="2">
        <v>43892</v>
      </c>
      <c r="B11" s="3">
        <v>8</v>
      </c>
      <c r="C11" s="22">
        <v>2036</v>
      </c>
      <c r="D11" s="14">
        <f t="shared" si="0"/>
        <v>33.603412231757588</v>
      </c>
      <c r="E11" s="11">
        <f t="shared" si="2"/>
        <v>5.6445810330359016</v>
      </c>
      <c r="F11" s="11">
        <f t="shared" si="4"/>
        <v>5.4003126140624182</v>
      </c>
      <c r="G11" s="22">
        <v>52</v>
      </c>
      <c r="H11" s="13">
        <f t="shared" si="1"/>
        <v>0.85824039098791483</v>
      </c>
      <c r="I11" s="11">
        <f t="shared" si="3"/>
        <v>0.29708321226504752</v>
      </c>
      <c r="J11" s="11">
        <f t="shared" si="5"/>
        <v>0.13203698322890997</v>
      </c>
    </row>
    <row r="12" spans="1:16">
      <c r="A12" s="2">
        <v>43893</v>
      </c>
      <c r="B12" s="3">
        <v>9</v>
      </c>
      <c r="C12" s="22">
        <v>2502</v>
      </c>
      <c r="D12" s="14">
        <f t="shared" si="0"/>
        <v>41.29456650484159</v>
      </c>
      <c r="E12" s="11">
        <f t="shared" si="2"/>
        <v>7.6911542730840026</v>
      </c>
      <c r="F12" s="11">
        <f t="shared" si="4"/>
        <v>6.1133123234985316</v>
      </c>
      <c r="G12" s="22">
        <v>79</v>
      </c>
      <c r="H12" s="13">
        <f t="shared" si="1"/>
        <v>1.3038652093854859</v>
      </c>
      <c r="I12" s="11">
        <f t="shared" si="3"/>
        <v>0.44562481839757107</v>
      </c>
      <c r="J12" s="11">
        <f t="shared" si="5"/>
        <v>0.20465732400481046</v>
      </c>
    </row>
    <row r="13" spans="1:16">
      <c r="A13" s="2">
        <v>43894</v>
      </c>
      <c r="B13" s="3">
        <v>10</v>
      </c>
      <c r="C13" s="22">
        <v>3089</v>
      </c>
      <c r="D13" s="14">
        <f t="shared" si="0"/>
        <v>50.982780149262858</v>
      </c>
      <c r="E13" s="11">
        <f t="shared" si="2"/>
        <v>9.6882136444212676</v>
      </c>
      <c r="F13" s="11">
        <f t="shared" si="4"/>
        <v>7.2653350021707697</v>
      </c>
      <c r="G13" s="22">
        <v>107</v>
      </c>
      <c r="H13" s="13">
        <f t="shared" si="1"/>
        <v>1.7659946506866708</v>
      </c>
      <c r="I13" s="11">
        <f t="shared" si="3"/>
        <v>0.46212944130118494</v>
      </c>
      <c r="J13" s="11">
        <f t="shared" si="5"/>
        <v>0.28387951394215644</v>
      </c>
    </row>
    <row r="14" spans="1:16">
      <c r="A14" s="2">
        <v>43895</v>
      </c>
      <c r="B14" s="3">
        <v>11</v>
      </c>
      <c r="C14" s="22">
        <v>3858</v>
      </c>
      <c r="D14" s="14">
        <f t="shared" si="0"/>
        <v>63.674835162141832</v>
      </c>
      <c r="E14" s="11">
        <f t="shared" si="2"/>
        <v>12.692055012878974</v>
      </c>
      <c r="F14" s="11">
        <f t="shared" si="4"/>
        <v>9.0115241053731054</v>
      </c>
      <c r="G14" s="22">
        <v>148</v>
      </c>
      <c r="H14" s="13">
        <f t="shared" si="1"/>
        <v>2.4426841897348344</v>
      </c>
      <c r="I14" s="11">
        <f t="shared" si="3"/>
        <v>0.67668953904816354</v>
      </c>
      <c r="J14" s="11">
        <f t="shared" si="5"/>
        <v>0.39281002510600715</v>
      </c>
    </row>
    <row r="15" spans="1:16">
      <c r="A15" s="2">
        <v>43896</v>
      </c>
      <c r="B15" s="3">
        <v>12</v>
      </c>
      <c r="C15" s="22">
        <v>4636</v>
      </c>
      <c r="D15" s="14">
        <f t="shared" si="0"/>
        <v>76.515431781153325</v>
      </c>
      <c r="E15" s="11">
        <f t="shared" si="2"/>
        <v>12.840596619011492</v>
      </c>
      <c r="F15" s="11">
        <f t="shared" si="4"/>
        <v>9.7113201164863288</v>
      </c>
      <c r="G15" s="22">
        <v>197</v>
      </c>
      <c r="H15" s="13">
        <f t="shared" si="1"/>
        <v>3.251410712011908</v>
      </c>
      <c r="I15" s="11">
        <f t="shared" si="3"/>
        <v>0.80872652227707365</v>
      </c>
      <c r="J15" s="11">
        <f t="shared" si="5"/>
        <v>0.53805070665780819</v>
      </c>
    </row>
    <row r="16" spans="1:16">
      <c r="A16" s="2">
        <v>43897</v>
      </c>
      <c r="B16" s="3">
        <v>13</v>
      </c>
      <c r="C16" s="22">
        <v>5883</v>
      </c>
      <c r="D16" s="14">
        <f t="shared" si="0"/>
        <v>97.096696541959659</v>
      </c>
      <c r="E16" s="11">
        <f t="shared" si="2"/>
        <v>20.581264760806334</v>
      </c>
      <c r="F16" s="11">
        <f t="shared" si="4"/>
        <v>12.698656862040414</v>
      </c>
      <c r="G16" s="22">
        <v>233</v>
      </c>
      <c r="H16" s="13">
        <f t="shared" si="1"/>
        <v>3.8455771365420026</v>
      </c>
      <c r="I16" s="11">
        <f t="shared" si="3"/>
        <v>0.59416642453009461</v>
      </c>
      <c r="J16" s="11">
        <f t="shared" si="5"/>
        <v>0.59746734911081756</v>
      </c>
    </row>
    <row r="17" spans="1:10">
      <c r="A17" s="2">
        <v>43898</v>
      </c>
      <c r="B17" s="3">
        <v>14</v>
      </c>
      <c r="C17" s="22">
        <v>7375</v>
      </c>
      <c r="D17" s="14">
        <f t="shared" si="0"/>
        <v>121.72159391415137</v>
      </c>
      <c r="E17" s="11">
        <f t="shared" si="2"/>
        <v>24.624897372191711</v>
      </c>
      <c r="F17" s="11">
        <f t="shared" si="4"/>
        <v>16.085405481861955</v>
      </c>
      <c r="G17" s="22">
        <v>366</v>
      </c>
      <c r="H17" s="13">
        <f t="shared" si="1"/>
        <v>6.0406919827226311</v>
      </c>
      <c r="I17" s="11">
        <f t="shared" si="3"/>
        <v>2.1951148461806285</v>
      </c>
      <c r="J17" s="11">
        <f t="shared" si="5"/>
        <v>0.94736535466742899</v>
      </c>
    </row>
    <row r="18" spans="1:10">
      <c r="A18" s="2">
        <v>43899</v>
      </c>
      <c r="B18" s="3">
        <v>15</v>
      </c>
      <c r="C18" s="22">
        <v>9172</v>
      </c>
      <c r="D18" s="14">
        <f t="shared" si="0"/>
        <v>151.38040127194529</v>
      </c>
      <c r="E18" s="11">
        <f t="shared" si="2"/>
        <v>29.658807357793918</v>
      </c>
      <c r="F18" s="11">
        <f t="shared" si="4"/>
        <v>20.079524224536485</v>
      </c>
      <c r="G18" s="22">
        <v>463</v>
      </c>
      <c r="H18" s="13">
        <f t="shared" si="1"/>
        <v>7.6416404043731641</v>
      </c>
      <c r="I18" s="11">
        <f t="shared" si="3"/>
        <v>1.600948421650533</v>
      </c>
      <c r="J18" s="11">
        <f t="shared" si="5"/>
        <v>1.1751291507372987</v>
      </c>
    </row>
    <row r="19" spans="1:10">
      <c r="A19" s="2">
        <v>43900</v>
      </c>
      <c r="B19" s="3">
        <v>16</v>
      </c>
      <c r="C19" s="22">
        <v>10149</v>
      </c>
      <c r="D19" s="14">
        <f t="shared" si="0"/>
        <v>167.50541784877589</v>
      </c>
      <c r="E19" s="11">
        <f t="shared" si="2"/>
        <v>16.125016576830603</v>
      </c>
      <c r="F19" s="11">
        <f t="shared" si="4"/>
        <v>20.766116537326813</v>
      </c>
      <c r="G19" s="22">
        <v>631</v>
      </c>
      <c r="H19" s="13">
        <f t="shared" si="1"/>
        <v>10.414417052180273</v>
      </c>
      <c r="I19" s="11">
        <f t="shared" si="3"/>
        <v>2.7727766478071088</v>
      </c>
      <c r="J19" s="11">
        <f t="shared" si="5"/>
        <v>1.5943465724890875</v>
      </c>
    </row>
    <row r="20" spans="1:10">
      <c r="A20" s="2">
        <v>43901</v>
      </c>
      <c r="B20" s="3">
        <v>17</v>
      </c>
      <c r="C20" s="22">
        <v>12462</v>
      </c>
      <c r="D20" s="14">
        <f t="shared" si="0"/>
        <v>205.68061062483449</v>
      </c>
      <c r="E20" s="11">
        <f t="shared" si="2"/>
        <v>38.175192776058594</v>
      </c>
      <c r="F20" s="11">
        <f t="shared" si="4"/>
        <v>25.833035768736231</v>
      </c>
      <c r="G20" s="22">
        <v>827</v>
      </c>
      <c r="H20" s="13">
        <f t="shared" si="1"/>
        <v>13.649323141288567</v>
      </c>
      <c r="I20" s="11">
        <f t="shared" si="3"/>
        <v>3.2349060891082946</v>
      </c>
      <c r="J20" s="11">
        <f t="shared" si="5"/>
        <v>2.0795824858553318</v>
      </c>
    </row>
    <row r="21" spans="1:10">
      <c r="A21" s="2">
        <v>43902</v>
      </c>
      <c r="B21" s="3">
        <v>18</v>
      </c>
      <c r="C21" s="22">
        <v>15113</v>
      </c>
      <c r="D21" s="14">
        <f t="shared" si="0"/>
        <v>249.43436594231454</v>
      </c>
      <c r="E21" s="11">
        <f t="shared" si="2"/>
        <v>43.753755317480056</v>
      </c>
      <c r="F21" s="11">
        <f t="shared" si="4"/>
        <v>30.467533880070977</v>
      </c>
      <c r="G21" s="22">
        <v>1016</v>
      </c>
      <c r="H21" s="13">
        <f t="shared" si="1"/>
        <v>16.768696870071565</v>
      </c>
      <c r="I21" s="11">
        <f t="shared" si="3"/>
        <v>3.1193737287829979</v>
      </c>
      <c r="J21" s="11">
        <f t="shared" si="5"/>
        <v>2.5846239467059124</v>
      </c>
    </row>
    <row r="22" spans="1:10">
      <c r="A22" s="2">
        <v>43903</v>
      </c>
      <c r="B22" s="3">
        <v>19</v>
      </c>
      <c r="C22" s="22">
        <v>17660</v>
      </c>
      <c r="D22" s="14">
        <f t="shared" si="0"/>
        <v>291.47164047781877</v>
      </c>
      <c r="E22" s="11">
        <f t="shared" si="2"/>
        <v>42.037274535504224</v>
      </c>
      <c r="F22" s="11">
        <f t="shared" si="4"/>
        <v>33.950009312733485</v>
      </c>
      <c r="G22" s="22">
        <v>1266</v>
      </c>
      <c r="H22" s="13">
        <f t="shared" si="1"/>
        <v>20.894852595975003</v>
      </c>
      <c r="I22" s="11">
        <f t="shared" si="3"/>
        <v>4.1261557259034376</v>
      </c>
      <c r="J22" s="11">
        <f t="shared" si="5"/>
        <v>2.9708321226504744</v>
      </c>
    </row>
    <row r="23" spans="1:10">
      <c r="A23" s="2">
        <v>43904</v>
      </c>
      <c r="B23" s="3">
        <v>20</v>
      </c>
      <c r="C23" s="22">
        <v>21157</v>
      </c>
      <c r="D23" s="14">
        <f t="shared" si="0"/>
        <v>349.188306771756</v>
      </c>
      <c r="E23" s="11">
        <f t="shared" si="2"/>
        <v>57.716666293937237</v>
      </c>
      <c r="F23" s="11">
        <f t="shared" si="4"/>
        <v>39.56158109996214</v>
      </c>
      <c r="G23" s="22">
        <v>1441</v>
      </c>
      <c r="H23" s="13">
        <f t="shared" si="1"/>
        <v>23.783161604107409</v>
      </c>
      <c r="I23" s="11">
        <f t="shared" si="3"/>
        <v>2.8883090081324063</v>
      </c>
      <c r="J23" s="11">
        <f t="shared" si="5"/>
        <v>3.2283042399468491</v>
      </c>
    </row>
    <row r="24" spans="1:10">
      <c r="A24" s="2">
        <v>43905</v>
      </c>
      <c r="B24" s="3">
        <v>21</v>
      </c>
      <c r="C24" s="22">
        <v>24747</v>
      </c>
      <c r="D24" s="14">
        <f t="shared" si="0"/>
        <v>408.43990299572937</v>
      </c>
      <c r="E24" s="11">
        <f t="shared" si="2"/>
        <v>59.251596223973365</v>
      </c>
      <c r="F24" s="11">
        <f t="shared" si="4"/>
        <v>48.186897029390693</v>
      </c>
      <c r="G24" s="22">
        <v>1809</v>
      </c>
      <c r="H24" s="13">
        <f t="shared" si="1"/>
        <v>29.856862832637265</v>
      </c>
      <c r="I24" s="11">
        <f t="shared" si="3"/>
        <v>6.0737012285298562</v>
      </c>
      <c r="J24" s="11">
        <f t="shared" si="5"/>
        <v>3.8884891560913983</v>
      </c>
    </row>
    <row r="25" spans="1:10">
      <c r="A25" s="2">
        <v>43906</v>
      </c>
      <c r="B25" s="3">
        <v>22</v>
      </c>
      <c r="C25" s="22">
        <v>27980</v>
      </c>
      <c r="D25" s="14">
        <f t="shared" si="0"/>
        <v>461.79934884311263</v>
      </c>
      <c r="E25" s="11">
        <f t="shared" si="2"/>
        <v>53.359445847383256</v>
      </c>
      <c r="F25" s="11">
        <f t="shared" si="4"/>
        <v>51.223747643655635</v>
      </c>
      <c r="G25" s="22">
        <v>2158</v>
      </c>
      <c r="H25" s="13">
        <f t="shared" si="1"/>
        <v>35.616976225998464</v>
      </c>
      <c r="I25" s="11">
        <f t="shared" si="3"/>
        <v>5.7601133933611983</v>
      </c>
      <c r="J25" s="11">
        <f t="shared" si="5"/>
        <v>4.3935306169419794</v>
      </c>
    </row>
    <row r="26" spans="1:10">
      <c r="A26" s="2">
        <v>43907</v>
      </c>
      <c r="B26" s="3">
        <v>23</v>
      </c>
      <c r="C26" s="22">
        <v>31506</v>
      </c>
      <c r="D26" s="14">
        <f t="shared" si="0"/>
        <v>519.99464920125467</v>
      </c>
      <c r="E26" s="11">
        <f t="shared" si="2"/>
        <v>58.195300358142049</v>
      </c>
      <c r="F26" s="11">
        <f t="shared" si="4"/>
        <v>54.112056651788023</v>
      </c>
      <c r="G26" s="22">
        <v>2503</v>
      </c>
      <c r="H26" s="13">
        <f t="shared" si="1"/>
        <v>41.311071127745208</v>
      </c>
      <c r="I26" s="11">
        <f t="shared" si="3"/>
        <v>5.6940949017467446</v>
      </c>
      <c r="J26" s="11">
        <f t="shared" si="5"/>
        <v>4.908474851534729</v>
      </c>
    </row>
    <row r="27" spans="1:10">
      <c r="A27" s="2">
        <v>43908</v>
      </c>
      <c r="B27" s="3">
        <v>24</v>
      </c>
      <c r="C27" s="22">
        <v>35713</v>
      </c>
      <c r="D27" s="14">
        <f t="shared" si="0"/>
        <v>589.42959775675774</v>
      </c>
      <c r="E27" s="11">
        <f t="shared" si="2"/>
        <v>69.43494855550307</v>
      </c>
      <c r="F27" s="11">
        <f t="shared" si="4"/>
        <v>59.591591455787793</v>
      </c>
      <c r="G27" s="22">
        <v>2978</v>
      </c>
      <c r="H27" s="13">
        <f t="shared" si="1"/>
        <v>49.150767006961736</v>
      </c>
      <c r="I27" s="11">
        <f t="shared" si="3"/>
        <v>7.8396958792165279</v>
      </c>
      <c r="J27" s="11">
        <f t="shared" si="5"/>
        <v>5.6511828821973467</v>
      </c>
    </row>
    <row r="28" spans="1:10">
      <c r="A28" s="2">
        <v>43909</v>
      </c>
      <c r="B28" s="3">
        <v>25</v>
      </c>
      <c r="C28" s="22">
        <v>41035</v>
      </c>
      <c r="D28" s="14">
        <f t="shared" si="0"/>
        <v>677.26720084979002</v>
      </c>
      <c r="E28" s="11">
        <f t="shared" si="2"/>
        <v>87.837603093032271</v>
      </c>
      <c r="F28" s="11">
        <f t="shared" si="4"/>
        <v>65.615778815606802</v>
      </c>
      <c r="G28" s="22">
        <v>3405</v>
      </c>
      <c r="H28" s="13">
        <f t="shared" si="1"/>
        <v>56.198240986804805</v>
      </c>
      <c r="I28" s="11">
        <f t="shared" si="3"/>
        <v>7.047473979843069</v>
      </c>
      <c r="J28" s="11">
        <f t="shared" si="5"/>
        <v>6.4830158765394801</v>
      </c>
    </row>
    <row r="29" spans="1:10">
      <c r="A29" s="2">
        <v>43910</v>
      </c>
      <c r="B29" s="3">
        <v>26</v>
      </c>
      <c r="C29" s="22">
        <v>47021</v>
      </c>
      <c r="D29" s="14">
        <f t="shared" si="0"/>
        <v>776.06387355082188</v>
      </c>
      <c r="E29" s="11">
        <f t="shared" si="2"/>
        <v>98.796672701031866</v>
      </c>
      <c r="F29" s="11">
        <f t="shared" si="4"/>
        <v>73.524794111018508</v>
      </c>
      <c r="G29" s="22">
        <v>4032</v>
      </c>
      <c r="H29" s="13">
        <f t="shared" si="1"/>
        <v>66.546639547370617</v>
      </c>
      <c r="I29" s="11">
        <f t="shared" si="3"/>
        <v>10.348398560565812</v>
      </c>
      <c r="J29" s="11">
        <f t="shared" si="5"/>
        <v>7.3379553429466711</v>
      </c>
    </row>
    <row r="30" spans="1:10">
      <c r="A30" s="2">
        <v>43911</v>
      </c>
      <c r="B30" s="3">
        <v>27</v>
      </c>
      <c r="C30" s="22">
        <v>53578</v>
      </c>
      <c r="D30" s="14">
        <f t="shared" si="0"/>
        <v>884.28468592981721</v>
      </c>
      <c r="E30" s="11">
        <f t="shared" si="2"/>
        <v>108.22081237899533</v>
      </c>
      <c r="F30" s="11">
        <f t="shared" si="4"/>
        <v>84.497067417340915</v>
      </c>
      <c r="G30" s="22">
        <v>4825</v>
      </c>
      <c r="H30" s="13">
        <f t="shared" si="1"/>
        <v>79.634805509936328</v>
      </c>
      <c r="I30" s="11">
        <f t="shared" si="3"/>
        <v>13.088165962565711</v>
      </c>
      <c r="J30" s="11">
        <f t="shared" si="5"/>
        <v>8.8035658567875732</v>
      </c>
    </row>
    <row r="31" spans="1:10">
      <c r="A31" s="2">
        <v>43912</v>
      </c>
      <c r="B31" s="3">
        <v>28</v>
      </c>
      <c r="C31" s="22">
        <v>59138</v>
      </c>
      <c r="D31" s="14">
        <f t="shared" si="0"/>
        <v>976.05038927390967</v>
      </c>
      <c r="E31" s="11">
        <f t="shared" si="2"/>
        <v>91.765703344092458</v>
      </c>
      <c r="F31" s="11">
        <f t="shared" si="4"/>
        <v>91.211148014531005</v>
      </c>
      <c r="G31" s="22">
        <v>5476</v>
      </c>
      <c r="H31" s="13">
        <f t="shared" si="1"/>
        <v>90.379315020188869</v>
      </c>
      <c r="I31" s="11">
        <f t="shared" si="3"/>
        <v>10.744509510252541</v>
      </c>
      <c r="J31" s="11">
        <f t="shared" si="5"/>
        <v>9.8136487784887318</v>
      </c>
    </row>
    <row r="32" spans="1:10">
      <c r="A32" s="2">
        <v>43913</v>
      </c>
      <c r="B32" s="3">
        <v>29</v>
      </c>
      <c r="C32" s="22">
        <v>63927</v>
      </c>
      <c r="D32" s="14">
        <f t="shared" si="0"/>
        <v>1055.0910283593159</v>
      </c>
      <c r="E32" s="11">
        <f t="shared" si="2"/>
        <v>79.040639085406269</v>
      </c>
      <c r="F32" s="11">
        <f t="shared" si="4"/>
        <v>93.132286120511637</v>
      </c>
      <c r="G32" s="22">
        <v>6077</v>
      </c>
      <c r="H32" s="13">
        <f t="shared" si="1"/>
        <v>100.29859338526073</v>
      </c>
      <c r="I32" s="11">
        <f t="shared" si="3"/>
        <v>9.919278365071861</v>
      </c>
      <c r="J32" s="11">
        <f t="shared" si="5"/>
        <v>10.229565275659798</v>
      </c>
    </row>
    <row r="33" spans="1:10">
      <c r="A33" s="2">
        <v>43914</v>
      </c>
      <c r="B33" s="3">
        <v>30</v>
      </c>
      <c r="C33" s="22">
        <v>69176</v>
      </c>
      <c r="D33" s="14">
        <f t="shared" si="0"/>
        <v>1141.7237939803845</v>
      </c>
      <c r="E33" s="11">
        <f t="shared" si="2"/>
        <v>86.632765621068529</v>
      </c>
      <c r="F33" s="11">
        <f t="shared" si="4"/>
        <v>92.891318626118888</v>
      </c>
      <c r="G33" s="22">
        <v>6820</v>
      </c>
      <c r="H33" s="13">
        <f t="shared" si="1"/>
        <v>112.56152820264575</v>
      </c>
      <c r="I33" s="11">
        <f t="shared" si="3"/>
        <v>12.262934817385016</v>
      </c>
      <c r="J33" s="11">
        <f t="shared" si="5"/>
        <v>11.272657443168189</v>
      </c>
    </row>
    <row r="34" spans="1:10">
      <c r="A34" s="2">
        <v>43915</v>
      </c>
      <c r="B34" s="3">
        <v>31</v>
      </c>
      <c r="C34" s="22">
        <v>74386</v>
      </c>
      <c r="D34" s="14">
        <f t="shared" si="0"/>
        <v>1227.712879308212</v>
      </c>
      <c r="E34" s="11">
        <f t="shared" si="2"/>
        <v>85.989085327827524</v>
      </c>
      <c r="F34" s="11">
        <f t="shared" si="4"/>
        <v>90.329801151478023</v>
      </c>
      <c r="G34" s="22">
        <v>7503</v>
      </c>
      <c r="H34" s="13">
        <f t="shared" si="1"/>
        <v>123.83418564581393</v>
      </c>
      <c r="I34" s="11">
        <f t="shared" si="3"/>
        <v>11.272657443168185</v>
      </c>
      <c r="J34" s="11">
        <f t="shared" si="5"/>
        <v>11.457509219688664</v>
      </c>
    </row>
    <row r="35" spans="1:10">
      <c r="A35" s="2">
        <v>43916</v>
      </c>
      <c r="B35" s="3">
        <v>32</v>
      </c>
      <c r="C35" s="22">
        <v>80539</v>
      </c>
      <c r="D35" s="14">
        <f t="shared" si="0"/>
        <v>1329.2658240341475</v>
      </c>
      <c r="E35" s="11">
        <f t="shared" si="2"/>
        <v>101.5529447259355</v>
      </c>
      <c r="F35" s="11">
        <f t="shared" si="4"/>
        <v>88.996227620866051</v>
      </c>
      <c r="G35" s="22">
        <v>8165</v>
      </c>
      <c r="H35" s="13">
        <f t="shared" si="1"/>
        <v>134.76024600800622</v>
      </c>
      <c r="I35" s="11">
        <f t="shared" si="3"/>
        <v>10.926060362192288</v>
      </c>
      <c r="J35" s="11">
        <f t="shared" si="5"/>
        <v>11.025088099613978</v>
      </c>
    </row>
    <row r="36" spans="1:10">
      <c r="A36" s="2">
        <v>43917</v>
      </c>
      <c r="B36" s="3">
        <v>33</v>
      </c>
      <c r="C36" s="22">
        <v>86498</v>
      </c>
      <c r="D36" s="14">
        <f t="shared" ref="D36:D66" si="6">C36/$P$4</f>
        <v>1427.6168719167817</v>
      </c>
      <c r="E36" s="11">
        <f t="shared" si="2"/>
        <v>98.351047882634248</v>
      </c>
      <c r="F36" s="11">
        <f t="shared" si="4"/>
        <v>90.313296528574412</v>
      </c>
      <c r="G36" s="22">
        <v>9134</v>
      </c>
      <c r="H36" s="13">
        <f t="shared" ref="H36:H66" si="7">G36/$P$4</f>
        <v>150.75322560160797</v>
      </c>
      <c r="I36" s="11">
        <f t="shared" si="3"/>
        <v>15.992979593601746</v>
      </c>
      <c r="J36" s="11">
        <f t="shared" si="5"/>
        <v>12.074782116283819</v>
      </c>
    </row>
    <row r="37" spans="1:10">
      <c r="A37" s="2">
        <v>43918</v>
      </c>
      <c r="B37" s="3">
        <v>34</v>
      </c>
      <c r="C37" s="22">
        <v>92472</v>
      </c>
      <c r="D37" s="14">
        <f t="shared" si="6"/>
        <v>1526.2154891429702</v>
      </c>
      <c r="E37" s="11">
        <f t="shared" si="2"/>
        <v>98.59861722618848</v>
      </c>
      <c r="F37" s="11">
        <f t="shared" si="4"/>
        <v>94.22489215673086</v>
      </c>
      <c r="G37" s="22">
        <v>10023</v>
      </c>
      <c r="H37" s="13">
        <f t="shared" si="7"/>
        <v>165.42583536292057</v>
      </c>
      <c r="I37" s="11">
        <f t="shared" si="3"/>
        <v>14.6726097613126</v>
      </c>
      <c r="J37" s="11">
        <f t="shared" si="5"/>
        <v>13.025448395531967</v>
      </c>
    </row>
    <row r="38" spans="1:10">
      <c r="A38" s="2">
        <v>43919</v>
      </c>
      <c r="B38" s="3">
        <v>35</v>
      </c>
      <c r="C38" s="22">
        <v>97689</v>
      </c>
      <c r="D38" s="14">
        <f t="shared" si="6"/>
        <v>1612.3201068311232</v>
      </c>
      <c r="E38" s="11">
        <f t="shared" si="2"/>
        <v>86.104617688152985</v>
      </c>
      <c r="F38" s="11">
        <f t="shared" si="4"/>
        <v>94.119262570147754</v>
      </c>
      <c r="G38" s="22">
        <v>10779</v>
      </c>
      <c r="H38" s="13">
        <f t="shared" si="7"/>
        <v>177.90333027805258</v>
      </c>
      <c r="I38" s="11">
        <f t="shared" si="3"/>
        <v>12.477494915132013</v>
      </c>
      <c r="J38" s="11">
        <f t="shared" si="5"/>
        <v>13.068360415081367</v>
      </c>
    </row>
    <row r="39" spans="1:10">
      <c r="A39" s="2">
        <v>43920</v>
      </c>
      <c r="B39" s="3">
        <v>36</v>
      </c>
      <c r="C39" s="22">
        <v>101739</v>
      </c>
      <c r="D39" s="14">
        <f t="shared" si="6"/>
        <v>1679.163829590759</v>
      </c>
      <c r="E39" s="11">
        <f t="shared" si="2"/>
        <v>66.843722759635739</v>
      </c>
      <c r="F39" s="11">
        <f t="shared" si="4"/>
        <v>90.290190056509388</v>
      </c>
      <c r="G39" s="22">
        <v>11591</v>
      </c>
      <c r="H39" s="13">
        <f t="shared" si="7"/>
        <v>191.30508407578694</v>
      </c>
      <c r="I39" s="11">
        <f t="shared" si="3"/>
        <v>13.401753797734358</v>
      </c>
      <c r="J39" s="11">
        <f t="shared" si="5"/>
        <v>13.494179685994601</v>
      </c>
    </row>
    <row r="40" spans="1:10">
      <c r="A40" s="2">
        <v>43921</v>
      </c>
      <c r="B40" s="3">
        <v>37</v>
      </c>
      <c r="C40" s="22">
        <v>105792</v>
      </c>
      <c r="D40" s="14">
        <f t="shared" si="6"/>
        <v>1746.0570662191053</v>
      </c>
      <c r="E40" s="11">
        <f t="shared" si="2"/>
        <v>66.893236628346358</v>
      </c>
      <c r="F40" s="11">
        <f t="shared" si="4"/>
        <v>83.358248436991559</v>
      </c>
      <c r="G40" s="22">
        <v>12428</v>
      </c>
      <c r="H40" s="13">
        <f t="shared" si="7"/>
        <v>205.11945344611163</v>
      </c>
      <c r="I40" s="11">
        <f t="shared" si="3"/>
        <v>13.814369370324698</v>
      </c>
      <c r="J40" s="11">
        <f t="shared" si="5"/>
        <v>14.071841487621082</v>
      </c>
    </row>
    <row r="41" spans="1:10">
      <c r="A41" s="2">
        <v>43922</v>
      </c>
      <c r="B41" s="3">
        <v>38</v>
      </c>
      <c r="C41" s="22">
        <v>110574</v>
      </c>
      <c r="D41" s="14">
        <f t="shared" si="6"/>
        <v>1824.9821729441862</v>
      </c>
      <c r="E41" s="11">
        <f t="shared" si="2"/>
        <v>78.925106725080923</v>
      </c>
      <c r="F41" s="11">
        <f t="shared" si="4"/>
        <v>79.473060205480891</v>
      </c>
      <c r="G41" s="22">
        <v>13155</v>
      </c>
      <c r="H41" s="13">
        <f t="shared" si="7"/>
        <v>217.11831429703884</v>
      </c>
      <c r="I41" s="11">
        <f t="shared" si="3"/>
        <v>11.998860850927201</v>
      </c>
      <c r="J41" s="11">
        <f t="shared" si="5"/>
        <v>13.273017739086175</v>
      </c>
    </row>
    <row r="42" spans="1:10">
      <c r="A42" s="2">
        <v>43923</v>
      </c>
      <c r="B42" s="3">
        <v>39</v>
      </c>
      <c r="C42" s="22">
        <v>115242</v>
      </c>
      <c r="D42" s="14">
        <f t="shared" si="6"/>
        <v>1902.0257526582552</v>
      </c>
      <c r="E42" s="11">
        <f t="shared" si="2"/>
        <v>77.043579714068983</v>
      </c>
      <c r="F42" s="11">
        <f t="shared" si="4"/>
        <v>75.162052703057</v>
      </c>
      <c r="G42" s="22">
        <v>13915</v>
      </c>
      <c r="H42" s="13">
        <f t="shared" si="7"/>
        <v>229.66182770378526</v>
      </c>
      <c r="I42" s="11">
        <f t="shared" si="3"/>
        <v>12.543513406746428</v>
      </c>
      <c r="J42" s="11">
        <f t="shared" si="5"/>
        <v>12.847198468172939</v>
      </c>
    </row>
    <row r="43" spans="1:10">
      <c r="A43" s="2">
        <v>43924</v>
      </c>
      <c r="B43" s="3">
        <v>40</v>
      </c>
      <c r="C43" s="22">
        <v>119827</v>
      </c>
      <c r="D43" s="14">
        <f t="shared" si="6"/>
        <v>1977.6994486713243</v>
      </c>
      <c r="E43" s="11">
        <f t="shared" si="2"/>
        <v>75.673696013069048</v>
      </c>
      <c r="F43" s="11">
        <f t="shared" si="4"/>
        <v>73.075868368040204</v>
      </c>
      <c r="G43" s="22">
        <v>14681</v>
      </c>
      <c r="H43" s="13">
        <f t="shared" si="7"/>
        <v>242.30436884795341</v>
      </c>
      <c r="I43" s="11">
        <f t="shared" si="3"/>
        <v>12.642541144168149</v>
      </c>
      <c r="J43" s="11">
        <f t="shared" si="5"/>
        <v>12.880207713980166</v>
      </c>
    </row>
    <row r="44" spans="1:10">
      <c r="A44" s="2">
        <v>43925</v>
      </c>
      <c r="B44" s="3">
        <v>41</v>
      </c>
      <c r="C44" s="22">
        <v>124632</v>
      </c>
      <c r="D44" s="14">
        <f t="shared" si="6"/>
        <v>2057.0041617231882</v>
      </c>
      <c r="E44" s="11">
        <f t="shared" si="2"/>
        <v>79.304713051863928</v>
      </c>
      <c r="F44" s="11">
        <f t="shared" si="4"/>
        <v>75.568066426485842</v>
      </c>
      <c r="G44" s="22">
        <v>15362</v>
      </c>
      <c r="H44" s="13">
        <f t="shared" si="7"/>
        <v>253.54401704531435</v>
      </c>
      <c r="I44" s="11">
        <f t="shared" si="3"/>
        <v>11.239648197360935</v>
      </c>
      <c r="J44" s="11">
        <f t="shared" si="5"/>
        <v>12.447786593905482</v>
      </c>
    </row>
    <row r="45" spans="1:10">
      <c r="A45" s="2">
        <v>43926</v>
      </c>
      <c r="B45" s="3">
        <v>42</v>
      </c>
      <c r="C45" s="22">
        <v>128948</v>
      </c>
      <c r="D45" s="14">
        <f t="shared" si="6"/>
        <v>2128.2381141751853</v>
      </c>
      <c r="E45" s="11">
        <f t="shared" si="2"/>
        <v>71.233952451997084</v>
      </c>
      <c r="F45" s="11">
        <f t="shared" si="4"/>
        <v>76.436209591215999</v>
      </c>
      <c r="G45" s="22">
        <v>15887</v>
      </c>
      <c r="H45" s="13">
        <f t="shared" si="7"/>
        <v>262.20894406971161</v>
      </c>
      <c r="I45" s="11">
        <f t="shared" si="3"/>
        <v>8.664927024397258</v>
      </c>
      <c r="J45" s="11">
        <f t="shared" si="5"/>
        <v>11.417898124719994</v>
      </c>
    </row>
    <row r="46" spans="1:10">
      <c r="A46" s="2">
        <v>43927</v>
      </c>
      <c r="B46" s="3">
        <v>43</v>
      </c>
      <c r="C46" s="22">
        <v>132547</v>
      </c>
      <c r="D46" s="14">
        <f t="shared" si="6"/>
        <v>2187.6382520052912</v>
      </c>
      <c r="E46" s="11">
        <f t="shared" si="2"/>
        <v>59.400137830105905</v>
      </c>
      <c r="F46" s="11">
        <f t="shared" si="4"/>
        <v>72.531215812220992</v>
      </c>
      <c r="G46" s="22">
        <v>16523</v>
      </c>
      <c r="H46" s="13">
        <f t="shared" si="7"/>
        <v>272.70588423640993</v>
      </c>
      <c r="I46" s="11">
        <f t="shared" si="3"/>
        <v>10.496940166698323</v>
      </c>
      <c r="J46" s="11">
        <f t="shared" si="5"/>
        <v>11.117513987874219</v>
      </c>
    </row>
    <row r="47" spans="1:10">
      <c r="A47" s="2">
        <v>43928</v>
      </c>
      <c r="B47" s="3">
        <v>44</v>
      </c>
      <c r="C47" s="22">
        <v>135586</v>
      </c>
      <c r="D47" s="14">
        <f t="shared" si="6"/>
        <v>2237.7958010093735</v>
      </c>
      <c r="E47" s="11">
        <f t="shared" si="2"/>
        <v>50.157549004082284</v>
      </c>
      <c r="F47" s="11">
        <f t="shared" si="4"/>
        <v>67.154009670223644</v>
      </c>
      <c r="G47" s="22">
        <v>17127</v>
      </c>
      <c r="H47" s="13">
        <f t="shared" si="7"/>
        <v>282.67467647019265</v>
      </c>
      <c r="I47" s="11">
        <f t="shared" si="3"/>
        <v>9.9687922337827217</v>
      </c>
      <c r="J47" s="11">
        <f t="shared" si="5"/>
        <v>10.602569753281477</v>
      </c>
    </row>
    <row r="48" spans="1:10">
      <c r="A48" s="2">
        <v>43929</v>
      </c>
      <c r="B48" s="3">
        <v>45</v>
      </c>
      <c r="C48" s="22">
        <v>139422</v>
      </c>
      <c r="D48" s="14">
        <f t="shared" si="6"/>
        <v>2301.1075344676356</v>
      </c>
      <c r="E48" s="11">
        <f t="shared" si="2"/>
        <v>63.311733458262097</v>
      </c>
      <c r="F48" s="11">
        <f t="shared" si="4"/>
        <v>64.68161715926226</v>
      </c>
      <c r="G48" s="22">
        <v>17669</v>
      </c>
      <c r="H48" s="13">
        <f t="shared" si="7"/>
        <v>291.62018208395125</v>
      </c>
      <c r="I48" s="11">
        <f t="shared" si="3"/>
        <v>8.9455056137585984</v>
      </c>
      <c r="J48" s="11">
        <f t="shared" si="5"/>
        <v>9.8631626471995677</v>
      </c>
    </row>
    <row r="49" spans="1:10">
      <c r="A49" s="2">
        <v>43930</v>
      </c>
      <c r="B49" s="3">
        <v>46</v>
      </c>
      <c r="C49" s="22">
        <v>143626</v>
      </c>
      <c r="D49" s="14">
        <f t="shared" si="6"/>
        <v>2370.492969154428</v>
      </c>
      <c r="E49" s="11">
        <f t="shared" si="2"/>
        <v>69.385434686792451</v>
      </c>
      <c r="F49" s="11">
        <f t="shared" si="4"/>
        <v>62.697761486247963</v>
      </c>
      <c r="G49" s="22">
        <v>18279</v>
      </c>
      <c r="H49" s="13">
        <f t="shared" si="7"/>
        <v>301.68800205515566</v>
      </c>
      <c r="I49" s="11">
        <f t="shared" si="3"/>
        <v>10.067819971204415</v>
      </c>
      <c r="J49" s="11">
        <f t="shared" si="5"/>
        <v>9.6287970019682625</v>
      </c>
    </row>
    <row r="50" spans="1:10">
      <c r="A50" s="2">
        <v>43931</v>
      </c>
      <c r="B50" s="3">
        <v>47</v>
      </c>
      <c r="C50" s="22">
        <v>147577</v>
      </c>
      <c r="D50" s="14">
        <f t="shared" si="6"/>
        <v>2435.7027342466058</v>
      </c>
      <c r="E50" s="11">
        <f t="shared" si="2"/>
        <v>65.209765092177804</v>
      </c>
      <c r="F50" s="11">
        <f t="shared" si="4"/>
        <v>61.492924014284107</v>
      </c>
      <c r="G50" s="22">
        <v>18849</v>
      </c>
      <c r="H50" s="13">
        <f t="shared" si="7"/>
        <v>311.09563711021548</v>
      </c>
      <c r="I50" s="11">
        <f t="shared" si="3"/>
        <v>9.4076350550598136</v>
      </c>
      <c r="J50" s="11">
        <f t="shared" si="5"/>
        <v>9.7773386081007736</v>
      </c>
    </row>
    <row r="51" spans="1:10">
      <c r="A51" s="2">
        <v>43932</v>
      </c>
      <c r="B51" s="3">
        <v>48</v>
      </c>
      <c r="C51" s="22">
        <v>152271</v>
      </c>
      <c r="D51" s="14">
        <f t="shared" si="6"/>
        <v>2513.1754341561686</v>
      </c>
      <c r="E51" s="11">
        <f t="shared" si="2"/>
        <v>77.472699909562834</v>
      </c>
      <c r="F51" s="11">
        <f t="shared" si="4"/>
        <v>65.107436430175497</v>
      </c>
      <c r="G51" s="22">
        <v>19468</v>
      </c>
      <c r="H51" s="13">
        <f t="shared" si="7"/>
        <v>321.31199868755238</v>
      </c>
      <c r="I51" s="11">
        <f t="shared" si="3"/>
        <v>10.216361577336897</v>
      </c>
      <c r="J51" s="11">
        <f t="shared" si="5"/>
        <v>9.7212228902284892</v>
      </c>
    </row>
    <row r="52" spans="1:10">
      <c r="A52" s="2">
        <v>43933</v>
      </c>
      <c r="B52" s="3">
        <v>49</v>
      </c>
      <c r="C52" s="22">
        <v>156363</v>
      </c>
      <c r="D52" s="14">
        <f t="shared" si="6"/>
        <v>2580.712351077756</v>
      </c>
      <c r="E52" s="11">
        <f t="shared" si="2"/>
        <v>67.536916921587363</v>
      </c>
      <c r="F52" s="11">
        <f t="shared" si="4"/>
        <v>68.58331001367651</v>
      </c>
      <c r="G52" s="22">
        <v>19899</v>
      </c>
      <c r="H52" s="13">
        <f t="shared" si="7"/>
        <v>328.42549115900994</v>
      </c>
      <c r="I52" s="11">
        <f t="shared" si="3"/>
        <v>7.1134924714575618</v>
      </c>
      <c r="J52" s="11">
        <f t="shared" si="5"/>
        <v>9.1501629377634579</v>
      </c>
    </row>
    <row r="53" spans="1:10">
      <c r="A53" s="2">
        <v>43934</v>
      </c>
      <c r="B53" s="3">
        <v>50</v>
      </c>
      <c r="C53" s="22">
        <v>159516</v>
      </c>
      <c r="D53" s="14">
        <f t="shared" si="6"/>
        <v>2632.7514270928505</v>
      </c>
      <c r="E53" s="11">
        <f t="shared" si="2"/>
        <v>52.039076015094452</v>
      </c>
      <c r="F53" s="11">
        <f t="shared" si="4"/>
        <v>66.328778525042978</v>
      </c>
      <c r="G53" s="22">
        <v>20465</v>
      </c>
      <c r="H53" s="13">
        <f t="shared" si="7"/>
        <v>337.76710772245531</v>
      </c>
      <c r="I53" s="11">
        <f t="shared" si="3"/>
        <v>9.3416165634453705</v>
      </c>
      <c r="J53" s="11">
        <f t="shared" si="5"/>
        <v>9.2293851277008123</v>
      </c>
    </row>
    <row r="54" spans="1:10">
      <c r="A54" s="2">
        <v>43935</v>
      </c>
      <c r="B54" s="3">
        <v>51</v>
      </c>
      <c r="C54" s="22">
        <v>162488</v>
      </c>
      <c r="D54" s="14">
        <f t="shared" si="6"/>
        <v>2681.8031663623901</v>
      </c>
      <c r="E54" s="11">
        <f t="shared" si="2"/>
        <v>49.051739269539667</v>
      </c>
      <c r="F54" s="11">
        <f t="shared" si="4"/>
        <v>62.262039441592421</v>
      </c>
      <c r="G54" s="22">
        <v>21067</v>
      </c>
      <c r="H54" s="13">
        <f t="shared" si="7"/>
        <v>347.70289071043078</v>
      </c>
      <c r="I54" s="11">
        <f t="shared" si="3"/>
        <v>9.9357829879754718</v>
      </c>
      <c r="J54" s="11">
        <f t="shared" si="5"/>
        <v>9.2029777310550234</v>
      </c>
    </row>
    <row r="55" spans="1:10">
      <c r="A55" s="2">
        <v>43936</v>
      </c>
      <c r="B55" s="3">
        <v>52</v>
      </c>
      <c r="C55" s="22">
        <v>165155</v>
      </c>
      <c r="D55" s="14">
        <f t="shared" si="6"/>
        <v>2725.8209956463284</v>
      </c>
      <c r="E55" s="11">
        <f t="shared" si="2"/>
        <v>44.017829283938227</v>
      </c>
      <c r="F55" s="11">
        <f t="shared" si="4"/>
        <v>58.023652279944507</v>
      </c>
      <c r="G55" s="22">
        <v>21645</v>
      </c>
      <c r="H55" s="13">
        <f t="shared" si="7"/>
        <v>357.24256274871954</v>
      </c>
      <c r="I55" s="11">
        <f t="shared" si="3"/>
        <v>9.5396720382887565</v>
      </c>
      <c r="J55" s="11">
        <f t="shared" si="5"/>
        <v>9.2293851277008123</v>
      </c>
    </row>
    <row r="56" spans="1:10">
      <c r="A56" s="2">
        <v>43937</v>
      </c>
      <c r="B56" s="3">
        <v>53</v>
      </c>
      <c r="C56" s="23">
        <v>168941</v>
      </c>
      <c r="D56" s="14">
        <f t="shared" si="6"/>
        <v>2788.3074979594098</v>
      </c>
      <c r="E56" s="11">
        <f t="shared" si="2"/>
        <v>62.486502313081473</v>
      </c>
      <c r="F56" s="11">
        <f t="shared" si="4"/>
        <v>55.026412760648235</v>
      </c>
      <c r="G56" s="23">
        <v>22170</v>
      </c>
      <c r="H56" s="13">
        <f t="shared" si="7"/>
        <v>365.90748977311677</v>
      </c>
      <c r="I56" s="11">
        <f t="shared" si="3"/>
        <v>8.6649270243972296</v>
      </c>
      <c r="J56" s="11">
        <f t="shared" si="5"/>
        <v>8.9190982171128788</v>
      </c>
    </row>
    <row r="57" spans="1:10">
      <c r="A57" s="2">
        <v>43938</v>
      </c>
      <c r="B57" s="3">
        <v>54</v>
      </c>
      <c r="C57" s="23">
        <v>172434</v>
      </c>
      <c r="D57" s="14">
        <f t="shared" si="6"/>
        <v>2845.9581457617328</v>
      </c>
      <c r="E57" s="11">
        <f t="shared" si="2"/>
        <v>57.650647802322965</v>
      </c>
      <c r="F57" s="11">
        <f t="shared" si="4"/>
        <v>53.049158936795358</v>
      </c>
      <c r="G57" s="23">
        <v>22745</v>
      </c>
      <c r="H57" s="13">
        <f t="shared" si="7"/>
        <v>375.39764794269462</v>
      </c>
      <c r="I57" s="11">
        <f t="shared" si="3"/>
        <v>9.4901581695778532</v>
      </c>
      <c r="J57" s="11">
        <f t="shared" si="5"/>
        <v>9.394431356736936</v>
      </c>
    </row>
    <row r="58" spans="1:10">
      <c r="A58" s="2">
        <v>43939</v>
      </c>
      <c r="B58" s="3">
        <v>55</v>
      </c>
      <c r="C58" s="23">
        <v>175925</v>
      </c>
      <c r="D58" s="14">
        <f t="shared" si="6"/>
        <v>2903.5757843182482</v>
      </c>
      <c r="E58" s="11">
        <f t="shared" si="2"/>
        <v>57.617638556515431</v>
      </c>
      <c r="F58" s="11">
        <f t="shared" si="4"/>
        <v>54.164871445079555</v>
      </c>
      <c r="G58" s="23">
        <v>23227</v>
      </c>
      <c r="H58" s="13">
        <f t="shared" si="7"/>
        <v>383.35287618223646</v>
      </c>
      <c r="I58" s="11">
        <f t="shared" si="3"/>
        <v>7.9552282395418388</v>
      </c>
      <c r="J58" s="11">
        <f t="shared" si="5"/>
        <v>9.1171536919562293</v>
      </c>
    </row>
    <row r="59" spans="1:10">
      <c r="A59" s="2">
        <v>43940</v>
      </c>
      <c r="B59" s="3">
        <v>56</v>
      </c>
      <c r="C59" s="23">
        <v>178972</v>
      </c>
      <c r="D59" s="14">
        <f t="shared" si="6"/>
        <v>2953.8653703055593</v>
      </c>
      <c r="E59" s="11">
        <f t="shared" si="2"/>
        <v>50.289585987311057</v>
      </c>
      <c r="F59" s="11">
        <f t="shared" si="4"/>
        <v>54.41244078863383</v>
      </c>
      <c r="G59" s="23">
        <v>23660</v>
      </c>
      <c r="H59" s="13">
        <f t="shared" si="7"/>
        <v>390.49937789950121</v>
      </c>
      <c r="I59" s="11">
        <f t="shared" si="3"/>
        <v>7.1465017172647549</v>
      </c>
      <c r="J59" s="11">
        <f t="shared" si="5"/>
        <v>8.5592974378140863</v>
      </c>
    </row>
    <row r="60" spans="1:10">
      <c r="A60" s="2">
        <v>43941</v>
      </c>
      <c r="B60" s="3">
        <v>57</v>
      </c>
      <c r="C60" s="23">
        <v>181228</v>
      </c>
      <c r="D60" s="14">
        <f t="shared" si="6"/>
        <v>2991.0997995761118</v>
      </c>
      <c r="E60" s="11">
        <f t="shared" si="2"/>
        <v>37.234429270552482</v>
      </c>
      <c r="F60" s="11">
        <f t="shared" si="4"/>
        <v>53.055760785956679</v>
      </c>
      <c r="G60" s="23">
        <v>24114</v>
      </c>
      <c r="H60" s="13">
        <f t="shared" si="7"/>
        <v>397.99247669774184</v>
      </c>
      <c r="I60" s="11">
        <f t="shared" si="3"/>
        <v>7.4930987982406236</v>
      </c>
      <c r="J60" s="11">
        <f t="shared" si="5"/>
        <v>8.1499827898044597</v>
      </c>
    </row>
    <row r="61" spans="1:10">
      <c r="A61" s="2">
        <v>43942</v>
      </c>
      <c r="B61" s="3">
        <v>58</v>
      </c>
      <c r="C61" s="23">
        <v>183957</v>
      </c>
      <c r="D61" s="14">
        <f t="shared" si="6"/>
        <v>3036.140915480074</v>
      </c>
      <c r="E61" s="11">
        <f t="shared" si="2"/>
        <v>45.041115903962236</v>
      </c>
      <c r="F61" s="11">
        <f t="shared" si="4"/>
        <v>49.566683504132833</v>
      </c>
      <c r="G61" s="23">
        <v>24648</v>
      </c>
      <c r="H61" s="13">
        <f t="shared" si="7"/>
        <v>406.8059453282716</v>
      </c>
      <c r="I61" s="11">
        <f t="shared" si="3"/>
        <v>8.8134686305297691</v>
      </c>
      <c r="J61" s="11">
        <f t="shared" si="5"/>
        <v>8.1796911110309676</v>
      </c>
    </row>
    <row r="62" spans="1:10">
      <c r="A62" s="2">
        <v>43943</v>
      </c>
      <c r="B62" s="3">
        <v>59</v>
      </c>
      <c r="C62" s="23">
        <v>187327</v>
      </c>
      <c r="D62" s="14">
        <f t="shared" si="6"/>
        <v>3091.761494665252</v>
      </c>
      <c r="E62" s="11">
        <f t="shared" si="2"/>
        <v>55.62057918517803</v>
      </c>
      <c r="F62" s="11">
        <f t="shared" si="4"/>
        <v>49.160669780703849</v>
      </c>
      <c r="G62" s="23">
        <v>25085</v>
      </c>
      <c r="H62" s="13">
        <f t="shared" si="7"/>
        <v>414.0184655371508</v>
      </c>
      <c r="I62" s="11">
        <f t="shared" si="3"/>
        <v>7.212520208879198</v>
      </c>
      <c r="J62" s="11">
        <f t="shared" si="5"/>
        <v>7.7241635188912365</v>
      </c>
    </row>
    <row r="63" spans="1:10">
      <c r="A63" s="2">
        <v>43944</v>
      </c>
      <c r="B63" s="3">
        <v>60</v>
      </c>
      <c r="C63" s="23">
        <v>189973</v>
      </c>
      <c r="D63" s="14">
        <f t="shared" si="6"/>
        <v>3135.4327268682141</v>
      </c>
      <c r="E63" s="11">
        <f t="shared" si="2"/>
        <v>43.671232202962074</v>
      </c>
      <c r="F63" s="11">
        <f t="shared" si="4"/>
        <v>46.371388509993174</v>
      </c>
      <c r="G63" s="23">
        <v>25549</v>
      </c>
      <c r="H63" s="13">
        <f t="shared" si="7"/>
        <v>421.67661056442756</v>
      </c>
      <c r="I63" s="11">
        <f t="shared" si="3"/>
        <v>7.6581450272767597</v>
      </c>
      <c r="J63" s="11">
        <f t="shared" si="5"/>
        <v>7.6647468764382207</v>
      </c>
    </row>
    <row r="64" spans="1:10">
      <c r="A64" s="2">
        <v>43945</v>
      </c>
      <c r="B64" s="3">
        <v>61</v>
      </c>
      <c r="C64" s="23">
        <v>192994</v>
      </c>
      <c r="D64" s="14">
        <f t="shared" si="6"/>
        <v>3185.2931926600313</v>
      </c>
      <c r="E64" s="11">
        <f t="shared" si="2"/>
        <v>49.860465791817205</v>
      </c>
      <c r="F64" s="11">
        <f t="shared" si="4"/>
        <v>46.285564470894407</v>
      </c>
      <c r="G64" s="23">
        <v>25969</v>
      </c>
      <c r="H64" s="13">
        <f t="shared" si="7"/>
        <v>428.60855218394533</v>
      </c>
      <c r="I64" s="11">
        <f t="shared" si="3"/>
        <v>6.9319416195177723</v>
      </c>
      <c r="J64" s="11">
        <f t="shared" si="5"/>
        <v>7.6218348568888246</v>
      </c>
    </row>
    <row r="65" spans="1:10">
      <c r="A65" s="2">
        <v>43946</v>
      </c>
      <c r="B65" s="3">
        <v>62</v>
      </c>
      <c r="C65" s="23">
        <v>195351</v>
      </c>
      <c r="D65" s="14">
        <f t="shared" si="6"/>
        <v>3224.194588843849</v>
      </c>
      <c r="E65" s="11">
        <f t="shared" ref="E65" si="8">D65-D64</f>
        <v>38.901396183817724</v>
      </c>
      <c r="F65" s="11">
        <f t="shared" ref="F65" si="9">SUM(E61:E65)/5</f>
        <v>46.618957853547457</v>
      </c>
      <c r="G65" s="23">
        <v>26384</v>
      </c>
      <c r="H65" s="13">
        <f t="shared" si="7"/>
        <v>435.45797068894507</v>
      </c>
      <c r="I65" s="11">
        <f t="shared" ref="I65" si="10">H65-H64</f>
        <v>6.8494185049997327</v>
      </c>
      <c r="J65" s="11">
        <f t="shared" ref="J65" si="11">SUM(I61:I65)/5</f>
        <v>7.4930987982406467</v>
      </c>
    </row>
    <row r="66" spans="1:10">
      <c r="A66" s="2">
        <v>43947</v>
      </c>
      <c r="B66" s="3">
        <v>63</v>
      </c>
      <c r="C66" s="15">
        <v>197675</v>
      </c>
      <c r="D66" s="14">
        <f t="shared" si="6"/>
        <v>3262.5513324718472</v>
      </c>
      <c r="E66" s="11">
        <f t="shared" ref="E66" si="12">D66-D65</f>
        <v>38.356743627998185</v>
      </c>
      <c r="F66" s="11">
        <f t="shared" ref="F66" si="13">SUM(E62:E66)/5</f>
        <v>45.282083398354644</v>
      </c>
      <c r="G66" s="15">
        <v>26644</v>
      </c>
      <c r="H66" s="13">
        <f t="shared" si="7"/>
        <v>439.74917264388466</v>
      </c>
      <c r="I66" s="11">
        <f t="shared" ref="I66" si="14">H66-H65</f>
        <v>4.291201954939595</v>
      </c>
      <c r="J66" s="11">
        <f t="shared" ref="J66" si="15">SUM(I62:I66)/5</f>
        <v>6.5886454631226119</v>
      </c>
    </row>
    <row r="67" spans="1:10">
      <c r="A67" s="2">
        <v>43948</v>
      </c>
      <c r="B67" s="3">
        <v>64</v>
      </c>
      <c r="C67" s="15">
        <v>199414</v>
      </c>
      <c r="D67" s="14">
        <f t="shared" ref="D67" si="16">C67/$P$4</f>
        <v>3291.2528717012315</v>
      </c>
      <c r="E67" s="11">
        <f t="shared" ref="E67" si="17">D67-D66</f>
        <v>28.701539229384252</v>
      </c>
      <c r="F67" s="11">
        <f t="shared" ref="F67" si="18">SUM(E63:E67)/5</f>
        <v>39.898275407195889</v>
      </c>
      <c r="G67" s="15">
        <v>26977</v>
      </c>
      <c r="H67" s="13">
        <f t="shared" ref="H67" si="19">G67/$P$4</f>
        <v>445.245212070788</v>
      </c>
      <c r="I67" s="11">
        <f t="shared" ref="I67" si="20">H67-H66</f>
        <v>5.4960394269033372</v>
      </c>
      <c r="J67" s="11">
        <f t="shared" ref="J67" si="21">SUM(I63:I67)/5</f>
        <v>6.245349306727439</v>
      </c>
    </row>
    <row r="68" spans="1:10">
      <c r="A68" s="2">
        <v>43949</v>
      </c>
      <c r="B68" s="3">
        <v>65</v>
      </c>
      <c r="C68" s="15">
        <v>201505</v>
      </c>
      <c r="D68" s="14">
        <f t="shared" ref="D68" si="22">C68/$P$4</f>
        <v>3325.7640381926876</v>
      </c>
      <c r="E68" s="11">
        <f t="shared" ref="E68" si="23">D68-D67</f>
        <v>34.511166491456152</v>
      </c>
      <c r="F68" s="11">
        <f t="shared" ref="F68" si="24">SUM(E64:E68)/5</f>
        <v>38.066262264894704</v>
      </c>
      <c r="G68" s="15">
        <v>27359</v>
      </c>
      <c r="H68" s="13">
        <f t="shared" ref="H68" si="25">G68/$P$4</f>
        <v>451.54997801996848</v>
      </c>
      <c r="I68" s="11">
        <f t="shared" ref="I68" si="26">H68-H67</f>
        <v>6.3047659491804779</v>
      </c>
      <c r="J68" s="11">
        <f t="shared" ref="J68" si="27">SUM(I64:I68)/5</f>
        <v>5.9746734911081827</v>
      </c>
    </row>
    <row r="69" spans="1:10">
      <c r="A69" s="2">
        <v>43950</v>
      </c>
      <c r="B69" s="3">
        <v>66</v>
      </c>
      <c r="C69" s="15">
        <v>203591</v>
      </c>
      <c r="D69" s="14">
        <f t="shared" ref="D69" si="28">C69/$P$4</f>
        <v>3360.1926815696261</v>
      </c>
      <c r="E69" s="11">
        <f t="shared" ref="E69" si="29">D69-D68</f>
        <v>34.428643376938453</v>
      </c>
      <c r="F69" s="11">
        <f t="shared" ref="F69" si="30">SUM(E65:E69)/5</f>
        <v>34.97989778191895</v>
      </c>
      <c r="G69" s="15">
        <v>27682</v>
      </c>
      <c r="H69" s="13">
        <f t="shared" ref="H69" si="31">G69/$P$4</f>
        <v>456.88097121783574</v>
      </c>
      <c r="I69" s="11">
        <f t="shared" ref="I69" si="32">H69-H68</f>
        <v>5.330993197867258</v>
      </c>
      <c r="J69" s="11">
        <f t="shared" ref="J69" si="33">SUM(I65:I69)/5</f>
        <v>5.6544838067780798</v>
      </c>
    </row>
    <row r="70" spans="1:10">
      <c r="A70" s="2">
        <v>43951</v>
      </c>
      <c r="B70" s="3">
        <v>67</v>
      </c>
      <c r="C70" s="15">
        <v>205463</v>
      </c>
      <c r="D70" s="14">
        <f t="shared" ref="D70" si="34">C70/$P$4</f>
        <v>3391.0893356451911</v>
      </c>
      <c r="E70" s="11">
        <f t="shared" ref="E70" si="35">D70-D69</f>
        <v>30.896654075565039</v>
      </c>
      <c r="F70" s="11">
        <f t="shared" ref="F70" si="36">SUM(E66:E70)/5</f>
        <v>33.378949360268415</v>
      </c>
      <c r="G70" s="15">
        <v>27967</v>
      </c>
      <c r="H70" s="13">
        <f t="shared" ref="H70" si="37">G70/$P$4</f>
        <v>461.58478874536564</v>
      </c>
      <c r="I70" s="11">
        <f t="shared" ref="I70" si="38">H70-H69</f>
        <v>4.7038175275299068</v>
      </c>
      <c r="J70" s="11">
        <f t="shared" ref="J70" si="39">SUM(I66:I70)/5</f>
        <v>5.2253636112841146</v>
      </c>
    </row>
    <row r="71" spans="1:10">
      <c r="A71" s="2">
        <v>43952</v>
      </c>
      <c r="B71" s="3">
        <v>68</v>
      </c>
      <c r="C71" s="15">
        <v>207428</v>
      </c>
      <c r="D71" s="14">
        <f t="shared" ref="D71" si="40">C71/$P$4</f>
        <v>3423.5209196507922</v>
      </c>
      <c r="E71" s="11">
        <f t="shared" ref="E71" si="41">D71-D70</f>
        <v>32.431584005601053</v>
      </c>
      <c r="F71" s="11">
        <f t="shared" ref="F71" si="42">SUM(E67:E71)/5</f>
        <v>32.19391743578899</v>
      </c>
      <c r="G71" s="15">
        <v>28236</v>
      </c>
      <c r="H71" s="13">
        <f t="shared" ref="H71" si="43">G71/$P$4</f>
        <v>466.02453230643772</v>
      </c>
      <c r="I71" s="11">
        <f t="shared" ref="I71" si="44">H71-H70</f>
        <v>4.4397435610720777</v>
      </c>
      <c r="J71" s="11">
        <f t="shared" ref="J71" si="45">SUM(I67:I71)/5</f>
        <v>5.2550719325106119</v>
      </c>
    </row>
    <row r="72" spans="1:10">
      <c r="A72" s="2">
        <v>43953</v>
      </c>
      <c r="B72" s="3">
        <v>69</v>
      </c>
      <c r="C72" s="15">
        <v>209328</v>
      </c>
      <c r="D72" s="14">
        <f t="shared" ref="D72" si="46">C72/$P$4</f>
        <v>3454.8797031676581</v>
      </c>
      <c r="E72" s="11">
        <f t="shared" ref="E72" si="47">D72-D71</f>
        <v>31.358783516865969</v>
      </c>
      <c r="F72" s="11">
        <f t="shared" ref="F72" si="48">SUM(E68:E72)/5</f>
        <v>32.725366293285333</v>
      </c>
      <c r="G72" s="15">
        <v>28710</v>
      </c>
      <c r="H72" s="13">
        <f t="shared" ref="H72" si="49">G72/$P$4</f>
        <v>473.84772356275062</v>
      </c>
      <c r="I72" s="11">
        <f t="shared" ref="I72" si="50">H72-H71</f>
        <v>7.8231912563128958</v>
      </c>
      <c r="J72" s="11">
        <f t="shared" ref="J72" si="51">SUM(I68:I72)/5</f>
        <v>5.7205022983925229</v>
      </c>
    </row>
    <row r="73" spans="1:10">
      <c r="A73" s="2">
        <v>43954</v>
      </c>
      <c r="B73" s="3">
        <v>70</v>
      </c>
      <c r="C73" s="15">
        <v>210717</v>
      </c>
      <c r="D73" s="14">
        <f t="shared" ref="D73" si="52">C73/$P$4</f>
        <v>3477.8046243807776</v>
      </c>
      <c r="E73" s="11">
        <f t="shared" ref="E73" si="53">D73-D72</f>
        <v>22.924921213119433</v>
      </c>
      <c r="F73" s="11">
        <f t="shared" ref="F73" si="54">SUM(E69:E73)/5</f>
        <v>30.40811723761799</v>
      </c>
      <c r="G73" s="15">
        <v>28884</v>
      </c>
      <c r="H73" s="13">
        <f t="shared" ref="H73" si="55">G73/$P$4</f>
        <v>476.71952794797943</v>
      </c>
      <c r="I73" s="11">
        <f t="shared" ref="I73" si="56">H73-H72</f>
        <v>2.8718043852288133</v>
      </c>
      <c r="J73" s="11">
        <f t="shared" ref="J73" si="57">SUM(I69:I73)/5</f>
        <v>5.0339099856021905</v>
      </c>
    </row>
    <row r="74" spans="1:10">
      <c r="A74" s="2">
        <v>43955</v>
      </c>
      <c r="B74" s="3">
        <v>71</v>
      </c>
      <c r="C74" s="15">
        <v>211938</v>
      </c>
      <c r="D74" s="14">
        <f t="shared" ref="D74:D75" si="58">C74/$P$4</f>
        <v>3497.9567689460901</v>
      </c>
      <c r="E74" s="11">
        <f t="shared" ref="E74:E75" si="59">D74-D73</f>
        <v>20.152144565312483</v>
      </c>
      <c r="F74" s="11">
        <f t="shared" ref="F74:F75" si="60">SUM(E70:E74)/5</f>
        <v>27.552817475292795</v>
      </c>
      <c r="G74" s="15">
        <v>29079</v>
      </c>
      <c r="H74" s="13">
        <f t="shared" ref="H74:H75" si="61">G74/$P$4</f>
        <v>479.93792941418411</v>
      </c>
      <c r="I74" s="11">
        <f t="shared" ref="I74:I75" si="62">H74-H73</f>
        <v>3.218401466204682</v>
      </c>
      <c r="J74" s="11">
        <f t="shared" ref="J74:J75" si="63">SUM(I70:I74)/5</f>
        <v>4.6113916392696748</v>
      </c>
    </row>
    <row r="75" spans="1:10">
      <c r="A75" s="2">
        <v>43956</v>
      </c>
      <c r="B75" s="3">
        <v>72</v>
      </c>
      <c r="C75" s="15">
        <v>213013</v>
      </c>
      <c r="D75" s="14">
        <f t="shared" si="58"/>
        <v>3515.6992385674748</v>
      </c>
      <c r="E75" s="11">
        <f t="shared" si="59"/>
        <v>17.742469621384771</v>
      </c>
      <c r="F75" s="11">
        <f t="shared" si="60"/>
        <v>24.92198058445674</v>
      </c>
      <c r="G75" s="15">
        <v>29315</v>
      </c>
      <c r="H75" s="13">
        <f t="shared" si="61"/>
        <v>483.83302041943693</v>
      </c>
      <c r="I75" s="11">
        <f t="shared" si="62"/>
        <v>3.8950910052528229</v>
      </c>
      <c r="J75" s="11">
        <f t="shared" si="63"/>
        <v>4.4496463348142585</v>
      </c>
    </row>
    <row r="76" spans="1:10">
      <c r="A76" s="2">
        <v>43957</v>
      </c>
      <c r="B76" s="3">
        <v>73</v>
      </c>
      <c r="C76" s="15">
        <v>214457</v>
      </c>
      <c r="D76" s="14">
        <f t="shared" ref="D76:D77" si="64">C76/$P$4</f>
        <v>3539.531914040293</v>
      </c>
      <c r="E76" s="11">
        <f t="shared" ref="E76:E77" si="65">D76-D75</f>
        <v>23.83267547281821</v>
      </c>
      <c r="F76" s="11">
        <f t="shared" ref="F76:F77" si="66">SUM(E72:E76)/5</f>
        <v>23.202198877900173</v>
      </c>
      <c r="G76" s="15">
        <v>29684</v>
      </c>
      <c r="H76" s="13">
        <f t="shared" ref="H76:H77" si="67">G76/$P$4</f>
        <v>489.92322627087043</v>
      </c>
      <c r="I76" s="11">
        <f t="shared" ref="I76:I77" si="68">H76-H75</f>
        <v>6.0902058514334954</v>
      </c>
      <c r="J76" s="11">
        <f t="shared" ref="J76:J77" si="69">SUM(I72:I76)/5</f>
        <v>4.7797387928865422</v>
      </c>
    </row>
    <row r="77" spans="1:10">
      <c r="A77" s="2">
        <v>43958</v>
      </c>
      <c r="B77" s="3">
        <v>74</v>
      </c>
      <c r="C77" s="15">
        <v>215858</v>
      </c>
      <c r="D77" s="14">
        <f t="shared" si="64"/>
        <v>3562.6548907282559</v>
      </c>
      <c r="E77" s="11">
        <f t="shared" si="65"/>
        <v>23.122976687962819</v>
      </c>
      <c r="F77" s="11">
        <f t="shared" si="66"/>
        <v>21.555037512119544</v>
      </c>
      <c r="G77" s="15">
        <v>29958</v>
      </c>
      <c r="H77" s="13">
        <f t="shared" si="67"/>
        <v>494.4454929464606</v>
      </c>
      <c r="I77" s="11">
        <f t="shared" si="68"/>
        <v>4.5222666755901741</v>
      </c>
      <c r="J77" s="11">
        <f t="shared" si="69"/>
        <v>4.1195538767419979</v>
      </c>
    </row>
    <row r="78" spans="1:10">
      <c r="A78" s="2">
        <v>43959</v>
      </c>
      <c r="B78" s="3">
        <v>75</v>
      </c>
      <c r="C78" s="15">
        <v>217185</v>
      </c>
      <c r="D78" s="14">
        <f t="shared" ref="D78:D79" si="70">C78/$P$4</f>
        <v>3584.5565253213513</v>
      </c>
      <c r="E78" s="11">
        <f t="shared" ref="E78:E79" si="71">D78-D77</f>
        <v>21.901634593095423</v>
      </c>
      <c r="F78" s="11">
        <f t="shared" ref="F78:F79" si="72">SUM(E74:E78)/5</f>
        <v>21.350380188114741</v>
      </c>
      <c r="G78" s="15">
        <v>30201</v>
      </c>
      <c r="H78" s="13">
        <f t="shared" ref="H78:H79" si="73">G78/$P$4</f>
        <v>498.45611631203872</v>
      </c>
      <c r="I78" s="11">
        <f t="shared" ref="I78:I79" si="74">H78-H77</f>
        <v>4.0106233655781125</v>
      </c>
      <c r="J78" s="11">
        <f t="shared" ref="J78:J79" si="75">SUM(I74:I78)/5</f>
        <v>4.3473176728118572</v>
      </c>
    </row>
    <row r="79" spans="1:10">
      <c r="A79" s="2">
        <v>43960</v>
      </c>
      <c r="B79" s="3">
        <v>76</v>
      </c>
      <c r="C79" s="15">
        <v>218268</v>
      </c>
      <c r="D79" s="14">
        <f t="shared" si="70"/>
        <v>3602.4310319259653</v>
      </c>
      <c r="E79" s="11">
        <f t="shared" si="71"/>
        <v>17.874506604613998</v>
      </c>
      <c r="F79" s="11">
        <f t="shared" si="72"/>
        <v>20.894852595975046</v>
      </c>
      <c r="G79" s="15">
        <v>30395</v>
      </c>
      <c r="H79" s="13">
        <f t="shared" si="73"/>
        <v>501.6580131553398</v>
      </c>
      <c r="I79" s="11">
        <f t="shared" si="74"/>
        <v>3.2018968433010855</v>
      </c>
      <c r="J79" s="11">
        <f t="shared" si="75"/>
        <v>4.3440167482311383</v>
      </c>
    </row>
    <row r="80" spans="1:10">
      <c r="A80" s="2">
        <v>43961</v>
      </c>
      <c r="B80" s="3">
        <v>77</v>
      </c>
      <c r="C80" s="15">
        <v>219070</v>
      </c>
      <c r="D80" s="14">
        <f t="shared" ref="D80" si="76">C80/$P$4</f>
        <v>3615.6677394946632</v>
      </c>
      <c r="E80" s="11">
        <f t="shared" ref="E80" si="77">D80-D79</f>
        <v>13.236707568697966</v>
      </c>
      <c r="F80" s="11">
        <f t="shared" ref="F80" si="78">SUM(E76:E80)/5</f>
        <v>19.993700185437682</v>
      </c>
      <c r="G80" s="15">
        <v>30560</v>
      </c>
      <c r="H80" s="13">
        <f t="shared" ref="H80" si="79">G80/$P$4</f>
        <v>504.38127593443608</v>
      </c>
      <c r="I80" s="11">
        <f t="shared" ref="I80" si="80">H80-H79</f>
        <v>2.7232627790962738</v>
      </c>
      <c r="J80" s="11">
        <f t="shared" ref="J80" si="81">SUM(I76:I80)/5</f>
        <v>4.1096511029998286</v>
      </c>
    </row>
    <row r="81" spans="1:10">
      <c r="A81" s="2">
        <v>43962</v>
      </c>
      <c r="B81" s="3">
        <v>78</v>
      </c>
      <c r="C81" s="15">
        <v>219814</v>
      </c>
      <c r="D81" s="14">
        <f t="shared" ref="D81" si="82">C81/$P$4</f>
        <v>3627.9471789349518</v>
      </c>
      <c r="E81" s="11">
        <f t="shared" ref="E81" si="83">D81-D80</f>
        <v>12.27943944028857</v>
      </c>
      <c r="F81" s="11">
        <f t="shared" ref="F81" si="84">SUM(E77:E81)/5</f>
        <v>17.683052978931755</v>
      </c>
      <c r="G81" s="15">
        <v>30739</v>
      </c>
      <c r="H81" s="13">
        <f t="shared" ref="H81" si="85">G81/$P$4</f>
        <v>507.33560343418293</v>
      </c>
      <c r="I81" s="11">
        <f t="shared" ref="I81" si="86">H81-H80</f>
        <v>2.9543274997468529</v>
      </c>
      <c r="J81" s="11">
        <f t="shared" ref="J81" si="87">SUM(I77:I81)/5</f>
        <v>3.4824754326624996</v>
      </c>
    </row>
    <row r="82" spans="1:10">
      <c r="A82" s="2">
        <v>43963</v>
      </c>
      <c r="B82" s="3">
        <v>79</v>
      </c>
      <c r="C82" s="15">
        <v>221216</v>
      </c>
      <c r="D82" s="14">
        <f t="shared" ref="D82" si="88">C82/$P$4</f>
        <v>3651.0866602458182</v>
      </c>
      <c r="E82" s="11">
        <f t="shared" ref="E82" si="89">D82-D81</f>
        <v>23.139481310866358</v>
      </c>
      <c r="F82" s="11">
        <f t="shared" ref="F82" si="90">SUM(E78:E82)/5</f>
        <v>17.686353903512462</v>
      </c>
      <c r="G82" s="15">
        <v>30911</v>
      </c>
      <c r="H82" s="13">
        <f t="shared" ref="H82" si="91">G82/$P$4</f>
        <v>510.17439857360449</v>
      </c>
      <c r="I82" s="11">
        <f t="shared" ref="I82" si="92">H82-H81</f>
        <v>2.8387951394215634</v>
      </c>
      <c r="J82" s="11">
        <f t="shared" ref="J82" si="93">SUM(I78:I82)/5</f>
        <v>3.1457811254287775</v>
      </c>
    </row>
    <row r="83" spans="1:10">
      <c r="A83" s="2">
        <v>43964</v>
      </c>
      <c r="B83" s="3">
        <v>80</v>
      </c>
      <c r="C83" s="15">
        <v>222104</v>
      </c>
      <c r="D83" s="14">
        <f t="shared" ref="D83" si="94">C83/$P$4</f>
        <v>3665.7427653842274</v>
      </c>
      <c r="E83" s="11">
        <f t="shared" ref="E83" si="95">D83-D82</f>
        <v>14.656105138409202</v>
      </c>
      <c r="F83" s="11">
        <f t="shared" ref="F83" si="96">SUM(E79:E83)/5</f>
        <v>16.237248012575218</v>
      </c>
      <c r="G83" s="15">
        <v>31106</v>
      </c>
      <c r="H83" s="13">
        <f t="shared" ref="H83" si="97">G83/$P$4</f>
        <v>513.39280003980923</v>
      </c>
      <c r="I83" s="11">
        <f t="shared" ref="I83" si="98">H83-H82</f>
        <v>3.2184014662047389</v>
      </c>
      <c r="J83" s="11">
        <f t="shared" ref="J83" si="99">SUM(I79:I83)/5</f>
        <v>2.9873367455541029</v>
      </c>
    </row>
    <row r="84" spans="1:10">
      <c r="A84" s="2">
        <v>43965</v>
      </c>
      <c r="B84" s="3">
        <v>81</v>
      </c>
      <c r="C84" s="15">
        <v>223096</v>
      </c>
      <c r="D84" s="14">
        <f t="shared" ref="D84:D85" si="100">C84/$P$4</f>
        <v>3682.1153513046124</v>
      </c>
      <c r="E84" s="11">
        <f t="shared" ref="E84:E85" si="101">D84-D83</f>
        <v>16.372585920385063</v>
      </c>
      <c r="F84" s="11">
        <f t="shared" ref="F84:F85" si="102">SUM(E80:E84)/5</f>
        <v>15.936863875729433</v>
      </c>
      <c r="G84" s="15">
        <v>31368</v>
      </c>
      <c r="H84" s="13">
        <f t="shared" ref="H84:H85" si="103">G84/$P$4</f>
        <v>517.71701124055596</v>
      </c>
      <c r="I84" s="11">
        <f t="shared" ref="I84:I85" si="104">H84-H83</f>
        <v>4.3242112007467313</v>
      </c>
      <c r="J84" s="11">
        <f t="shared" ref="J84:J85" si="105">SUM(I80:I84)/5</f>
        <v>3.2117996170432321</v>
      </c>
    </row>
    <row r="85" spans="1:10">
      <c r="A85" s="2">
        <v>43966</v>
      </c>
      <c r="B85" s="3">
        <v>82</v>
      </c>
      <c r="C85" s="15">
        <v>223885</v>
      </c>
      <c r="D85" s="14">
        <f t="shared" si="100"/>
        <v>3695.1374987755635</v>
      </c>
      <c r="E85" s="11">
        <f t="shared" si="101"/>
        <v>13.02214747095104</v>
      </c>
      <c r="F85" s="11">
        <f t="shared" si="102"/>
        <v>15.893951856180047</v>
      </c>
      <c r="G85" s="15">
        <v>31610</v>
      </c>
      <c r="H85" s="13">
        <f t="shared" si="103"/>
        <v>521.71112998323053</v>
      </c>
      <c r="I85" s="11">
        <f t="shared" si="104"/>
        <v>3.9941187426745728</v>
      </c>
      <c r="J85" s="11">
        <f t="shared" si="105"/>
        <v>3.4659708097588919</v>
      </c>
    </row>
    <row r="86" spans="1:10">
      <c r="A86" s="2">
        <v>43967</v>
      </c>
      <c r="B86" s="3">
        <v>83</v>
      </c>
      <c r="C86" s="15">
        <v>224760</v>
      </c>
      <c r="D86" s="14">
        <f t="shared" ref="D86" si="106">C86/$P$4</f>
        <v>3709.5790438162253</v>
      </c>
      <c r="E86" s="11">
        <f t="shared" ref="E86" si="107">D86-D85</f>
        <v>14.441545040661822</v>
      </c>
      <c r="F86" s="11">
        <f t="shared" ref="F86" si="108">SUM(E82:E86)/5</f>
        <v>16.326372976254696</v>
      </c>
      <c r="G86" s="15">
        <v>31763</v>
      </c>
      <c r="H86" s="13">
        <f t="shared" ref="H86" si="109">G86/$P$4</f>
        <v>524.23633728748337</v>
      </c>
      <c r="I86" s="11">
        <f t="shared" ref="I86" si="110">H86-H85</f>
        <v>2.5252073042528309</v>
      </c>
      <c r="J86" s="11">
        <f t="shared" ref="J86" si="111">SUM(I82:I86)/5</f>
        <v>3.3801467706600876</v>
      </c>
    </row>
    <row r="87" spans="1:10">
      <c r="A87" s="2">
        <v>43968</v>
      </c>
      <c r="B87" s="3">
        <v>84</v>
      </c>
      <c r="C87" s="15"/>
      <c r="G87" s="15"/>
    </row>
    <row r="88" spans="1:10">
      <c r="A88" s="2">
        <v>43969</v>
      </c>
      <c r="B88" s="3">
        <v>85</v>
      </c>
      <c r="C88" s="15"/>
      <c r="G88" s="15"/>
    </row>
  </sheetData>
  <mergeCells count="1">
    <mergeCell ref="C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DB82D-D1F1-4D7F-95F7-747CB4CDFB06}">
  <dimension ref="A1:BR103"/>
  <sheetViews>
    <sheetView workbookViewId="0">
      <pane ySplit="2" topLeftCell="A82" activePane="bottomLeft" state="frozenSplit"/>
      <selection pane="bottomLeft" activeCell="C87" sqref="C87"/>
    </sheetView>
  </sheetViews>
  <sheetFormatPr defaultRowHeight="14.4"/>
  <cols>
    <col min="1" max="1" width="18.109375" customWidth="1"/>
    <col min="2" max="2" width="7.33203125" customWidth="1"/>
    <col min="4" max="4" width="11.44140625" customWidth="1"/>
    <col min="5" max="5" width="13.88671875" customWidth="1"/>
    <col min="6" max="6" width="13.21875" customWidth="1"/>
    <col min="10" max="10" width="11.6640625" customWidth="1"/>
    <col min="13" max="13" width="11" customWidth="1"/>
    <col min="14" max="14" width="11.44140625" customWidth="1"/>
    <col min="15" max="15" width="12.6640625" customWidth="1"/>
    <col min="19" max="19" width="13.88671875" customWidth="1"/>
    <col min="22" max="22" width="9.77734375" customWidth="1"/>
    <col min="31" max="31" width="10.109375" customWidth="1"/>
    <col min="40" max="40" width="10.33203125" customWidth="1"/>
    <col min="49" max="49" width="10.88671875" customWidth="1"/>
    <col min="69" max="69" width="10.109375" bestFit="1" customWidth="1"/>
  </cols>
  <sheetData>
    <row r="1" spans="1:70">
      <c r="C1" s="24" t="s">
        <v>8</v>
      </c>
      <c r="D1" s="25"/>
      <c r="E1" s="25"/>
      <c r="F1" s="25"/>
      <c r="G1" s="25"/>
      <c r="H1" s="25"/>
      <c r="I1" s="25"/>
      <c r="J1" s="26"/>
      <c r="L1" s="24" t="s">
        <v>10</v>
      </c>
      <c r="M1" s="25"/>
      <c r="N1" s="25"/>
      <c r="O1" s="25"/>
      <c r="P1" s="25"/>
      <c r="Q1" s="25"/>
      <c r="R1" s="25"/>
      <c r="S1" s="26"/>
      <c r="U1" s="24" t="s">
        <v>11</v>
      </c>
      <c r="V1" s="25"/>
      <c r="W1" s="25"/>
      <c r="X1" s="25"/>
      <c r="Y1" s="25"/>
      <c r="Z1" s="25"/>
      <c r="AA1" s="25"/>
      <c r="AB1" s="26"/>
      <c r="AD1" s="24" t="s">
        <v>12</v>
      </c>
      <c r="AE1" s="25"/>
      <c r="AF1" s="25"/>
      <c r="AG1" s="25"/>
      <c r="AH1" s="25"/>
      <c r="AI1" s="25"/>
      <c r="AJ1" s="25"/>
      <c r="AK1" s="26"/>
      <c r="AM1" s="24" t="s">
        <v>13</v>
      </c>
      <c r="AN1" s="25"/>
      <c r="AO1" s="25"/>
      <c r="AP1" s="25"/>
      <c r="AQ1" s="25"/>
      <c r="AR1" s="25"/>
      <c r="AS1" s="25"/>
      <c r="AT1" s="26"/>
      <c r="AV1" s="24" t="s">
        <v>14</v>
      </c>
      <c r="AW1" s="25"/>
      <c r="AX1" s="25"/>
      <c r="AY1" s="25"/>
      <c r="AZ1" s="25"/>
      <c r="BA1" s="25"/>
      <c r="BB1" s="25"/>
      <c r="BC1" s="26"/>
    </row>
    <row r="2" spans="1:70" ht="27.6" thickBot="1">
      <c r="A2" s="1" t="s">
        <v>0</v>
      </c>
      <c r="B2" s="1" t="s">
        <v>7</v>
      </c>
      <c r="C2" s="17" t="s">
        <v>2</v>
      </c>
      <c r="D2" s="6" t="s">
        <v>23</v>
      </c>
      <c r="E2" s="6" t="s">
        <v>3</v>
      </c>
      <c r="F2" s="6" t="s">
        <v>4</v>
      </c>
      <c r="G2" s="6" t="s">
        <v>1</v>
      </c>
      <c r="H2" s="6" t="s">
        <v>22</v>
      </c>
      <c r="I2" s="6" t="s">
        <v>5</v>
      </c>
      <c r="J2" s="7" t="s">
        <v>6</v>
      </c>
      <c r="L2" s="5" t="s">
        <v>2</v>
      </c>
      <c r="M2" s="6" t="s">
        <v>23</v>
      </c>
      <c r="N2" s="6" t="s">
        <v>3</v>
      </c>
      <c r="O2" s="6" t="s">
        <v>4</v>
      </c>
      <c r="P2" s="6" t="s">
        <v>1</v>
      </c>
      <c r="Q2" s="6" t="s">
        <v>22</v>
      </c>
      <c r="R2" s="6" t="s">
        <v>5</v>
      </c>
      <c r="S2" s="7" t="s">
        <v>6</v>
      </c>
      <c r="U2" s="5" t="s">
        <v>2</v>
      </c>
      <c r="V2" s="6" t="s">
        <v>23</v>
      </c>
      <c r="W2" s="6" t="s">
        <v>3</v>
      </c>
      <c r="X2" s="6" t="s">
        <v>4</v>
      </c>
      <c r="Y2" s="6" t="s">
        <v>1</v>
      </c>
      <c r="Z2" s="6" t="s">
        <v>22</v>
      </c>
      <c r="AA2" s="6" t="s">
        <v>5</v>
      </c>
      <c r="AB2" s="7" t="s">
        <v>6</v>
      </c>
      <c r="AD2" s="5" t="s">
        <v>2</v>
      </c>
      <c r="AE2" s="6" t="s">
        <v>23</v>
      </c>
      <c r="AF2" s="6" t="s">
        <v>3</v>
      </c>
      <c r="AG2" s="6" t="s">
        <v>4</v>
      </c>
      <c r="AH2" s="6" t="s">
        <v>1</v>
      </c>
      <c r="AI2" s="6" t="s">
        <v>22</v>
      </c>
      <c r="AJ2" s="6" t="s">
        <v>5</v>
      </c>
      <c r="AK2" s="7" t="s">
        <v>6</v>
      </c>
      <c r="AM2" s="5" t="s">
        <v>2</v>
      </c>
      <c r="AN2" s="6" t="s">
        <v>23</v>
      </c>
      <c r="AO2" s="6" t="s">
        <v>3</v>
      </c>
      <c r="AP2" s="6" t="s">
        <v>4</v>
      </c>
      <c r="AQ2" s="6" t="s">
        <v>1</v>
      </c>
      <c r="AR2" s="6" t="s">
        <v>22</v>
      </c>
      <c r="AS2" s="6" t="s">
        <v>5</v>
      </c>
      <c r="AT2" s="7" t="s">
        <v>6</v>
      </c>
      <c r="AV2" s="5" t="s">
        <v>2</v>
      </c>
      <c r="AW2" s="6" t="s">
        <v>23</v>
      </c>
      <c r="AX2" s="6" t="s">
        <v>3</v>
      </c>
      <c r="AY2" s="6" t="s">
        <v>4</v>
      </c>
      <c r="AZ2" s="6" t="s">
        <v>1</v>
      </c>
      <c r="BA2" s="6" t="s">
        <v>22</v>
      </c>
      <c r="BB2" s="6" t="s">
        <v>5</v>
      </c>
      <c r="BC2" s="7" t="s">
        <v>6</v>
      </c>
    </row>
    <row r="3" spans="1:70">
      <c r="C3" s="19"/>
      <c r="G3" s="18"/>
      <c r="BQ3" s="20" t="s">
        <v>21</v>
      </c>
    </row>
    <row r="4" spans="1:70">
      <c r="A4" s="2">
        <v>43885.75</v>
      </c>
      <c r="B4" s="3">
        <v>1</v>
      </c>
      <c r="C4" s="16">
        <v>0</v>
      </c>
      <c r="D4" s="10">
        <f t="shared" ref="D4:D35" si="0">C4/$BR$4</f>
        <v>0</v>
      </c>
      <c r="G4" s="16">
        <v>0</v>
      </c>
      <c r="H4" s="10">
        <f t="shared" ref="H4:H35" si="1">G4/$BR$4</f>
        <v>0</v>
      </c>
      <c r="L4" s="16">
        <v>3</v>
      </c>
      <c r="M4" s="10">
        <f t="shared" ref="M4:M35" si="2">L4/$BR$5</f>
        <v>0.68297831361726713</v>
      </c>
      <c r="N4" s="8"/>
      <c r="P4" s="16">
        <v>0</v>
      </c>
      <c r="Q4" s="10">
        <f t="shared" ref="Q4:Q35" si="3">P4/$BR$5</f>
        <v>0</v>
      </c>
      <c r="U4" s="16">
        <v>172</v>
      </c>
      <c r="V4" s="10">
        <f t="shared" ref="V4:V35" si="4">U4/$BR$6</f>
        <v>17.167714396306305</v>
      </c>
      <c r="W4" s="8"/>
      <c r="Y4" s="16">
        <v>6</v>
      </c>
      <c r="Z4" s="10">
        <f t="shared" ref="Z4:Z35" si="5">Y4/$BR$6</f>
        <v>0.5988737580106851</v>
      </c>
      <c r="AD4" s="16">
        <v>33</v>
      </c>
      <c r="AE4" s="10">
        <f t="shared" ref="AE4:AE35" si="6">AD4/$BR$7</f>
        <v>6.7243616899665799</v>
      </c>
      <c r="AF4" s="8"/>
      <c r="AH4" s="16">
        <v>1</v>
      </c>
      <c r="AI4" s="10">
        <f t="shared" ref="AI4:AI35" si="7">AH4/$BR$7</f>
        <v>0.20376853605959333</v>
      </c>
      <c r="AM4" s="16">
        <v>18</v>
      </c>
      <c r="AN4" s="10">
        <f t="shared" ref="AN4:AN35" si="8">AM4/$BR$8</f>
        <v>4.0459975980260925</v>
      </c>
      <c r="AO4" s="8"/>
      <c r="AQ4" s="16">
        <v>0</v>
      </c>
      <c r="AR4" s="10">
        <f t="shared" ref="AR4:AR35" si="9">AQ4/$BR$8</f>
        <v>0</v>
      </c>
      <c r="AV4" s="16">
        <v>0</v>
      </c>
      <c r="AW4" s="10">
        <f t="shared" ref="AW4:AW35" si="10">AV4/$BR$9</f>
        <v>0</v>
      </c>
      <c r="AX4" s="8"/>
      <c r="AZ4" s="16">
        <v>0</v>
      </c>
      <c r="BA4" s="10">
        <f t="shared" ref="BA4:BA35" si="11">AZ4/$BR$9</f>
        <v>0</v>
      </c>
      <c r="BP4" s="20" t="s">
        <v>15</v>
      </c>
      <c r="BQ4" s="4">
        <v>1565307</v>
      </c>
      <c r="BR4" s="21">
        <f t="shared" ref="BR4:BR9" si="12">BQ4/$BQ$11</f>
        <v>1.565307</v>
      </c>
    </row>
    <row r="5" spans="1:70">
      <c r="A5" s="2">
        <v>43886</v>
      </c>
      <c r="B5" s="3">
        <v>2</v>
      </c>
      <c r="C5" s="16">
        <v>1</v>
      </c>
      <c r="D5" s="10">
        <f t="shared" si="0"/>
        <v>0.63885231459387837</v>
      </c>
      <c r="E5" s="11">
        <f>D5-D4</f>
        <v>0.63885231459387837</v>
      </c>
      <c r="G5" s="16">
        <v>0</v>
      </c>
      <c r="H5" s="10">
        <f t="shared" si="1"/>
        <v>0</v>
      </c>
      <c r="I5" s="11">
        <f>$H5-$H4</f>
        <v>0</v>
      </c>
      <c r="L5" s="16">
        <v>3</v>
      </c>
      <c r="M5" s="10">
        <f t="shared" si="2"/>
        <v>0.68297831361726713</v>
      </c>
      <c r="N5" s="11">
        <f>M5-M4</f>
        <v>0</v>
      </c>
      <c r="P5" s="16">
        <v>0</v>
      </c>
      <c r="Q5" s="10">
        <f t="shared" si="3"/>
        <v>0</v>
      </c>
      <c r="R5" s="11">
        <f>Q5-Q4</f>
        <v>0</v>
      </c>
      <c r="U5" s="16">
        <v>240</v>
      </c>
      <c r="V5" s="10">
        <f t="shared" si="4"/>
        <v>23.954950320427404</v>
      </c>
      <c r="W5" s="11">
        <f>V5-V4</f>
        <v>6.7872359241210987</v>
      </c>
      <c r="Y5" s="16">
        <v>9</v>
      </c>
      <c r="Z5" s="10">
        <f t="shared" si="5"/>
        <v>0.89831063701602765</v>
      </c>
      <c r="AA5" s="11">
        <f>Z5-Z4</f>
        <v>0.29943687900534255</v>
      </c>
      <c r="AD5" s="16">
        <v>43</v>
      </c>
      <c r="AE5" s="10">
        <f t="shared" si="6"/>
        <v>8.7620470505625132</v>
      </c>
      <c r="AF5" s="11">
        <f>AE5-AE4</f>
        <v>2.0376853605959333</v>
      </c>
      <c r="AH5" s="16">
        <v>1</v>
      </c>
      <c r="AI5" s="10">
        <f t="shared" si="7"/>
        <v>0.20376853605959333</v>
      </c>
      <c r="AJ5" s="11">
        <f>AI5-AI4</f>
        <v>0</v>
      </c>
      <c r="AM5" s="16">
        <v>26</v>
      </c>
      <c r="AN5" s="10">
        <f t="shared" si="8"/>
        <v>5.8442187527043563</v>
      </c>
      <c r="AO5" s="11">
        <f>AN5-AN4</f>
        <v>1.7982211546782638</v>
      </c>
      <c r="AQ5" s="16">
        <v>0</v>
      </c>
      <c r="AR5" s="10">
        <f t="shared" si="9"/>
        <v>0</v>
      </c>
      <c r="AS5" s="11">
        <f>AR5-AR4</f>
        <v>0</v>
      </c>
      <c r="AV5" s="16">
        <v>2</v>
      </c>
      <c r="AW5" s="10">
        <f t="shared" si="10"/>
        <v>0.53441113370779525</v>
      </c>
      <c r="AX5" s="11">
        <f>AW5-AW4</f>
        <v>0.53441113370779525</v>
      </c>
      <c r="AZ5" s="16">
        <v>0</v>
      </c>
      <c r="BA5" s="10">
        <f t="shared" si="11"/>
        <v>0</v>
      </c>
      <c r="BB5" s="11">
        <f>BA5-BA4</f>
        <v>0</v>
      </c>
      <c r="BP5" s="20" t="s">
        <v>16</v>
      </c>
      <c r="BQ5" s="4">
        <v>4392526</v>
      </c>
      <c r="BR5" s="21">
        <f t="shared" si="12"/>
        <v>4.3925260000000002</v>
      </c>
    </row>
    <row r="6" spans="1:70">
      <c r="A6" s="2">
        <v>43887</v>
      </c>
      <c r="B6" s="3">
        <v>3</v>
      </c>
      <c r="C6" s="16">
        <v>11</v>
      </c>
      <c r="D6" s="10">
        <f t="shared" si="0"/>
        <v>7.0273754605326619</v>
      </c>
      <c r="E6" s="11">
        <f t="shared" ref="E6:E64" si="13">D6-D5</f>
        <v>6.3885231459387839</v>
      </c>
      <c r="G6" s="16">
        <v>0</v>
      </c>
      <c r="H6" s="10">
        <f t="shared" si="1"/>
        <v>0</v>
      </c>
      <c r="I6" s="11">
        <f t="shared" ref="I6:I74" si="14">$H6-$H5</f>
        <v>0</v>
      </c>
      <c r="L6" s="16">
        <v>3</v>
      </c>
      <c r="M6" s="10">
        <f t="shared" si="2"/>
        <v>0.68297831361726713</v>
      </c>
      <c r="N6" s="11">
        <f t="shared" ref="N6:N64" si="15">M6-M5</f>
        <v>0</v>
      </c>
      <c r="P6" s="16">
        <v>0</v>
      </c>
      <c r="Q6" s="10">
        <f t="shared" si="3"/>
        <v>0</v>
      </c>
      <c r="R6" s="11">
        <f t="shared" ref="R6:R64" si="16">Q6-Q5</f>
        <v>0</v>
      </c>
      <c r="U6" s="16">
        <v>258</v>
      </c>
      <c r="V6" s="10">
        <f t="shared" si="4"/>
        <v>25.75157159445946</v>
      </c>
      <c r="W6" s="11">
        <f t="shared" ref="W6:W64" si="17">V6-V5</f>
        <v>1.7966212740320557</v>
      </c>
      <c r="Y6" s="16">
        <v>9</v>
      </c>
      <c r="Z6" s="10">
        <f t="shared" si="5"/>
        <v>0.89831063701602765</v>
      </c>
      <c r="AA6" s="11">
        <f t="shared" ref="AA6:AA64" si="18">Z6-Z5</f>
        <v>0</v>
      </c>
      <c r="AD6" s="16">
        <v>71</v>
      </c>
      <c r="AE6" s="10">
        <f t="shared" si="6"/>
        <v>14.467566060231126</v>
      </c>
      <c r="AF6" s="11">
        <f t="shared" ref="AF6:AF64" si="19">AE6-AE5</f>
        <v>5.7055190096686133</v>
      </c>
      <c r="AH6" s="16">
        <v>2</v>
      </c>
      <c r="AI6" s="10">
        <f t="shared" si="7"/>
        <v>0.40753707211918666</v>
      </c>
      <c r="AJ6" s="11">
        <f t="shared" ref="AJ6:AJ64" si="20">AI6-AI5</f>
        <v>0.20376853605959333</v>
      </c>
      <c r="AM6" s="16">
        <v>47</v>
      </c>
      <c r="AN6" s="10">
        <f t="shared" si="8"/>
        <v>10.564549283734799</v>
      </c>
      <c r="AO6" s="11">
        <f t="shared" ref="AO6:AO64" si="21">AN6-AN5</f>
        <v>4.7203305310304424</v>
      </c>
      <c r="AQ6" s="16">
        <v>1</v>
      </c>
      <c r="AR6" s="10">
        <f t="shared" si="9"/>
        <v>0.22477764433478292</v>
      </c>
      <c r="AS6" s="11">
        <f t="shared" ref="AS6:AS64" si="22">AR6-AR5</f>
        <v>0.22477764433478292</v>
      </c>
      <c r="AV6" s="16">
        <v>2</v>
      </c>
      <c r="AW6" s="10">
        <f t="shared" si="10"/>
        <v>0.53441113370779525</v>
      </c>
      <c r="AX6" s="11">
        <f t="shared" ref="AX6:AX64" si="23">AW6-AW5</f>
        <v>0</v>
      </c>
      <c r="AZ6" s="16">
        <v>0</v>
      </c>
      <c r="BA6" s="10">
        <f t="shared" si="11"/>
        <v>0</v>
      </c>
      <c r="BB6" s="11">
        <f t="shared" ref="BB6:BB64" si="24">BA6-BA5</f>
        <v>0</v>
      </c>
      <c r="BP6" s="20" t="s">
        <v>17</v>
      </c>
      <c r="BQ6" s="4">
        <v>10018806</v>
      </c>
      <c r="BR6" s="21">
        <f t="shared" si="12"/>
        <v>10.018806</v>
      </c>
    </row>
    <row r="7" spans="1:70">
      <c r="A7" s="2">
        <v>43888</v>
      </c>
      <c r="B7" s="3">
        <v>4</v>
      </c>
      <c r="C7" s="16">
        <v>19</v>
      </c>
      <c r="D7" s="10">
        <f t="shared" si="0"/>
        <v>12.13819397728369</v>
      </c>
      <c r="E7" s="11">
        <f t="shared" si="13"/>
        <v>5.1108185167510278</v>
      </c>
      <c r="G7" s="16">
        <v>0</v>
      </c>
      <c r="H7" s="10">
        <f t="shared" si="1"/>
        <v>0</v>
      </c>
      <c r="I7" s="11">
        <f t="shared" si="14"/>
        <v>0</v>
      </c>
      <c r="L7" s="16">
        <v>2</v>
      </c>
      <c r="M7" s="10">
        <f t="shared" si="2"/>
        <v>0.45531887574484475</v>
      </c>
      <c r="N7" s="11">
        <f t="shared" si="15"/>
        <v>-0.22765943787242238</v>
      </c>
      <c r="P7" s="16">
        <v>0</v>
      </c>
      <c r="Q7" s="10">
        <f t="shared" si="3"/>
        <v>0</v>
      </c>
      <c r="R7" s="11">
        <f t="shared" si="16"/>
        <v>0</v>
      </c>
      <c r="U7" s="16">
        <v>403</v>
      </c>
      <c r="V7" s="10">
        <f t="shared" si="4"/>
        <v>40.224354079717685</v>
      </c>
      <c r="W7" s="11">
        <f t="shared" si="17"/>
        <v>14.472782485258225</v>
      </c>
      <c r="Y7" s="16">
        <v>14</v>
      </c>
      <c r="Z7" s="10">
        <f t="shared" si="5"/>
        <v>1.3973721020249319</v>
      </c>
      <c r="AA7" s="11">
        <f t="shared" si="18"/>
        <v>0.49906146500890425</v>
      </c>
      <c r="AD7" s="16">
        <v>111</v>
      </c>
      <c r="AE7" s="10">
        <f t="shared" si="6"/>
        <v>22.618307502614858</v>
      </c>
      <c r="AF7" s="11">
        <f t="shared" si="19"/>
        <v>8.1507414423837314</v>
      </c>
      <c r="AH7" s="16">
        <v>2</v>
      </c>
      <c r="AI7" s="10">
        <f t="shared" si="7"/>
        <v>0.40753707211918666</v>
      </c>
      <c r="AJ7" s="11">
        <f t="shared" si="20"/>
        <v>0</v>
      </c>
      <c r="AM7" s="16">
        <v>97</v>
      </c>
      <c r="AN7" s="10">
        <f t="shared" si="8"/>
        <v>21.803431500473945</v>
      </c>
      <c r="AO7" s="11">
        <f t="shared" si="21"/>
        <v>11.238882216739146</v>
      </c>
      <c r="AQ7" s="16">
        <v>1</v>
      </c>
      <c r="AR7" s="10">
        <f t="shared" si="9"/>
        <v>0.22477764433478292</v>
      </c>
      <c r="AS7" s="11">
        <f t="shared" si="22"/>
        <v>0</v>
      </c>
      <c r="AV7" s="16">
        <v>2</v>
      </c>
      <c r="AW7" s="10">
        <f t="shared" si="10"/>
        <v>0.53441113370779525</v>
      </c>
      <c r="AX7" s="11">
        <f t="shared" si="23"/>
        <v>0</v>
      </c>
      <c r="AZ7" s="16">
        <v>0</v>
      </c>
      <c r="BA7" s="10">
        <f t="shared" si="11"/>
        <v>0</v>
      </c>
      <c r="BB7" s="11">
        <f t="shared" si="24"/>
        <v>0</v>
      </c>
      <c r="BP7" s="20" t="s">
        <v>18</v>
      </c>
      <c r="BQ7" s="4">
        <v>4907529</v>
      </c>
      <c r="BR7" s="21">
        <f t="shared" si="12"/>
        <v>4.9075290000000003</v>
      </c>
    </row>
    <row r="8" spans="1:70">
      <c r="A8" s="2">
        <v>43889</v>
      </c>
      <c r="B8" s="3">
        <v>5</v>
      </c>
      <c r="C8" s="16">
        <v>19</v>
      </c>
      <c r="D8" s="10">
        <f t="shared" si="0"/>
        <v>12.13819397728369</v>
      </c>
      <c r="E8" s="11">
        <f t="shared" si="13"/>
        <v>0</v>
      </c>
      <c r="G8" s="16">
        <v>0</v>
      </c>
      <c r="H8" s="10">
        <f t="shared" si="1"/>
        <v>0</v>
      </c>
      <c r="I8" s="11">
        <f t="shared" si="14"/>
        <v>0</v>
      </c>
      <c r="L8" s="16">
        <v>11</v>
      </c>
      <c r="M8" s="10">
        <f t="shared" si="2"/>
        <v>2.5042538165966461</v>
      </c>
      <c r="N8" s="11">
        <f t="shared" si="15"/>
        <v>2.0489349408518014</v>
      </c>
      <c r="P8" s="16">
        <v>0</v>
      </c>
      <c r="Q8" s="10">
        <f t="shared" si="3"/>
        <v>0</v>
      </c>
      <c r="R8" s="11">
        <f t="shared" si="16"/>
        <v>0</v>
      </c>
      <c r="U8" s="16">
        <v>531</v>
      </c>
      <c r="V8" s="10">
        <f t="shared" si="4"/>
        <v>53.000327583945634</v>
      </c>
      <c r="W8" s="11">
        <f t="shared" si="17"/>
        <v>12.775973504227949</v>
      </c>
      <c r="Y8" s="16">
        <v>17</v>
      </c>
      <c r="Z8" s="10">
        <f t="shared" si="5"/>
        <v>1.6968089810302744</v>
      </c>
      <c r="AA8" s="11">
        <f t="shared" si="18"/>
        <v>0.29943687900534255</v>
      </c>
      <c r="AD8" s="16">
        <v>151</v>
      </c>
      <c r="AE8" s="10">
        <f t="shared" si="6"/>
        <v>30.769048944998591</v>
      </c>
      <c r="AF8" s="11">
        <f t="shared" si="19"/>
        <v>8.1507414423837332</v>
      </c>
      <c r="AH8" s="16">
        <v>2</v>
      </c>
      <c r="AI8" s="10">
        <f t="shared" si="7"/>
        <v>0.40753707211918666</v>
      </c>
      <c r="AJ8" s="11">
        <f t="shared" si="20"/>
        <v>0</v>
      </c>
      <c r="AM8" s="16">
        <v>145</v>
      </c>
      <c r="AN8" s="10">
        <f t="shared" si="8"/>
        <v>32.592758428543526</v>
      </c>
      <c r="AO8" s="11">
        <f t="shared" si="21"/>
        <v>10.789326928069581</v>
      </c>
      <c r="AQ8" s="16">
        <v>2</v>
      </c>
      <c r="AR8" s="10">
        <f t="shared" si="9"/>
        <v>0.44955528866956584</v>
      </c>
      <c r="AS8" s="11">
        <f t="shared" si="22"/>
        <v>0.22477764433478292</v>
      </c>
      <c r="AV8" s="16">
        <v>8</v>
      </c>
      <c r="AW8" s="10">
        <f t="shared" si="10"/>
        <v>2.137644534831181</v>
      </c>
      <c r="AX8" s="11">
        <f t="shared" si="23"/>
        <v>1.6032334011233857</v>
      </c>
      <c r="AZ8" s="16">
        <v>0</v>
      </c>
      <c r="BA8" s="10">
        <f t="shared" si="11"/>
        <v>0</v>
      </c>
      <c r="BB8" s="11">
        <f t="shared" si="24"/>
        <v>0</v>
      </c>
      <c r="BP8" s="20" t="s">
        <v>19</v>
      </c>
      <c r="BQ8" s="4">
        <v>4448841</v>
      </c>
      <c r="BR8" s="21">
        <f t="shared" si="12"/>
        <v>4.4488409999999998</v>
      </c>
    </row>
    <row r="9" spans="1:70">
      <c r="A9" s="2">
        <v>43890</v>
      </c>
      <c r="B9" s="3">
        <v>6</v>
      </c>
      <c r="C9" s="16">
        <v>42</v>
      </c>
      <c r="D9" s="10">
        <f t="shared" si="0"/>
        <v>26.831797212942892</v>
      </c>
      <c r="E9" s="11">
        <f t="shared" si="13"/>
        <v>14.693603235659202</v>
      </c>
      <c r="F9" s="4">
        <f>SUM(E5:E9)/5</f>
        <v>5.3663594425885783</v>
      </c>
      <c r="G9" s="16">
        <v>0</v>
      </c>
      <c r="H9" s="10">
        <f t="shared" si="1"/>
        <v>0</v>
      </c>
      <c r="I9" s="11">
        <f t="shared" si="14"/>
        <v>0</v>
      </c>
      <c r="J9" s="11">
        <f>SUM(I5:I9)/5</f>
        <v>0</v>
      </c>
      <c r="L9" s="16">
        <v>11</v>
      </c>
      <c r="M9" s="10">
        <f t="shared" si="2"/>
        <v>2.5042538165966461</v>
      </c>
      <c r="N9" s="11">
        <f t="shared" si="15"/>
        <v>0</v>
      </c>
      <c r="O9" s="4">
        <f>SUM(N5:N9)/5</f>
        <v>0.36425510059587579</v>
      </c>
      <c r="P9" s="16">
        <v>0</v>
      </c>
      <c r="Q9" s="10">
        <f t="shared" si="3"/>
        <v>0</v>
      </c>
      <c r="R9" s="11">
        <f t="shared" si="16"/>
        <v>0</v>
      </c>
      <c r="S9" s="11">
        <f>SUM(R5:R9)/5</f>
        <v>0</v>
      </c>
      <c r="U9" s="16">
        <v>615</v>
      </c>
      <c r="V9" s="10">
        <f t="shared" si="4"/>
        <v>61.384560196095222</v>
      </c>
      <c r="W9" s="11">
        <f t="shared" si="17"/>
        <v>8.3842326121495887</v>
      </c>
      <c r="X9" s="11">
        <f>SUM(W5:W9)/5</f>
        <v>8.8433691599577831</v>
      </c>
      <c r="Y9" s="16">
        <v>23</v>
      </c>
      <c r="Z9" s="10">
        <f t="shared" si="5"/>
        <v>2.2956827390409598</v>
      </c>
      <c r="AA9" s="11">
        <f t="shared" si="18"/>
        <v>0.59887375801068532</v>
      </c>
      <c r="AB9" s="11">
        <f>SUM(AA5:AA9)/5</f>
        <v>0.33936179620605494</v>
      </c>
      <c r="AD9" s="16">
        <v>191</v>
      </c>
      <c r="AE9" s="10">
        <f t="shared" si="6"/>
        <v>38.919790387382321</v>
      </c>
      <c r="AF9" s="11">
        <f t="shared" si="19"/>
        <v>8.1507414423837297</v>
      </c>
      <c r="AG9" s="11">
        <f>SUM(AF5:AF9)/5</f>
        <v>6.4390857394831471</v>
      </c>
      <c r="AH9" s="16">
        <v>2</v>
      </c>
      <c r="AI9" s="10">
        <f t="shared" si="7"/>
        <v>0.40753707211918666</v>
      </c>
      <c r="AJ9" s="11">
        <f t="shared" si="20"/>
        <v>0</v>
      </c>
      <c r="AK9" s="11">
        <f>SUM(AJ5:AJ9)/5</f>
        <v>4.0753707211918663E-2</v>
      </c>
      <c r="AM9" s="16">
        <v>217</v>
      </c>
      <c r="AN9" s="10">
        <f t="shared" si="8"/>
        <v>48.776748820647896</v>
      </c>
      <c r="AO9" s="11">
        <f t="shared" si="21"/>
        <v>16.18399039210437</v>
      </c>
      <c r="AP9" s="4">
        <f>SUM(AO5:AO9)/5</f>
        <v>8.946150244524361</v>
      </c>
      <c r="AQ9" s="16">
        <v>4</v>
      </c>
      <c r="AR9" s="10">
        <f t="shared" si="9"/>
        <v>0.89911057733913169</v>
      </c>
      <c r="AS9" s="11">
        <f t="shared" si="22"/>
        <v>0.44955528866956584</v>
      </c>
      <c r="AT9" s="11">
        <f>SUM(AS5:AS9)/5</f>
        <v>0.17982211546782634</v>
      </c>
      <c r="AV9" s="16">
        <v>11</v>
      </c>
      <c r="AW9" s="10">
        <f t="shared" si="10"/>
        <v>2.9392612353928738</v>
      </c>
      <c r="AX9" s="11">
        <f t="shared" si="23"/>
        <v>0.80161670056169276</v>
      </c>
      <c r="AY9" s="4">
        <f>SUM(AX5:AX9)/5</f>
        <v>0.58785224707857475</v>
      </c>
      <c r="AZ9" s="16">
        <v>0</v>
      </c>
      <c r="BA9" s="10">
        <f t="shared" si="11"/>
        <v>0</v>
      </c>
      <c r="BB9" s="11">
        <f t="shared" si="24"/>
        <v>0</v>
      </c>
      <c r="BC9" s="11">
        <f>SUM(BB5:BB9)/5</f>
        <v>0</v>
      </c>
      <c r="BP9" s="20" t="s">
        <v>20</v>
      </c>
      <c r="BQ9" s="4">
        <v>3742437</v>
      </c>
      <c r="BR9" s="21">
        <f t="shared" si="12"/>
        <v>3.7424369999999998</v>
      </c>
    </row>
    <row r="10" spans="1:70">
      <c r="A10" s="2">
        <v>43891</v>
      </c>
      <c r="B10" s="3">
        <v>7</v>
      </c>
      <c r="C10" s="16">
        <v>25</v>
      </c>
      <c r="D10" s="10">
        <f t="shared" si="0"/>
        <v>15.97130786484696</v>
      </c>
      <c r="E10" s="11">
        <f t="shared" si="13"/>
        <v>-10.860489348095932</v>
      </c>
      <c r="F10" s="4">
        <f t="shared" ref="F10:F64" si="25">SUM(E6:E10)/5</f>
        <v>3.0664911100506158</v>
      </c>
      <c r="G10" s="16">
        <v>0</v>
      </c>
      <c r="H10" s="10">
        <f t="shared" si="1"/>
        <v>0</v>
      </c>
      <c r="I10" s="11">
        <f t="shared" si="14"/>
        <v>0</v>
      </c>
      <c r="J10" s="11">
        <f t="shared" ref="J10:J64" si="26">SUM(I6:I10)/5</f>
        <v>0</v>
      </c>
      <c r="L10" s="16">
        <v>49</v>
      </c>
      <c r="M10" s="10">
        <f t="shared" si="2"/>
        <v>11.155312455748696</v>
      </c>
      <c r="N10" s="11">
        <f t="shared" si="15"/>
        <v>8.6510586391520494</v>
      </c>
      <c r="O10" s="4">
        <f t="shared" ref="O10:O64" si="27">SUM(N6:N10)/5</f>
        <v>2.0944668284262855</v>
      </c>
      <c r="P10" s="16">
        <v>0</v>
      </c>
      <c r="Q10" s="10">
        <f t="shared" si="3"/>
        <v>0</v>
      </c>
      <c r="R10" s="11">
        <f t="shared" si="16"/>
        <v>0</v>
      </c>
      <c r="S10" s="11">
        <f t="shared" ref="S10:S64" si="28">SUM(R6:R10)/5</f>
        <v>0</v>
      </c>
      <c r="U10" s="16">
        <v>984</v>
      </c>
      <c r="V10" s="10">
        <f t="shared" si="4"/>
        <v>98.215296313752361</v>
      </c>
      <c r="W10" s="11">
        <f t="shared" si="17"/>
        <v>36.830736117657139</v>
      </c>
      <c r="X10" s="11">
        <f t="shared" ref="X10:X64" si="29">SUM(W6:W10)/5</f>
        <v>14.852069198664992</v>
      </c>
      <c r="Y10" s="16">
        <v>24</v>
      </c>
      <c r="Z10" s="10">
        <f t="shared" si="5"/>
        <v>2.3954950320427404</v>
      </c>
      <c r="AA10" s="11">
        <f t="shared" si="18"/>
        <v>9.9812293001780628E-2</v>
      </c>
      <c r="AB10" s="11">
        <f t="shared" ref="AB10:AB64" si="30">SUM(AA6:AA10)/5</f>
        <v>0.29943687900534255</v>
      </c>
      <c r="AD10" s="16">
        <v>263</v>
      </c>
      <c r="AE10" s="10">
        <f t="shared" si="6"/>
        <v>53.591124983673041</v>
      </c>
      <c r="AF10" s="11">
        <f t="shared" si="19"/>
        <v>14.67133459629072</v>
      </c>
      <c r="AG10" s="11">
        <f t="shared" ref="AG10:AG64" si="31">SUM(AF6:AF10)/5</f>
        <v>8.9658155866221048</v>
      </c>
      <c r="AH10" s="16">
        <v>2</v>
      </c>
      <c r="AI10" s="10">
        <f t="shared" si="7"/>
        <v>0.40753707211918666</v>
      </c>
      <c r="AJ10" s="11">
        <f t="shared" si="20"/>
        <v>0</v>
      </c>
      <c r="AK10" s="11">
        <f t="shared" ref="AK10:AK64" si="32">SUM(AJ6:AJ10)/5</f>
        <v>4.0753707211918663E-2</v>
      </c>
      <c r="AM10" s="16">
        <v>285</v>
      </c>
      <c r="AN10" s="10">
        <f t="shared" si="8"/>
        <v>64.061628635413129</v>
      </c>
      <c r="AO10" s="11">
        <f t="shared" si="21"/>
        <v>15.284879814765233</v>
      </c>
      <c r="AP10" s="4">
        <f t="shared" ref="AP10:AP64" si="33">SUM(AO6:AO10)/5</f>
        <v>11.643481976541754</v>
      </c>
      <c r="AQ10" s="16">
        <v>8</v>
      </c>
      <c r="AR10" s="10">
        <f t="shared" si="9"/>
        <v>1.7982211546782634</v>
      </c>
      <c r="AS10" s="11">
        <f t="shared" si="22"/>
        <v>0.89911057733913169</v>
      </c>
      <c r="AT10" s="11">
        <f t="shared" ref="AT10:AT64" si="34">SUM(AS6:AS10)/5</f>
        <v>0.35964423093565268</v>
      </c>
      <c r="AV10" s="16">
        <v>13</v>
      </c>
      <c r="AW10" s="10">
        <f t="shared" si="10"/>
        <v>3.4736723691006692</v>
      </c>
      <c r="AX10" s="11">
        <f t="shared" si="23"/>
        <v>0.53441113370779547</v>
      </c>
      <c r="AY10" s="4">
        <f t="shared" ref="AY10:AY64" si="35">SUM(AX6:AX10)/5</f>
        <v>0.58785224707857486</v>
      </c>
      <c r="AZ10" s="16">
        <v>0</v>
      </c>
      <c r="BA10" s="10">
        <f t="shared" si="11"/>
        <v>0</v>
      </c>
      <c r="BB10" s="11">
        <f t="shared" si="24"/>
        <v>0</v>
      </c>
      <c r="BC10" s="11">
        <f t="shared" ref="BC10:BC64" si="36">SUM(BB6:BB10)/5</f>
        <v>0</v>
      </c>
    </row>
    <row r="11" spans="1:70">
      <c r="A11" s="2">
        <v>43892</v>
      </c>
      <c r="B11" s="3">
        <v>8</v>
      </c>
      <c r="C11" s="16">
        <v>22</v>
      </c>
      <c r="D11" s="10">
        <f t="shared" si="0"/>
        <v>14.054750921065324</v>
      </c>
      <c r="E11" s="11">
        <f t="shared" si="13"/>
        <v>-1.9165569437816359</v>
      </c>
      <c r="F11" s="4">
        <f t="shared" si="25"/>
        <v>1.405475092106532</v>
      </c>
      <c r="G11" s="16">
        <v>0</v>
      </c>
      <c r="H11" s="10">
        <f t="shared" si="1"/>
        <v>0</v>
      </c>
      <c r="I11" s="11">
        <f t="shared" si="14"/>
        <v>0</v>
      </c>
      <c r="J11" s="11">
        <f t="shared" si="26"/>
        <v>0</v>
      </c>
      <c r="L11" s="16">
        <v>51</v>
      </c>
      <c r="M11" s="10">
        <f t="shared" si="2"/>
        <v>11.610631331493542</v>
      </c>
      <c r="N11" s="11">
        <f t="shared" si="15"/>
        <v>0.45531887574484564</v>
      </c>
      <c r="O11" s="4">
        <f t="shared" si="27"/>
        <v>2.1855306035752546</v>
      </c>
      <c r="P11" s="16">
        <v>0</v>
      </c>
      <c r="Q11" s="10">
        <f t="shared" si="3"/>
        <v>0</v>
      </c>
      <c r="R11" s="11">
        <f t="shared" si="16"/>
        <v>0</v>
      </c>
      <c r="S11" s="11">
        <f t="shared" si="28"/>
        <v>0</v>
      </c>
      <c r="U11" s="16">
        <v>1254</v>
      </c>
      <c r="V11" s="10">
        <f t="shared" si="4"/>
        <v>125.16461542423319</v>
      </c>
      <c r="W11" s="11">
        <f t="shared" si="17"/>
        <v>26.949319110480829</v>
      </c>
      <c r="X11" s="11">
        <f t="shared" si="29"/>
        <v>19.882608765954746</v>
      </c>
      <c r="Y11" s="16">
        <v>38</v>
      </c>
      <c r="Z11" s="10">
        <f t="shared" si="5"/>
        <v>3.7928671340676723</v>
      </c>
      <c r="AA11" s="11">
        <f t="shared" si="18"/>
        <v>1.3973721020249319</v>
      </c>
      <c r="AB11" s="11">
        <f t="shared" si="30"/>
        <v>0.57891129941032893</v>
      </c>
      <c r="AD11" s="16">
        <v>273</v>
      </c>
      <c r="AE11" s="10">
        <f t="shared" si="6"/>
        <v>55.628810344268977</v>
      </c>
      <c r="AF11" s="11">
        <f t="shared" si="19"/>
        <v>2.0376853605959369</v>
      </c>
      <c r="AG11" s="11">
        <f t="shared" si="31"/>
        <v>8.2322488568075709</v>
      </c>
      <c r="AH11" s="16">
        <v>2</v>
      </c>
      <c r="AI11" s="10">
        <f t="shared" si="7"/>
        <v>0.40753707211918666</v>
      </c>
      <c r="AJ11" s="11">
        <f t="shared" si="20"/>
        <v>0</v>
      </c>
      <c r="AK11" s="11">
        <f t="shared" si="32"/>
        <v>0</v>
      </c>
      <c r="AM11" s="16">
        <v>335</v>
      </c>
      <c r="AN11" s="10">
        <f t="shared" si="8"/>
        <v>75.300510852152286</v>
      </c>
      <c r="AO11" s="11">
        <f t="shared" si="21"/>
        <v>11.238882216739157</v>
      </c>
      <c r="AP11" s="4">
        <f t="shared" si="33"/>
        <v>12.947192313683496</v>
      </c>
      <c r="AQ11" s="16">
        <v>11</v>
      </c>
      <c r="AR11" s="10">
        <f t="shared" si="9"/>
        <v>2.4725540876826124</v>
      </c>
      <c r="AS11" s="11">
        <f t="shared" si="22"/>
        <v>0.67433293300434904</v>
      </c>
      <c r="AT11" s="11">
        <f t="shared" si="34"/>
        <v>0.4495552886695659</v>
      </c>
      <c r="AV11" s="16">
        <v>13</v>
      </c>
      <c r="AW11" s="10">
        <f t="shared" si="10"/>
        <v>3.4736723691006692</v>
      </c>
      <c r="AX11" s="11">
        <f t="shared" si="23"/>
        <v>0</v>
      </c>
      <c r="AY11" s="4">
        <f t="shared" si="35"/>
        <v>0.58785224707857486</v>
      </c>
      <c r="AZ11" s="16">
        <v>0</v>
      </c>
      <c r="BA11" s="10">
        <f t="shared" si="11"/>
        <v>0</v>
      </c>
      <c r="BB11" s="11">
        <f t="shared" si="24"/>
        <v>0</v>
      </c>
      <c r="BC11" s="11">
        <f t="shared" si="36"/>
        <v>0</v>
      </c>
      <c r="BP11" s="20" t="s">
        <v>24</v>
      </c>
      <c r="BQ11" s="12">
        <v>1000000</v>
      </c>
    </row>
    <row r="12" spans="1:70">
      <c r="A12" s="2">
        <v>43893</v>
      </c>
      <c r="B12" s="3">
        <v>9</v>
      </c>
      <c r="C12" s="16">
        <v>24</v>
      </c>
      <c r="D12" s="10">
        <f t="shared" si="0"/>
        <v>15.332455550253082</v>
      </c>
      <c r="E12" s="11">
        <f t="shared" si="13"/>
        <v>1.2777046291877578</v>
      </c>
      <c r="F12" s="4">
        <f t="shared" si="25"/>
        <v>0.63885231459387837</v>
      </c>
      <c r="G12" s="16">
        <v>1</v>
      </c>
      <c r="H12" s="10">
        <f t="shared" si="1"/>
        <v>0.63885231459387837</v>
      </c>
      <c r="I12" s="11">
        <f t="shared" si="14"/>
        <v>0.63885231459387837</v>
      </c>
      <c r="J12" s="11">
        <f t="shared" si="26"/>
        <v>0.12777046291877567</v>
      </c>
      <c r="L12" s="16">
        <v>56</v>
      </c>
      <c r="M12" s="10">
        <f t="shared" si="2"/>
        <v>12.748928520855653</v>
      </c>
      <c r="N12" s="11">
        <f t="shared" si="15"/>
        <v>1.1382971893621114</v>
      </c>
      <c r="O12" s="4">
        <f t="shared" si="27"/>
        <v>2.4587219290221616</v>
      </c>
      <c r="P12" s="16">
        <v>0</v>
      </c>
      <c r="Q12" s="10">
        <f t="shared" si="3"/>
        <v>0</v>
      </c>
      <c r="R12" s="11">
        <f t="shared" si="16"/>
        <v>0</v>
      </c>
      <c r="S12" s="11">
        <f t="shared" si="28"/>
        <v>0</v>
      </c>
      <c r="U12" s="16">
        <v>1520</v>
      </c>
      <c r="V12" s="10">
        <f t="shared" si="4"/>
        <v>151.71468536270689</v>
      </c>
      <c r="W12" s="11">
        <f t="shared" si="17"/>
        <v>26.550069938473698</v>
      </c>
      <c r="X12" s="11">
        <f t="shared" si="29"/>
        <v>22.298066256597842</v>
      </c>
      <c r="Y12" s="16">
        <v>55</v>
      </c>
      <c r="Z12" s="10">
        <f t="shared" si="5"/>
        <v>5.4896761150979474</v>
      </c>
      <c r="AA12" s="11">
        <f t="shared" si="18"/>
        <v>1.6968089810302751</v>
      </c>
      <c r="AB12" s="11">
        <f t="shared" si="30"/>
        <v>0.81846080261460297</v>
      </c>
      <c r="AD12" s="16">
        <v>307</v>
      </c>
      <c r="AE12" s="10">
        <f t="shared" si="6"/>
        <v>62.556940570295147</v>
      </c>
      <c r="AF12" s="11">
        <f t="shared" si="19"/>
        <v>6.9281302260261697</v>
      </c>
      <c r="AG12" s="11">
        <f t="shared" si="31"/>
        <v>7.987726613536057</v>
      </c>
      <c r="AH12" s="16">
        <v>3</v>
      </c>
      <c r="AI12" s="10">
        <f t="shared" si="7"/>
        <v>0.61130560817877999</v>
      </c>
      <c r="AJ12" s="11">
        <f t="shared" si="20"/>
        <v>0.20376853605959333</v>
      </c>
      <c r="AK12" s="11">
        <f t="shared" si="32"/>
        <v>4.0753707211918663E-2</v>
      </c>
      <c r="AM12" s="16">
        <v>420</v>
      </c>
      <c r="AN12" s="10">
        <f t="shared" si="8"/>
        <v>94.406610620608831</v>
      </c>
      <c r="AO12" s="11">
        <f t="shared" si="21"/>
        <v>19.106099768456545</v>
      </c>
      <c r="AP12" s="4">
        <f t="shared" si="33"/>
        <v>14.520635824026977</v>
      </c>
      <c r="AQ12" s="16">
        <v>18</v>
      </c>
      <c r="AR12" s="10">
        <f t="shared" si="9"/>
        <v>4.0459975980260925</v>
      </c>
      <c r="AS12" s="11">
        <f t="shared" si="22"/>
        <v>1.5734435103434801</v>
      </c>
      <c r="AT12" s="11">
        <f t="shared" si="34"/>
        <v>0.76424399073826188</v>
      </c>
      <c r="AV12" s="16">
        <v>19</v>
      </c>
      <c r="AW12" s="10">
        <f t="shared" si="10"/>
        <v>5.0769057702240552</v>
      </c>
      <c r="AX12" s="11">
        <f t="shared" si="23"/>
        <v>1.603233401123386</v>
      </c>
      <c r="AY12" s="4">
        <f t="shared" si="35"/>
        <v>0.90849892730325199</v>
      </c>
      <c r="AZ12" s="16">
        <v>0</v>
      </c>
      <c r="BA12" s="10">
        <f t="shared" si="11"/>
        <v>0</v>
      </c>
      <c r="BB12" s="11">
        <f t="shared" si="24"/>
        <v>0</v>
      </c>
      <c r="BC12" s="11">
        <f t="shared" si="36"/>
        <v>0</v>
      </c>
    </row>
    <row r="13" spans="1:70">
      <c r="A13" s="2">
        <v>43894</v>
      </c>
      <c r="B13" s="3">
        <v>10</v>
      </c>
      <c r="C13" s="16">
        <v>26</v>
      </c>
      <c r="D13" s="10">
        <f t="shared" si="0"/>
        <v>16.61016017944084</v>
      </c>
      <c r="E13" s="11">
        <f t="shared" si="13"/>
        <v>1.2777046291877578</v>
      </c>
      <c r="F13" s="4">
        <f t="shared" si="25"/>
        <v>0.89439324043142998</v>
      </c>
      <c r="G13" s="16">
        <v>1</v>
      </c>
      <c r="H13" s="10">
        <f t="shared" si="1"/>
        <v>0.63885231459387837</v>
      </c>
      <c r="I13" s="11">
        <f t="shared" si="14"/>
        <v>0</v>
      </c>
      <c r="J13" s="11">
        <f t="shared" si="26"/>
        <v>0.12777046291877567</v>
      </c>
      <c r="L13" s="16">
        <v>82</v>
      </c>
      <c r="M13" s="10">
        <f t="shared" si="2"/>
        <v>18.668073905538634</v>
      </c>
      <c r="N13" s="11">
        <f t="shared" si="15"/>
        <v>5.9191453846829809</v>
      </c>
      <c r="O13" s="4">
        <f t="shared" si="27"/>
        <v>3.2327640177883978</v>
      </c>
      <c r="P13" s="16">
        <v>0</v>
      </c>
      <c r="Q13" s="10">
        <f t="shared" si="3"/>
        <v>0</v>
      </c>
      <c r="R13" s="11">
        <f t="shared" si="16"/>
        <v>0</v>
      </c>
      <c r="S13" s="11">
        <f t="shared" si="28"/>
        <v>0</v>
      </c>
      <c r="U13" s="16">
        <v>1820</v>
      </c>
      <c r="V13" s="10">
        <f t="shared" si="4"/>
        <v>181.65837326324115</v>
      </c>
      <c r="W13" s="11">
        <f t="shared" si="17"/>
        <v>29.943687900534258</v>
      </c>
      <c r="X13" s="11">
        <f t="shared" si="29"/>
        <v>25.731609135859106</v>
      </c>
      <c r="Y13" s="16">
        <v>73</v>
      </c>
      <c r="Z13" s="10">
        <f t="shared" si="5"/>
        <v>7.2862973891300022</v>
      </c>
      <c r="AA13" s="11">
        <f t="shared" si="18"/>
        <v>1.7966212740320548</v>
      </c>
      <c r="AB13" s="11">
        <f t="shared" si="30"/>
        <v>1.1178976816199455</v>
      </c>
      <c r="AD13" s="16">
        <v>360</v>
      </c>
      <c r="AE13" s="10">
        <f t="shared" si="6"/>
        <v>73.356672981453599</v>
      </c>
      <c r="AF13" s="11">
        <f t="shared" si="19"/>
        <v>10.799732411158452</v>
      </c>
      <c r="AG13" s="11">
        <f t="shared" si="31"/>
        <v>8.5175248072910019</v>
      </c>
      <c r="AH13" s="16">
        <v>6</v>
      </c>
      <c r="AI13" s="10">
        <f t="shared" si="7"/>
        <v>1.22261121635756</v>
      </c>
      <c r="AJ13" s="11">
        <f t="shared" si="20"/>
        <v>0.61130560817877999</v>
      </c>
      <c r="AK13" s="11">
        <f t="shared" si="32"/>
        <v>0.16301482884767465</v>
      </c>
      <c r="AM13" s="16">
        <v>544</v>
      </c>
      <c r="AN13" s="10">
        <f t="shared" si="8"/>
        <v>122.27903851812192</v>
      </c>
      <c r="AO13" s="11">
        <f t="shared" si="21"/>
        <v>27.872427897513091</v>
      </c>
      <c r="AP13" s="4">
        <f t="shared" si="33"/>
        <v>17.937256017915679</v>
      </c>
      <c r="AQ13" s="16">
        <v>22</v>
      </c>
      <c r="AR13" s="10">
        <f t="shared" si="9"/>
        <v>4.9451081753652248</v>
      </c>
      <c r="AS13" s="11">
        <f t="shared" si="22"/>
        <v>0.89911057733913236</v>
      </c>
      <c r="AT13" s="11">
        <f t="shared" si="34"/>
        <v>0.8991105773391318</v>
      </c>
      <c r="AV13" s="16">
        <v>38</v>
      </c>
      <c r="AW13" s="10">
        <f t="shared" si="10"/>
        <v>10.15381154044811</v>
      </c>
      <c r="AX13" s="11">
        <f t="shared" si="23"/>
        <v>5.0769057702240552</v>
      </c>
      <c r="AY13" s="4">
        <f t="shared" si="35"/>
        <v>1.6032334011233857</v>
      </c>
      <c r="AZ13" s="16">
        <v>0</v>
      </c>
      <c r="BA13" s="10">
        <f t="shared" si="11"/>
        <v>0</v>
      </c>
      <c r="BB13" s="11">
        <f t="shared" si="24"/>
        <v>0</v>
      </c>
      <c r="BC13" s="11">
        <f t="shared" si="36"/>
        <v>0</v>
      </c>
    </row>
    <row r="14" spans="1:70">
      <c r="A14" s="2">
        <v>43895</v>
      </c>
      <c r="B14" s="3">
        <v>11</v>
      </c>
      <c r="C14" s="16">
        <v>28</v>
      </c>
      <c r="D14" s="10">
        <f t="shared" si="0"/>
        <v>17.887864808628596</v>
      </c>
      <c r="E14" s="11">
        <f t="shared" si="13"/>
        <v>1.2777046291877561</v>
      </c>
      <c r="F14" s="4">
        <f t="shared" si="25"/>
        <v>-1.7887864808628593</v>
      </c>
      <c r="G14" s="16">
        <v>3</v>
      </c>
      <c r="H14" s="10">
        <f t="shared" si="1"/>
        <v>1.9165569437816352</v>
      </c>
      <c r="I14" s="11">
        <f t="shared" si="14"/>
        <v>1.277704629187757</v>
      </c>
      <c r="J14" s="11">
        <f t="shared" si="26"/>
        <v>0.38331138875632709</v>
      </c>
      <c r="L14" s="16">
        <v>108</v>
      </c>
      <c r="M14" s="10">
        <f t="shared" si="2"/>
        <v>24.587219290221615</v>
      </c>
      <c r="N14" s="11">
        <f t="shared" si="15"/>
        <v>5.9191453846829809</v>
      </c>
      <c r="O14" s="4">
        <f t="shared" si="27"/>
        <v>4.4165930947249938</v>
      </c>
      <c r="P14" s="16">
        <v>2</v>
      </c>
      <c r="Q14" s="10">
        <f t="shared" si="3"/>
        <v>0.45531887574484475</v>
      </c>
      <c r="R14" s="11">
        <f t="shared" si="16"/>
        <v>0.45531887574484475</v>
      </c>
      <c r="S14" s="11">
        <f t="shared" si="28"/>
        <v>9.1063775148968948E-2</v>
      </c>
      <c r="U14" s="16">
        <v>2251</v>
      </c>
      <c r="V14" s="10">
        <f t="shared" si="4"/>
        <v>224.67747154700871</v>
      </c>
      <c r="W14" s="11">
        <f t="shared" si="17"/>
        <v>43.019098283767562</v>
      </c>
      <c r="X14" s="11">
        <f t="shared" si="29"/>
        <v>32.658582270182691</v>
      </c>
      <c r="Y14" s="16">
        <v>98</v>
      </c>
      <c r="Z14" s="10">
        <f t="shared" si="5"/>
        <v>9.7816047141745237</v>
      </c>
      <c r="AA14" s="11">
        <f t="shared" si="18"/>
        <v>2.4953073250445215</v>
      </c>
      <c r="AB14" s="11">
        <f t="shared" si="30"/>
        <v>1.497184395026713</v>
      </c>
      <c r="AD14" s="16">
        <v>407</v>
      </c>
      <c r="AE14" s="10">
        <f t="shared" si="6"/>
        <v>82.93379417625448</v>
      </c>
      <c r="AF14" s="11">
        <f t="shared" si="19"/>
        <v>9.5771211948008812</v>
      </c>
      <c r="AG14" s="11">
        <f t="shared" si="31"/>
        <v>8.8028007577744312</v>
      </c>
      <c r="AH14" s="16">
        <v>10</v>
      </c>
      <c r="AI14" s="10">
        <f t="shared" si="7"/>
        <v>2.0376853605959333</v>
      </c>
      <c r="AJ14" s="11">
        <f t="shared" si="20"/>
        <v>0.81507414423837332</v>
      </c>
      <c r="AK14" s="11">
        <f t="shared" si="32"/>
        <v>0.32602965769534931</v>
      </c>
      <c r="AM14" s="16">
        <v>698</v>
      </c>
      <c r="AN14" s="10">
        <f t="shared" si="8"/>
        <v>156.89479574567849</v>
      </c>
      <c r="AO14" s="11">
        <f t="shared" si="21"/>
        <v>34.615757227556571</v>
      </c>
      <c r="AP14" s="4">
        <f t="shared" si="33"/>
        <v>21.62360938500612</v>
      </c>
      <c r="AQ14" s="16">
        <v>30</v>
      </c>
      <c r="AR14" s="10">
        <f t="shared" si="9"/>
        <v>6.7433293300434878</v>
      </c>
      <c r="AS14" s="11">
        <f t="shared" si="22"/>
        <v>1.7982211546782629</v>
      </c>
      <c r="AT14" s="11">
        <f t="shared" si="34"/>
        <v>1.1688437505408713</v>
      </c>
      <c r="AV14" s="16">
        <v>61</v>
      </c>
      <c r="AW14" s="10">
        <f t="shared" si="10"/>
        <v>16.299539578087757</v>
      </c>
      <c r="AX14" s="11">
        <f t="shared" si="23"/>
        <v>6.1457280376396461</v>
      </c>
      <c r="AY14" s="4">
        <f t="shared" si="35"/>
        <v>2.6720556685389765</v>
      </c>
      <c r="AZ14" s="16">
        <v>0</v>
      </c>
      <c r="BA14" s="10">
        <f t="shared" si="11"/>
        <v>0</v>
      </c>
      <c r="BB14" s="11">
        <f t="shared" si="24"/>
        <v>0</v>
      </c>
      <c r="BC14" s="11">
        <f t="shared" si="36"/>
        <v>0</v>
      </c>
    </row>
    <row r="15" spans="1:70">
      <c r="A15" s="2">
        <v>43896</v>
      </c>
      <c r="B15" s="3">
        <v>12</v>
      </c>
      <c r="C15" s="16">
        <v>32</v>
      </c>
      <c r="D15" s="10">
        <f t="shared" si="0"/>
        <v>20.443274067004108</v>
      </c>
      <c r="E15" s="11">
        <f t="shared" si="13"/>
        <v>2.5554092583755121</v>
      </c>
      <c r="F15" s="4">
        <f t="shared" si="25"/>
        <v>0.89439324043142965</v>
      </c>
      <c r="G15" s="16">
        <v>3</v>
      </c>
      <c r="H15" s="10">
        <f t="shared" si="1"/>
        <v>1.9165569437816352</v>
      </c>
      <c r="I15" s="11">
        <f t="shared" si="14"/>
        <v>0</v>
      </c>
      <c r="J15" s="11">
        <f t="shared" si="26"/>
        <v>0.38331138875632709</v>
      </c>
      <c r="L15" s="16">
        <v>143</v>
      </c>
      <c r="M15" s="10">
        <f t="shared" si="2"/>
        <v>32.555299615756397</v>
      </c>
      <c r="N15" s="11">
        <f t="shared" si="15"/>
        <v>7.9680803255347818</v>
      </c>
      <c r="O15" s="4">
        <f t="shared" si="27"/>
        <v>4.2799974320015401</v>
      </c>
      <c r="P15" s="16">
        <v>4</v>
      </c>
      <c r="Q15" s="10">
        <f t="shared" si="3"/>
        <v>0.91063775148968951</v>
      </c>
      <c r="R15" s="11">
        <f t="shared" si="16"/>
        <v>0.45531887574484475</v>
      </c>
      <c r="S15" s="11">
        <f t="shared" si="28"/>
        <v>0.1821275502979379</v>
      </c>
      <c r="U15" s="16">
        <v>2612</v>
      </c>
      <c r="V15" s="10">
        <f t="shared" si="4"/>
        <v>260.7097093206516</v>
      </c>
      <c r="W15" s="11">
        <f t="shared" si="17"/>
        <v>36.03223777364289</v>
      </c>
      <c r="X15" s="11">
        <f t="shared" si="29"/>
        <v>32.498882601379847</v>
      </c>
      <c r="Y15" s="16">
        <v>135</v>
      </c>
      <c r="Z15" s="10">
        <f t="shared" si="5"/>
        <v>13.474659555240414</v>
      </c>
      <c r="AA15" s="11">
        <f t="shared" si="18"/>
        <v>3.6930548410658908</v>
      </c>
      <c r="AB15" s="11">
        <f t="shared" si="30"/>
        <v>2.2158329046395346</v>
      </c>
      <c r="AD15" s="16">
        <v>488</v>
      </c>
      <c r="AE15" s="10">
        <f t="shared" si="6"/>
        <v>99.439045597081545</v>
      </c>
      <c r="AF15" s="11">
        <f t="shared" si="19"/>
        <v>16.505251420827065</v>
      </c>
      <c r="AG15" s="11">
        <f t="shared" si="31"/>
        <v>9.1695841226817016</v>
      </c>
      <c r="AH15" s="16">
        <v>12</v>
      </c>
      <c r="AI15" s="10">
        <f t="shared" si="7"/>
        <v>2.44522243271512</v>
      </c>
      <c r="AJ15" s="11">
        <f t="shared" si="20"/>
        <v>0.40753707211918666</v>
      </c>
      <c r="AK15" s="11">
        <f t="shared" si="32"/>
        <v>0.40753707211918666</v>
      </c>
      <c r="AM15" s="16">
        <v>870</v>
      </c>
      <c r="AN15" s="10">
        <f t="shared" si="8"/>
        <v>195.55655057126114</v>
      </c>
      <c r="AO15" s="11">
        <f t="shared" si="21"/>
        <v>38.661754825582648</v>
      </c>
      <c r="AP15" s="4">
        <f t="shared" si="33"/>
        <v>26.298984387169604</v>
      </c>
      <c r="AQ15" s="16">
        <v>37</v>
      </c>
      <c r="AR15" s="10">
        <f t="shared" si="9"/>
        <v>8.3167728403869692</v>
      </c>
      <c r="AS15" s="11">
        <f t="shared" si="22"/>
        <v>1.5734435103434814</v>
      </c>
      <c r="AT15" s="11">
        <f t="shared" si="34"/>
        <v>1.3037103371417411</v>
      </c>
      <c r="AV15" s="16">
        <v>79</v>
      </c>
      <c r="AW15" s="10">
        <f t="shared" si="10"/>
        <v>21.109239781457912</v>
      </c>
      <c r="AX15" s="11">
        <f t="shared" si="23"/>
        <v>4.8097002033701557</v>
      </c>
      <c r="AY15" s="4">
        <f t="shared" si="35"/>
        <v>3.5271134824714485</v>
      </c>
      <c r="AZ15" s="16">
        <v>0</v>
      </c>
      <c r="BA15" s="10">
        <f t="shared" si="11"/>
        <v>0</v>
      </c>
      <c r="BB15" s="11">
        <f t="shared" si="24"/>
        <v>0</v>
      </c>
      <c r="BC15" s="11">
        <f t="shared" si="36"/>
        <v>0</v>
      </c>
    </row>
    <row r="16" spans="1:70">
      <c r="A16" s="2">
        <v>43897</v>
      </c>
      <c r="B16" s="3">
        <v>13</v>
      </c>
      <c r="C16" s="16">
        <v>51</v>
      </c>
      <c r="D16" s="10">
        <f t="shared" si="0"/>
        <v>32.581468044287796</v>
      </c>
      <c r="E16" s="11">
        <f t="shared" si="13"/>
        <v>12.138193977283688</v>
      </c>
      <c r="F16" s="4">
        <f t="shared" si="25"/>
        <v>3.7053434246444943</v>
      </c>
      <c r="G16" s="16">
        <v>4</v>
      </c>
      <c r="H16" s="10">
        <f t="shared" si="1"/>
        <v>2.5554092583755135</v>
      </c>
      <c r="I16" s="11">
        <f t="shared" si="14"/>
        <v>0.63885231459387826</v>
      </c>
      <c r="J16" s="11">
        <f t="shared" si="26"/>
        <v>0.51108185167510278</v>
      </c>
      <c r="L16" s="16">
        <v>207</v>
      </c>
      <c r="M16" s="10">
        <f t="shared" si="2"/>
        <v>47.125503639591429</v>
      </c>
      <c r="N16" s="11">
        <f t="shared" si="15"/>
        <v>14.570204023835032</v>
      </c>
      <c r="O16" s="4">
        <f t="shared" si="27"/>
        <v>7.1029744616195769</v>
      </c>
      <c r="P16" s="16">
        <v>5</v>
      </c>
      <c r="Q16" s="10">
        <f t="shared" si="3"/>
        <v>1.1382971893621119</v>
      </c>
      <c r="R16" s="11">
        <f t="shared" si="16"/>
        <v>0.22765943787242238</v>
      </c>
      <c r="S16" s="11">
        <f t="shared" si="28"/>
        <v>0.22765943787242238</v>
      </c>
      <c r="U16" s="16">
        <v>3420</v>
      </c>
      <c r="V16" s="10">
        <f t="shared" si="4"/>
        <v>341.35804206609055</v>
      </c>
      <c r="W16" s="11">
        <f t="shared" si="17"/>
        <v>80.64833274543895</v>
      </c>
      <c r="X16" s="11">
        <f t="shared" si="29"/>
        <v>43.238685328371467</v>
      </c>
      <c r="Y16" s="16">
        <v>154</v>
      </c>
      <c r="Z16" s="10">
        <f t="shared" si="5"/>
        <v>15.371093122274251</v>
      </c>
      <c r="AA16" s="11">
        <f t="shared" si="18"/>
        <v>1.8964335670338368</v>
      </c>
      <c r="AB16" s="11">
        <f t="shared" si="30"/>
        <v>2.3156451976413157</v>
      </c>
      <c r="AD16" s="16">
        <v>543</v>
      </c>
      <c r="AE16" s="10">
        <f t="shared" si="6"/>
        <v>110.64631508035917</v>
      </c>
      <c r="AF16" s="11">
        <f t="shared" si="19"/>
        <v>11.207269483277628</v>
      </c>
      <c r="AG16" s="11">
        <f t="shared" si="31"/>
        <v>11.00350094721804</v>
      </c>
      <c r="AH16" s="16">
        <v>13</v>
      </c>
      <c r="AI16" s="10">
        <f t="shared" si="7"/>
        <v>2.6489909687747133</v>
      </c>
      <c r="AJ16" s="11">
        <f t="shared" si="20"/>
        <v>0.20376853605959333</v>
      </c>
      <c r="AK16" s="11">
        <f t="shared" si="32"/>
        <v>0.44829077933110534</v>
      </c>
      <c r="AM16" s="16">
        <v>1010</v>
      </c>
      <c r="AN16" s="10">
        <f t="shared" si="8"/>
        <v>227.02542077813075</v>
      </c>
      <c r="AO16" s="11">
        <f t="shared" si="21"/>
        <v>31.46887020686961</v>
      </c>
      <c r="AP16" s="4">
        <f t="shared" si="33"/>
        <v>30.344981985195695</v>
      </c>
      <c r="AQ16" s="16">
        <v>48</v>
      </c>
      <c r="AR16" s="10">
        <f t="shared" si="9"/>
        <v>10.789326928069581</v>
      </c>
      <c r="AS16" s="11">
        <f t="shared" si="22"/>
        <v>2.472554087682612</v>
      </c>
      <c r="AT16" s="11">
        <f t="shared" si="34"/>
        <v>1.6633545680773936</v>
      </c>
      <c r="AV16" s="16">
        <v>113</v>
      </c>
      <c r="AW16" s="10">
        <f t="shared" si="10"/>
        <v>30.194229054490432</v>
      </c>
      <c r="AX16" s="11">
        <f t="shared" si="23"/>
        <v>9.0849892730325195</v>
      </c>
      <c r="AY16" s="4">
        <f t="shared" si="35"/>
        <v>5.3441113370779529</v>
      </c>
      <c r="AZ16" s="16">
        <v>0</v>
      </c>
      <c r="BA16" s="10">
        <f t="shared" si="11"/>
        <v>0</v>
      </c>
      <c r="BB16" s="11">
        <f t="shared" si="24"/>
        <v>0</v>
      </c>
      <c r="BC16" s="11">
        <f t="shared" si="36"/>
        <v>0</v>
      </c>
    </row>
    <row r="17" spans="1:55">
      <c r="A17" s="2">
        <v>43898</v>
      </c>
      <c r="B17" s="3">
        <v>14</v>
      </c>
      <c r="C17" s="16">
        <v>78</v>
      </c>
      <c r="D17" s="10">
        <f t="shared" si="0"/>
        <v>49.830480538322512</v>
      </c>
      <c r="E17" s="11">
        <f t="shared" si="13"/>
        <v>17.249012494034716</v>
      </c>
      <c r="F17" s="4">
        <f t="shared" si="25"/>
        <v>6.8996049976138867</v>
      </c>
      <c r="G17" s="16">
        <v>6</v>
      </c>
      <c r="H17" s="10">
        <f t="shared" si="1"/>
        <v>3.8331138875632704</v>
      </c>
      <c r="I17" s="11">
        <f t="shared" si="14"/>
        <v>1.277704629187757</v>
      </c>
      <c r="J17" s="11">
        <f t="shared" si="26"/>
        <v>0.63885231459387837</v>
      </c>
      <c r="L17" s="16">
        <v>360</v>
      </c>
      <c r="M17" s="10">
        <f t="shared" si="2"/>
        <v>81.957397634072052</v>
      </c>
      <c r="N17" s="11">
        <f t="shared" si="15"/>
        <v>34.831893994480623</v>
      </c>
      <c r="O17" s="4">
        <f t="shared" si="27"/>
        <v>13.841693822643279</v>
      </c>
      <c r="P17" s="16">
        <v>5</v>
      </c>
      <c r="Q17" s="10">
        <f t="shared" si="3"/>
        <v>1.1382971893621119</v>
      </c>
      <c r="R17" s="11">
        <f t="shared" si="16"/>
        <v>0</v>
      </c>
      <c r="S17" s="11">
        <f t="shared" si="28"/>
        <v>0.22765943787242238</v>
      </c>
      <c r="U17" s="16">
        <v>4189</v>
      </c>
      <c r="V17" s="10">
        <f t="shared" si="4"/>
        <v>418.11369538446002</v>
      </c>
      <c r="W17" s="11">
        <f t="shared" si="17"/>
        <v>76.755653318369468</v>
      </c>
      <c r="X17" s="11">
        <f t="shared" si="29"/>
        <v>53.279802004350628</v>
      </c>
      <c r="Y17" s="16">
        <v>267</v>
      </c>
      <c r="Z17" s="10">
        <f t="shared" si="5"/>
        <v>26.649882231475488</v>
      </c>
      <c r="AA17" s="11">
        <f t="shared" si="18"/>
        <v>11.278789109201236</v>
      </c>
      <c r="AB17" s="11">
        <f t="shared" si="30"/>
        <v>4.2320412232755071</v>
      </c>
      <c r="AD17" s="16">
        <v>670</v>
      </c>
      <c r="AE17" s="10">
        <f t="shared" si="6"/>
        <v>136.52491915992752</v>
      </c>
      <c r="AF17" s="11">
        <f t="shared" si="19"/>
        <v>25.878604079568348</v>
      </c>
      <c r="AG17" s="11">
        <f t="shared" si="31"/>
        <v>14.793595717926474</v>
      </c>
      <c r="AH17" s="16">
        <v>18</v>
      </c>
      <c r="AI17" s="10">
        <f t="shared" si="7"/>
        <v>3.6678336490726799</v>
      </c>
      <c r="AJ17" s="11">
        <f t="shared" si="20"/>
        <v>1.0188426802979667</v>
      </c>
      <c r="AK17" s="11">
        <f t="shared" si="32"/>
        <v>0.61130560817877999</v>
      </c>
      <c r="AM17" s="16">
        <v>1180</v>
      </c>
      <c r="AN17" s="10">
        <f t="shared" si="8"/>
        <v>265.23762031504384</v>
      </c>
      <c r="AO17" s="11">
        <f t="shared" si="21"/>
        <v>38.21219953691309</v>
      </c>
      <c r="AP17" s="4">
        <f t="shared" si="33"/>
        <v>34.166201938886999</v>
      </c>
      <c r="AQ17" s="16">
        <v>56</v>
      </c>
      <c r="AR17" s="10">
        <f t="shared" si="9"/>
        <v>12.587548082747844</v>
      </c>
      <c r="AS17" s="11">
        <f t="shared" si="22"/>
        <v>1.7982211546782629</v>
      </c>
      <c r="AT17" s="11">
        <f t="shared" si="34"/>
        <v>1.7083100969443503</v>
      </c>
      <c r="AV17" s="16">
        <v>166</v>
      </c>
      <c r="AW17" s="10">
        <f t="shared" si="10"/>
        <v>44.356124097747006</v>
      </c>
      <c r="AX17" s="11">
        <f t="shared" si="23"/>
        <v>14.161895043256575</v>
      </c>
      <c r="AY17" s="4">
        <f t="shared" si="35"/>
        <v>7.8558436655045911</v>
      </c>
      <c r="AZ17" s="16">
        <v>0</v>
      </c>
      <c r="BA17" s="10">
        <f t="shared" si="11"/>
        <v>0</v>
      </c>
      <c r="BB17" s="11">
        <f t="shared" si="24"/>
        <v>0</v>
      </c>
      <c r="BC17" s="11">
        <f t="shared" si="36"/>
        <v>0</v>
      </c>
    </row>
    <row r="18" spans="1:55">
      <c r="A18" s="2">
        <v>43899</v>
      </c>
      <c r="B18" s="3">
        <v>15</v>
      </c>
      <c r="C18" s="16">
        <v>109</v>
      </c>
      <c r="D18" s="10">
        <f t="shared" si="0"/>
        <v>69.63490229073274</v>
      </c>
      <c r="E18" s="11">
        <f t="shared" si="13"/>
        <v>19.804421752410228</v>
      </c>
      <c r="F18" s="4">
        <f t="shared" si="25"/>
        <v>10.60494842225838</v>
      </c>
      <c r="G18" s="16">
        <v>7</v>
      </c>
      <c r="H18" s="10">
        <f t="shared" si="1"/>
        <v>4.4719662021571489</v>
      </c>
      <c r="I18" s="11">
        <f t="shared" si="14"/>
        <v>0.63885231459387848</v>
      </c>
      <c r="J18" s="11">
        <f t="shared" si="26"/>
        <v>0.76662277751265406</v>
      </c>
      <c r="L18" s="16">
        <v>350</v>
      </c>
      <c r="M18" s="10">
        <f t="shared" si="2"/>
        <v>79.680803255347826</v>
      </c>
      <c r="N18" s="11">
        <f t="shared" si="15"/>
        <v>-2.2765943787242264</v>
      </c>
      <c r="O18" s="4">
        <f t="shared" si="27"/>
        <v>12.202545869961838</v>
      </c>
      <c r="P18" s="16">
        <v>13</v>
      </c>
      <c r="Q18" s="10">
        <f t="shared" si="3"/>
        <v>2.9595726923414909</v>
      </c>
      <c r="R18" s="11">
        <f t="shared" si="16"/>
        <v>1.821275502979379</v>
      </c>
      <c r="S18" s="11">
        <f t="shared" si="28"/>
        <v>0.59191453846829822</v>
      </c>
      <c r="U18" s="16">
        <v>5469</v>
      </c>
      <c r="V18" s="10">
        <f t="shared" si="4"/>
        <v>545.87343042673945</v>
      </c>
      <c r="W18" s="11">
        <f t="shared" si="17"/>
        <v>127.75973504227943</v>
      </c>
      <c r="X18" s="11">
        <f t="shared" si="29"/>
        <v>72.843011432699655</v>
      </c>
      <c r="Y18" s="16">
        <v>333</v>
      </c>
      <c r="Z18" s="10">
        <f t="shared" si="5"/>
        <v>33.237493569593028</v>
      </c>
      <c r="AA18" s="11">
        <f t="shared" si="18"/>
        <v>6.5876113381175401</v>
      </c>
      <c r="AB18" s="11">
        <f t="shared" si="30"/>
        <v>5.1902392360926051</v>
      </c>
      <c r="AD18" s="16">
        <v>744</v>
      </c>
      <c r="AE18" s="10">
        <f t="shared" si="6"/>
        <v>151.60379082833742</v>
      </c>
      <c r="AF18" s="11">
        <f t="shared" si="19"/>
        <v>15.078871668409903</v>
      </c>
      <c r="AG18" s="11">
        <f t="shared" si="31"/>
        <v>15.649423569376765</v>
      </c>
      <c r="AH18" s="16">
        <v>20</v>
      </c>
      <c r="AI18" s="10">
        <f t="shared" si="7"/>
        <v>4.0753707211918666</v>
      </c>
      <c r="AJ18" s="11">
        <f t="shared" si="20"/>
        <v>0.40753707211918666</v>
      </c>
      <c r="AK18" s="11">
        <f t="shared" si="32"/>
        <v>0.57055190096686137</v>
      </c>
      <c r="AM18" s="16">
        <v>1386</v>
      </c>
      <c r="AN18" s="10">
        <f t="shared" si="8"/>
        <v>311.54181504800914</v>
      </c>
      <c r="AO18" s="11">
        <f t="shared" si="21"/>
        <v>46.3041947329653</v>
      </c>
      <c r="AP18" s="4">
        <f t="shared" si="33"/>
        <v>37.852555305977447</v>
      </c>
      <c r="AQ18" s="16">
        <v>70</v>
      </c>
      <c r="AR18" s="10">
        <f t="shared" si="9"/>
        <v>15.734435103434805</v>
      </c>
      <c r="AS18" s="11">
        <f t="shared" si="22"/>
        <v>3.146887020686961</v>
      </c>
      <c r="AT18" s="11">
        <f t="shared" si="34"/>
        <v>2.1578653856139161</v>
      </c>
      <c r="AV18" s="16">
        <v>208</v>
      </c>
      <c r="AW18" s="10">
        <f t="shared" si="10"/>
        <v>55.578757905610708</v>
      </c>
      <c r="AX18" s="11">
        <f t="shared" si="23"/>
        <v>11.222633807863701</v>
      </c>
      <c r="AY18" s="4">
        <f t="shared" si="35"/>
        <v>9.0849892730325195</v>
      </c>
      <c r="AZ18" s="16">
        <v>1</v>
      </c>
      <c r="BA18" s="10">
        <f t="shared" si="11"/>
        <v>0.26720556685389762</v>
      </c>
      <c r="BB18" s="11">
        <f t="shared" si="24"/>
        <v>0.26720556685389762</v>
      </c>
      <c r="BC18" s="11">
        <f t="shared" si="36"/>
        <v>5.3441113370779524E-2</v>
      </c>
    </row>
    <row r="19" spans="1:55">
      <c r="A19" s="2">
        <v>43900</v>
      </c>
      <c r="B19" s="3">
        <v>16</v>
      </c>
      <c r="C19" s="16">
        <v>141</v>
      </c>
      <c r="D19" s="10">
        <f t="shared" si="0"/>
        <v>90.078176357736851</v>
      </c>
      <c r="E19" s="11">
        <f t="shared" si="13"/>
        <v>20.443274067004111</v>
      </c>
      <c r="F19" s="4">
        <f t="shared" si="25"/>
        <v>14.438062309821651</v>
      </c>
      <c r="G19" s="16">
        <v>8</v>
      </c>
      <c r="H19" s="10">
        <f t="shared" si="1"/>
        <v>5.1108185167510269</v>
      </c>
      <c r="I19" s="11">
        <f t="shared" si="14"/>
        <v>0.63885231459387803</v>
      </c>
      <c r="J19" s="11">
        <f t="shared" si="26"/>
        <v>0.63885231459387837</v>
      </c>
      <c r="L19" s="16">
        <v>453</v>
      </c>
      <c r="M19" s="10">
        <f t="shared" si="2"/>
        <v>103.12972535620733</v>
      </c>
      <c r="N19" s="11">
        <f t="shared" si="15"/>
        <v>23.448922100859505</v>
      </c>
      <c r="O19" s="4">
        <f t="shared" si="27"/>
        <v>15.708501213197144</v>
      </c>
      <c r="P19" s="16">
        <v>17</v>
      </c>
      <c r="Q19" s="10">
        <f t="shared" si="3"/>
        <v>3.8702104438311804</v>
      </c>
      <c r="R19" s="11">
        <f t="shared" si="16"/>
        <v>0.91063775148968951</v>
      </c>
      <c r="S19" s="11">
        <f t="shared" si="28"/>
        <v>0.68297831361726713</v>
      </c>
      <c r="U19" s="16">
        <v>5791</v>
      </c>
      <c r="V19" s="10">
        <f t="shared" si="4"/>
        <v>578.01298877331294</v>
      </c>
      <c r="W19" s="11">
        <f t="shared" si="17"/>
        <v>32.139558346573494</v>
      </c>
      <c r="X19" s="11">
        <f t="shared" si="29"/>
        <v>70.667103445260835</v>
      </c>
      <c r="Y19" s="16">
        <v>468</v>
      </c>
      <c r="Z19" s="10">
        <f t="shared" si="5"/>
        <v>46.712153124833442</v>
      </c>
      <c r="AA19" s="11">
        <f t="shared" si="18"/>
        <v>13.474659555240414</v>
      </c>
      <c r="AB19" s="11">
        <f t="shared" si="30"/>
        <v>7.3861096821317833</v>
      </c>
      <c r="AD19" s="16">
        <v>856</v>
      </c>
      <c r="AE19" s="10">
        <f t="shared" si="6"/>
        <v>174.42586686701188</v>
      </c>
      <c r="AF19" s="11">
        <f t="shared" si="19"/>
        <v>22.822076038674453</v>
      </c>
      <c r="AG19" s="11">
        <f t="shared" si="31"/>
        <v>18.29841453815148</v>
      </c>
      <c r="AH19" s="16">
        <v>26</v>
      </c>
      <c r="AI19" s="10">
        <f t="shared" si="7"/>
        <v>5.2979819375494266</v>
      </c>
      <c r="AJ19" s="11">
        <f t="shared" si="20"/>
        <v>1.22261121635756</v>
      </c>
      <c r="AK19" s="11">
        <f t="shared" si="32"/>
        <v>0.65205931539069861</v>
      </c>
      <c r="AM19" s="16">
        <v>1533</v>
      </c>
      <c r="AN19" s="10">
        <f t="shared" si="8"/>
        <v>344.58412876522226</v>
      </c>
      <c r="AO19" s="11">
        <f t="shared" si="21"/>
        <v>33.042313717213119</v>
      </c>
      <c r="AP19" s="4">
        <f t="shared" si="33"/>
        <v>37.537866603908753</v>
      </c>
      <c r="AQ19" s="16">
        <v>85</v>
      </c>
      <c r="AR19" s="10">
        <f t="shared" si="9"/>
        <v>19.106099768456549</v>
      </c>
      <c r="AS19" s="11">
        <f t="shared" si="22"/>
        <v>3.3716646650217434</v>
      </c>
      <c r="AT19" s="11">
        <f t="shared" si="34"/>
        <v>2.4725540876826124</v>
      </c>
      <c r="AV19" s="16">
        <v>264</v>
      </c>
      <c r="AW19" s="10">
        <f t="shared" si="10"/>
        <v>70.542269649428974</v>
      </c>
      <c r="AX19" s="11">
        <f t="shared" si="23"/>
        <v>14.963511743818266</v>
      </c>
      <c r="AY19" s="4">
        <f t="shared" si="35"/>
        <v>10.848546014268244</v>
      </c>
      <c r="AZ19" s="16">
        <v>1</v>
      </c>
      <c r="BA19" s="10">
        <f t="shared" si="11"/>
        <v>0.26720556685389762</v>
      </c>
      <c r="BB19" s="11">
        <f t="shared" si="24"/>
        <v>0</v>
      </c>
      <c r="BC19" s="11">
        <f t="shared" si="36"/>
        <v>5.3441113370779524E-2</v>
      </c>
    </row>
    <row r="20" spans="1:55">
      <c r="A20" s="2">
        <v>43901</v>
      </c>
      <c r="B20" s="3">
        <v>17</v>
      </c>
      <c r="C20" s="16">
        <v>194</v>
      </c>
      <c r="D20" s="10">
        <f t="shared" si="0"/>
        <v>123.93734903121241</v>
      </c>
      <c r="E20" s="11">
        <f t="shared" si="13"/>
        <v>33.859172673475555</v>
      </c>
      <c r="F20" s="4">
        <f t="shared" si="25"/>
        <v>20.698814992841658</v>
      </c>
      <c r="G20" s="16">
        <v>8</v>
      </c>
      <c r="H20" s="10">
        <f t="shared" si="1"/>
        <v>5.1108185167510269</v>
      </c>
      <c r="I20" s="11">
        <f t="shared" si="14"/>
        <v>0</v>
      </c>
      <c r="J20" s="11">
        <f t="shared" si="26"/>
        <v>0.63885231459387837</v>
      </c>
      <c r="L20" s="16">
        <v>501</v>
      </c>
      <c r="M20" s="10">
        <f t="shared" si="2"/>
        <v>114.05737837408361</v>
      </c>
      <c r="N20" s="11">
        <f t="shared" si="15"/>
        <v>10.927653017876281</v>
      </c>
      <c r="O20" s="4">
        <f t="shared" si="27"/>
        <v>16.300415751665444</v>
      </c>
      <c r="P20" s="16">
        <v>21</v>
      </c>
      <c r="Q20" s="10">
        <f t="shared" si="3"/>
        <v>4.7808481953208695</v>
      </c>
      <c r="R20" s="11">
        <f t="shared" si="16"/>
        <v>0.91063775148968906</v>
      </c>
      <c r="S20" s="11">
        <f t="shared" si="28"/>
        <v>0.77404208876623604</v>
      </c>
      <c r="U20" s="16">
        <v>7280</v>
      </c>
      <c r="V20" s="10">
        <f t="shared" si="4"/>
        <v>726.63349305296458</v>
      </c>
      <c r="W20" s="11">
        <f t="shared" si="17"/>
        <v>148.62050427965164</v>
      </c>
      <c r="X20" s="11">
        <f t="shared" si="29"/>
        <v>93.184756746462597</v>
      </c>
      <c r="Y20" s="16">
        <v>617</v>
      </c>
      <c r="Z20" s="10">
        <f t="shared" si="5"/>
        <v>61.584184782098788</v>
      </c>
      <c r="AA20" s="11">
        <f t="shared" si="18"/>
        <v>14.872031657265346</v>
      </c>
      <c r="AB20" s="11">
        <f t="shared" si="30"/>
        <v>9.6219050453716743</v>
      </c>
      <c r="AD20" s="16">
        <v>1023</v>
      </c>
      <c r="AE20" s="10">
        <f t="shared" si="6"/>
        <v>208.45521238896396</v>
      </c>
      <c r="AF20" s="11">
        <f t="shared" si="19"/>
        <v>34.029345521952081</v>
      </c>
      <c r="AG20" s="11">
        <f t="shared" si="31"/>
        <v>21.803233358376481</v>
      </c>
      <c r="AH20" s="16">
        <v>29</v>
      </c>
      <c r="AI20" s="10">
        <f t="shared" si="7"/>
        <v>5.9092875457282066</v>
      </c>
      <c r="AJ20" s="11">
        <f t="shared" si="20"/>
        <v>0.61130560817877999</v>
      </c>
      <c r="AK20" s="11">
        <f t="shared" si="32"/>
        <v>0.69281302260261735</v>
      </c>
      <c r="AM20" s="16">
        <v>1739</v>
      </c>
      <c r="AN20" s="10">
        <f t="shared" si="8"/>
        <v>390.8883234981875</v>
      </c>
      <c r="AO20" s="11">
        <f t="shared" si="21"/>
        <v>46.304194732965243</v>
      </c>
      <c r="AP20" s="4">
        <f t="shared" si="33"/>
        <v>39.06635458538527</v>
      </c>
      <c r="AQ20" s="16">
        <v>113</v>
      </c>
      <c r="AR20" s="10">
        <f t="shared" si="9"/>
        <v>25.399873809830471</v>
      </c>
      <c r="AS20" s="11">
        <f t="shared" si="22"/>
        <v>6.293774041373922</v>
      </c>
      <c r="AT20" s="11">
        <f t="shared" si="34"/>
        <v>3.4166201938886998</v>
      </c>
      <c r="AV20" s="16">
        <v>320</v>
      </c>
      <c r="AW20" s="10">
        <f t="shared" si="10"/>
        <v>85.505781393247233</v>
      </c>
      <c r="AX20" s="11">
        <f t="shared" si="23"/>
        <v>14.963511743818259</v>
      </c>
      <c r="AY20" s="4">
        <f t="shared" si="35"/>
        <v>12.879308322357867</v>
      </c>
      <c r="AZ20" s="16">
        <v>1</v>
      </c>
      <c r="BA20" s="10">
        <f t="shared" si="11"/>
        <v>0.26720556685389762</v>
      </c>
      <c r="BB20" s="11">
        <f t="shared" si="24"/>
        <v>0</v>
      </c>
      <c r="BC20" s="11">
        <f t="shared" si="36"/>
        <v>5.3441113370779524E-2</v>
      </c>
    </row>
    <row r="21" spans="1:55">
      <c r="A21" s="2">
        <v>43902</v>
      </c>
      <c r="B21" s="3">
        <v>18</v>
      </c>
      <c r="C21" s="16">
        <v>274</v>
      </c>
      <c r="D21" s="10">
        <f t="shared" si="0"/>
        <v>175.04553419872269</v>
      </c>
      <c r="E21" s="11">
        <f t="shared" si="13"/>
        <v>51.108185167510285</v>
      </c>
      <c r="F21" s="4">
        <f t="shared" si="25"/>
        <v>28.492813230886973</v>
      </c>
      <c r="G21" s="16">
        <v>11</v>
      </c>
      <c r="H21" s="10">
        <f t="shared" si="1"/>
        <v>7.0273754605326619</v>
      </c>
      <c r="I21" s="11">
        <f t="shared" si="14"/>
        <v>1.916556943781635</v>
      </c>
      <c r="J21" s="11">
        <f t="shared" si="26"/>
        <v>0.89439324043142965</v>
      </c>
      <c r="L21" s="16">
        <v>580</v>
      </c>
      <c r="M21" s="10">
        <f t="shared" si="2"/>
        <v>132.04247396600499</v>
      </c>
      <c r="N21" s="11">
        <f t="shared" si="15"/>
        <v>17.985095591921379</v>
      </c>
      <c r="O21" s="4">
        <f t="shared" si="27"/>
        <v>16.983394065282713</v>
      </c>
      <c r="P21" s="16">
        <v>26</v>
      </c>
      <c r="Q21" s="10">
        <f t="shared" si="3"/>
        <v>5.9191453846829818</v>
      </c>
      <c r="R21" s="11">
        <f t="shared" si="16"/>
        <v>1.1382971893621123</v>
      </c>
      <c r="S21" s="11">
        <f t="shared" si="28"/>
        <v>0.95616963906417385</v>
      </c>
      <c r="U21" s="16">
        <v>8725</v>
      </c>
      <c r="V21" s="10">
        <f t="shared" si="4"/>
        <v>870.86225644053798</v>
      </c>
      <c r="W21" s="11">
        <f t="shared" si="17"/>
        <v>144.22876338757339</v>
      </c>
      <c r="X21" s="11">
        <f t="shared" si="29"/>
        <v>105.90084287488949</v>
      </c>
      <c r="Y21" s="16">
        <v>744</v>
      </c>
      <c r="Z21" s="10">
        <f t="shared" si="5"/>
        <v>74.260345993324961</v>
      </c>
      <c r="AA21" s="11">
        <f t="shared" si="18"/>
        <v>12.676161211226173</v>
      </c>
      <c r="AB21" s="11">
        <f t="shared" si="30"/>
        <v>11.777850574210142</v>
      </c>
      <c r="AD21" s="16">
        <v>1384</v>
      </c>
      <c r="AE21" s="10">
        <f t="shared" si="6"/>
        <v>282.01565390647716</v>
      </c>
      <c r="AF21" s="11">
        <f t="shared" si="19"/>
        <v>73.560441517513198</v>
      </c>
      <c r="AG21" s="11">
        <f t="shared" si="31"/>
        <v>34.273867765223599</v>
      </c>
      <c r="AH21" s="16">
        <v>32</v>
      </c>
      <c r="AI21" s="10">
        <f t="shared" si="7"/>
        <v>6.5205931539069866</v>
      </c>
      <c r="AJ21" s="11">
        <f t="shared" si="20"/>
        <v>0.61130560817877999</v>
      </c>
      <c r="AK21" s="11">
        <f t="shared" si="32"/>
        <v>0.7743204370264547</v>
      </c>
      <c r="AM21" s="16">
        <v>1947</v>
      </c>
      <c r="AN21" s="10">
        <f t="shared" si="8"/>
        <v>437.64207351982236</v>
      </c>
      <c r="AO21" s="11">
        <f t="shared" si="21"/>
        <v>46.753750021634858</v>
      </c>
      <c r="AP21" s="4">
        <f t="shared" si="33"/>
        <v>42.123330548338323</v>
      </c>
      <c r="AQ21" s="16">
        <v>146</v>
      </c>
      <c r="AR21" s="10">
        <f t="shared" si="9"/>
        <v>32.817536072878305</v>
      </c>
      <c r="AS21" s="11">
        <f t="shared" si="22"/>
        <v>7.4176622630478342</v>
      </c>
      <c r="AT21" s="11">
        <f t="shared" si="34"/>
        <v>4.4056418289617447</v>
      </c>
      <c r="AV21" s="16">
        <v>364</v>
      </c>
      <c r="AW21" s="10">
        <f t="shared" si="10"/>
        <v>97.26282633481874</v>
      </c>
      <c r="AX21" s="11">
        <f t="shared" si="23"/>
        <v>11.757044941571507</v>
      </c>
      <c r="AY21" s="4">
        <f t="shared" si="35"/>
        <v>13.41371945606566</v>
      </c>
      <c r="AZ21" s="16">
        <v>5</v>
      </c>
      <c r="BA21" s="10">
        <f t="shared" si="11"/>
        <v>1.336027834269488</v>
      </c>
      <c r="BB21" s="11">
        <f t="shared" si="24"/>
        <v>1.0688222674155905</v>
      </c>
      <c r="BC21" s="11">
        <f t="shared" si="36"/>
        <v>0.26720556685389762</v>
      </c>
    </row>
    <row r="22" spans="1:55">
      <c r="A22" s="2">
        <v>43903</v>
      </c>
      <c r="B22" s="3">
        <v>19</v>
      </c>
      <c r="C22" s="16">
        <v>345</v>
      </c>
      <c r="D22" s="10">
        <f t="shared" si="0"/>
        <v>220.40404853488803</v>
      </c>
      <c r="E22" s="11">
        <f t="shared" si="13"/>
        <v>45.358514336165342</v>
      </c>
      <c r="F22" s="4">
        <f t="shared" si="25"/>
        <v>34.114713599313106</v>
      </c>
      <c r="G22" s="16">
        <v>17</v>
      </c>
      <c r="H22" s="10">
        <f t="shared" si="1"/>
        <v>10.860489348095932</v>
      </c>
      <c r="I22" s="11">
        <f t="shared" si="14"/>
        <v>3.83311388756327</v>
      </c>
      <c r="J22" s="11">
        <f t="shared" si="26"/>
        <v>1.4054750921065324</v>
      </c>
      <c r="L22" s="16">
        <v>840</v>
      </c>
      <c r="M22" s="10">
        <f t="shared" si="2"/>
        <v>191.23392781283479</v>
      </c>
      <c r="N22" s="11">
        <f t="shared" si="15"/>
        <v>59.191453846829802</v>
      </c>
      <c r="O22" s="4">
        <f t="shared" si="27"/>
        <v>21.855306035752548</v>
      </c>
      <c r="P22" s="16">
        <v>46</v>
      </c>
      <c r="Q22" s="10">
        <f t="shared" si="3"/>
        <v>10.472334142131428</v>
      </c>
      <c r="R22" s="11">
        <f t="shared" si="16"/>
        <v>4.5531887574484466</v>
      </c>
      <c r="S22" s="11">
        <f t="shared" si="28"/>
        <v>1.8668073905538634</v>
      </c>
      <c r="U22" s="16">
        <v>9820</v>
      </c>
      <c r="V22" s="10">
        <f t="shared" si="4"/>
        <v>980.15671727748804</v>
      </c>
      <c r="W22" s="11">
        <f t="shared" si="17"/>
        <v>109.29446083695007</v>
      </c>
      <c r="X22" s="11">
        <f t="shared" si="29"/>
        <v>112.4086043786056</v>
      </c>
      <c r="Y22" s="16">
        <v>890</v>
      </c>
      <c r="Z22" s="10">
        <f t="shared" si="5"/>
        <v>88.832940771584958</v>
      </c>
      <c r="AA22" s="11">
        <f t="shared" si="18"/>
        <v>14.572594778259997</v>
      </c>
      <c r="AB22" s="11">
        <f t="shared" si="30"/>
        <v>12.436611708021895</v>
      </c>
      <c r="AD22" s="16">
        <v>1595</v>
      </c>
      <c r="AE22" s="10">
        <f t="shared" si="6"/>
        <v>325.01081501505132</v>
      </c>
      <c r="AF22" s="11">
        <f t="shared" si="19"/>
        <v>42.995161108574166</v>
      </c>
      <c r="AG22" s="11">
        <f t="shared" si="31"/>
        <v>37.697179171024757</v>
      </c>
      <c r="AH22" s="16">
        <v>42</v>
      </c>
      <c r="AI22" s="10">
        <f t="shared" si="7"/>
        <v>8.5582785145029199</v>
      </c>
      <c r="AJ22" s="11">
        <f t="shared" si="20"/>
        <v>2.0376853605959333</v>
      </c>
      <c r="AK22" s="11">
        <f t="shared" si="32"/>
        <v>0.97808897308604803</v>
      </c>
      <c r="AM22" s="16">
        <v>2263</v>
      </c>
      <c r="AN22" s="10">
        <f t="shared" si="8"/>
        <v>508.67180912961379</v>
      </c>
      <c r="AO22" s="11">
        <f t="shared" si="21"/>
        <v>71.02973560979143</v>
      </c>
      <c r="AP22" s="4">
        <f t="shared" si="33"/>
        <v>48.686837762913989</v>
      </c>
      <c r="AQ22" s="16">
        <v>201</v>
      </c>
      <c r="AR22" s="10">
        <f t="shared" si="9"/>
        <v>45.18030651129137</v>
      </c>
      <c r="AS22" s="11">
        <f t="shared" si="22"/>
        <v>12.362770438413065</v>
      </c>
      <c r="AT22" s="11">
        <f t="shared" si="34"/>
        <v>6.5185516857087054</v>
      </c>
      <c r="AV22" s="16">
        <v>470</v>
      </c>
      <c r="AW22" s="10">
        <f t="shared" si="10"/>
        <v>125.58661642133188</v>
      </c>
      <c r="AX22" s="11">
        <f t="shared" si="23"/>
        <v>28.323790086513142</v>
      </c>
      <c r="AY22" s="4">
        <f t="shared" si="35"/>
        <v>16.246098464716976</v>
      </c>
      <c r="AZ22" s="16">
        <v>5</v>
      </c>
      <c r="BA22" s="10">
        <f t="shared" si="11"/>
        <v>1.336027834269488</v>
      </c>
      <c r="BB22" s="11">
        <f t="shared" si="24"/>
        <v>0</v>
      </c>
      <c r="BC22" s="11">
        <f t="shared" si="36"/>
        <v>0.26720556685389762</v>
      </c>
    </row>
    <row r="23" spans="1:55">
      <c r="A23" s="2">
        <v>43904</v>
      </c>
      <c r="B23" s="3">
        <v>20</v>
      </c>
      <c r="C23" s="16">
        <v>463</v>
      </c>
      <c r="D23" s="10">
        <f t="shared" si="0"/>
        <v>295.78862165696569</v>
      </c>
      <c r="E23" s="11">
        <f t="shared" si="13"/>
        <v>75.384573122077654</v>
      </c>
      <c r="F23" s="4">
        <f t="shared" si="25"/>
        <v>45.230743873246595</v>
      </c>
      <c r="G23" s="16">
        <v>27</v>
      </c>
      <c r="H23" s="10">
        <f t="shared" si="1"/>
        <v>17.249012494034716</v>
      </c>
      <c r="I23" s="11">
        <f t="shared" si="14"/>
        <v>6.3885231459387839</v>
      </c>
      <c r="J23" s="11">
        <f t="shared" si="26"/>
        <v>2.5554092583755135</v>
      </c>
      <c r="L23" s="16">
        <v>873</v>
      </c>
      <c r="M23" s="10">
        <f t="shared" si="2"/>
        <v>198.74668926262473</v>
      </c>
      <c r="N23" s="11">
        <f t="shared" si="15"/>
        <v>7.5127614497899344</v>
      </c>
      <c r="O23" s="4">
        <f t="shared" si="27"/>
        <v>23.813177201455382</v>
      </c>
      <c r="P23" s="16">
        <v>59</v>
      </c>
      <c r="Q23" s="10">
        <f t="shared" si="3"/>
        <v>13.431906834472921</v>
      </c>
      <c r="R23" s="11">
        <f t="shared" si="16"/>
        <v>2.9595726923414922</v>
      </c>
      <c r="S23" s="11">
        <f t="shared" si="28"/>
        <v>2.094466828426286</v>
      </c>
      <c r="U23" s="16">
        <v>11685</v>
      </c>
      <c r="V23" s="10">
        <f t="shared" si="4"/>
        <v>1166.3066437258092</v>
      </c>
      <c r="W23" s="11">
        <f t="shared" si="17"/>
        <v>186.14992644832114</v>
      </c>
      <c r="X23" s="11">
        <f t="shared" si="29"/>
        <v>124.08664265981395</v>
      </c>
      <c r="Y23" s="16">
        <v>966</v>
      </c>
      <c r="Z23" s="10">
        <f t="shared" si="5"/>
        <v>96.418675039720299</v>
      </c>
      <c r="AA23" s="11">
        <f t="shared" si="18"/>
        <v>7.5857342681353401</v>
      </c>
      <c r="AB23" s="11">
        <f t="shared" si="30"/>
        <v>12.636236294025455</v>
      </c>
      <c r="AD23" s="16">
        <v>1937</v>
      </c>
      <c r="AE23" s="10">
        <f t="shared" si="6"/>
        <v>394.69965434743227</v>
      </c>
      <c r="AF23" s="11">
        <f t="shared" si="19"/>
        <v>69.688839332380951</v>
      </c>
      <c r="AG23" s="11">
        <f t="shared" si="31"/>
        <v>48.619172703818968</v>
      </c>
      <c r="AH23" s="16">
        <v>55</v>
      </c>
      <c r="AI23" s="10">
        <f t="shared" si="7"/>
        <v>11.207269483277633</v>
      </c>
      <c r="AJ23" s="11">
        <f t="shared" si="20"/>
        <v>2.6489909687747133</v>
      </c>
      <c r="AK23" s="11">
        <f t="shared" si="32"/>
        <v>1.4263797524171533</v>
      </c>
      <c r="AM23" s="16">
        <v>2644</v>
      </c>
      <c r="AN23" s="10">
        <f t="shared" si="8"/>
        <v>594.31209162116613</v>
      </c>
      <c r="AO23" s="11">
        <f t="shared" si="21"/>
        <v>85.640282491552341</v>
      </c>
      <c r="AP23" s="4">
        <f t="shared" si="33"/>
        <v>56.554055314631398</v>
      </c>
      <c r="AQ23" s="16">
        <v>241</v>
      </c>
      <c r="AR23" s="10">
        <f t="shared" si="9"/>
        <v>54.171412284682688</v>
      </c>
      <c r="AS23" s="11">
        <f t="shared" si="22"/>
        <v>8.9911057733913182</v>
      </c>
      <c r="AT23" s="11">
        <f t="shared" si="34"/>
        <v>7.6873954362495764</v>
      </c>
      <c r="AV23" s="16">
        <v>630</v>
      </c>
      <c r="AW23" s="10">
        <f t="shared" si="10"/>
        <v>168.33950711795549</v>
      </c>
      <c r="AX23" s="11">
        <f t="shared" si="23"/>
        <v>42.752890696623609</v>
      </c>
      <c r="AY23" s="4">
        <f t="shared" si="35"/>
        <v>22.552149842468957</v>
      </c>
      <c r="AZ23" s="16">
        <v>6</v>
      </c>
      <c r="BA23" s="10">
        <f t="shared" si="11"/>
        <v>1.6032334011233857</v>
      </c>
      <c r="BB23" s="11">
        <f t="shared" si="24"/>
        <v>0.26720556685389774</v>
      </c>
      <c r="BC23" s="11">
        <f t="shared" si="36"/>
        <v>0.26720556685389762</v>
      </c>
    </row>
    <row r="24" spans="1:55">
      <c r="A24" s="2">
        <v>43905</v>
      </c>
      <c r="B24" s="3">
        <v>21</v>
      </c>
      <c r="C24" s="16">
        <v>559</v>
      </c>
      <c r="D24" s="10">
        <f t="shared" si="0"/>
        <v>357.11844385797804</v>
      </c>
      <c r="E24" s="11">
        <f t="shared" si="13"/>
        <v>61.329822201012348</v>
      </c>
      <c r="F24" s="4">
        <f t="shared" si="25"/>
        <v>53.408053500048233</v>
      </c>
      <c r="G24" s="16">
        <v>33</v>
      </c>
      <c r="H24" s="10">
        <f t="shared" si="1"/>
        <v>21.082126381597988</v>
      </c>
      <c r="I24" s="11">
        <f t="shared" si="14"/>
        <v>3.8331138875632718</v>
      </c>
      <c r="J24" s="11">
        <f t="shared" si="26"/>
        <v>3.1942615729693919</v>
      </c>
      <c r="L24" s="16">
        <v>1111</v>
      </c>
      <c r="M24" s="10">
        <f t="shared" si="2"/>
        <v>252.92963547626127</v>
      </c>
      <c r="N24" s="11">
        <f t="shared" si="15"/>
        <v>54.182946213636541</v>
      </c>
      <c r="O24" s="4">
        <f t="shared" si="27"/>
        <v>29.959982024010788</v>
      </c>
      <c r="P24" s="16">
        <v>81</v>
      </c>
      <c r="Q24" s="10">
        <f t="shared" si="3"/>
        <v>18.440414467666212</v>
      </c>
      <c r="R24" s="11">
        <f t="shared" si="16"/>
        <v>5.0085076331932914</v>
      </c>
      <c r="S24" s="11">
        <f t="shared" si="28"/>
        <v>2.9140408047670063</v>
      </c>
      <c r="U24" s="16">
        <v>13272</v>
      </c>
      <c r="V24" s="10">
        <f t="shared" si="4"/>
        <v>1324.7087527196354</v>
      </c>
      <c r="W24" s="11">
        <f t="shared" si="17"/>
        <v>158.40210899382623</v>
      </c>
      <c r="X24" s="11">
        <f t="shared" si="29"/>
        <v>149.33915278926449</v>
      </c>
      <c r="Y24" s="16">
        <v>1218</v>
      </c>
      <c r="Z24" s="10">
        <f t="shared" si="5"/>
        <v>121.57137287616908</v>
      </c>
      <c r="AA24" s="11">
        <f t="shared" si="18"/>
        <v>25.15269783644878</v>
      </c>
      <c r="AB24" s="11">
        <f t="shared" si="30"/>
        <v>14.971843950267129</v>
      </c>
      <c r="AD24" s="16">
        <v>2172</v>
      </c>
      <c r="AE24" s="10">
        <f t="shared" si="6"/>
        <v>442.58526032143669</v>
      </c>
      <c r="AF24" s="11">
        <f t="shared" si="19"/>
        <v>47.88560597400442</v>
      </c>
      <c r="AG24" s="11">
        <f t="shared" si="31"/>
        <v>53.631878690884967</v>
      </c>
      <c r="AH24" s="16">
        <v>63</v>
      </c>
      <c r="AI24" s="10">
        <f t="shared" si="7"/>
        <v>12.83741777175438</v>
      </c>
      <c r="AJ24" s="11">
        <f t="shared" si="20"/>
        <v>1.6301482884767466</v>
      </c>
      <c r="AK24" s="11">
        <f t="shared" si="32"/>
        <v>1.5078871668409906</v>
      </c>
      <c r="AM24" s="16">
        <v>3093</v>
      </c>
      <c r="AN24" s="10">
        <f t="shared" si="8"/>
        <v>695.23725392748361</v>
      </c>
      <c r="AO24" s="11">
        <f t="shared" si="21"/>
        <v>100.92516230631747</v>
      </c>
      <c r="AP24" s="4">
        <f t="shared" si="33"/>
        <v>70.130625032452272</v>
      </c>
      <c r="AQ24" s="16">
        <v>284</v>
      </c>
      <c r="AR24" s="10">
        <f t="shared" si="9"/>
        <v>63.83685099107835</v>
      </c>
      <c r="AS24" s="11">
        <f t="shared" si="22"/>
        <v>9.6654387063956619</v>
      </c>
      <c r="AT24" s="11">
        <f t="shared" si="34"/>
        <v>8.946150244524361</v>
      </c>
      <c r="AV24" s="16">
        <v>781</v>
      </c>
      <c r="AW24" s="10">
        <f t="shared" si="10"/>
        <v>208.68754771289403</v>
      </c>
      <c r="AX24" s="11">
        <f t="shared" si="23"/>
        <v>40.348040594938539</v>
      </c>
      <c r="AY24" s="4">
        <f t="shared" si="35"/>
        <v>27.629055612693016</v>
      </c>
      <c r="AZ24" s="16">
        <v>8</v>
      </c>
      <c r="BA24" s="10">
        <f t="shared" si="11"/>
        <v>2.137644534831181</v>
      </c>
      <c r="BB24" s="11">
        <f t="shared" si="24"/>
        <v>0.53441113370779525</v>
      </c>
      <c r="BC24" s="11">
        <f t="shared" si="36"/>
        <v>0.37408779359545669</v>
      </c>
    </row>
    <row r="25" spans="1:55">
      <c r="A25" s="2">
        <v>43906</v>
      </c>
      <c r="B25" s="3">
        <v>22</v>
      </c>
      <c r="C25" s="16">
        <v>667</v>
      </c>
      <c r="D25" s="10">
        <f t="shared" si="0"/>
        <v>426.1144938341169</v>
      </c>
      <c r="E25" s="11">
        <f t="shared" si="13"/>
        <v>68.996049976138863</v>
      </c>
      <c r="F25" s="4">
        <f t="shared" si="25"/>
        <v>60.435428960580893</v>
      </c>
      <c r="G25" s="16">
        <v>50</v>
      </c>
      <c r="H25" s="10">
        <f t="shared" si="1"/>
        <v>31.942615729693919</v>
      </c>
      <c r="I25" s="11">
        <f t="shared" si="14"/>
        <v>10.860489348095932</v>
      </c>
      <c r="J25" s="11">
        <f t="shared" si="26"/>
        <v>5.3663594425885783</v>
      </c>
      <c r="L25" s="16">
        <v>1516</v>
      </c>
      <c r="M25" s="10">
        <f t="shared" si="2"/>
        <v>345.13170781459235</v>
      </c>
      <c r="N25" s="11">
        <f t="shared" si="15"/>
        <v>92.202072338331078</v>
      </c>
      <c r="O25" s="4">
        <f t="shared" si="27"/>
        <v>46.214865888101748</v>
      </c>
      <c r="P25" s="16">
        <v>111</v>
      </c>
      <c r="Q25" s="10">
        <f t="shared" si="3"/>
        <v>25.270197603838884</v>
      </c>
      <c r="R25" s="11">
        <f t="shared" si="16"/>
        <v>6.8297831361726722</v>
      </c>
      <c r="S25" s="11">
        <f t="shared" si="28"/>
        <v>4.0978698817036037</v>
      </c>
      <c r="U25" s="16">
        <v>14649</v>
      </c>
      <c r="V25" s="10">
        <f t="shared" si="4"/>
        <v>1462.1502801830877</v>
      </c>
      <c r="W25" s="11">
        <f t="shared" si="17"/>
        <v>137.4415274634523</v>
      </c>
      <c r="X25" s="11">
        <f t="shared" si="29"/>
        <v>147.10335742602462</v>
      </c>
      <c r="Y25" s="16">
        <v>1420</v>
      </c>
      <c r="Z25" s="10">
        <f t="shared" si="5"/>
        <v>141.7334560625288</v>
      </c>
      <c r="AA25" s="11">
        <f t="shared" si="18"/>
        <v>20.162083186359723</v>
      </c>
      <c r="AB25" s="11">
        <f t="shared" si="30"/>
        <v>16.029854256086004</v>
      </c>
      <c r="AD25" s="16">
        <v>2473</v>
      </c>
      <c r="AE25" s="10">
        <f t="shared" si="6"/>
        <v>503.91958967537425</v>
      </c>
      <c r="AF25" s="11">
        <f t="shared" si="19"/>
        <v>61.334329353937562</v>
      </c>
      <c r="AG25" s="11">
        <f t="shared" si="31"/>
        <v>59.092875457282062</v>
      </c>
      <c r="AH25" s="16">
        <v>69</v>
      </c>
      <c r="AI25" s="10">
        <f t="shared" si="7"/>
        <v>14.06002898811194</v>
      </c>
      <c r="AJ25" s="11">
        <f t="shared" si="20"/>
        <v>1.22261121635756</v>
      </c>
      <c r="AK25" s="11">
        <f t="shared" si="32"/>
        <v>1.6301482884767466</v>
      </c>
      <c r="AM25" s="16">
        <v>3522</v>
      </c>
      <c r="AN25" s="10">
        <f t="shared" si="8"/>
        <v>791.6668633471055</v>
      </c>
      <c r="AO25" s="11">
        <f t="shared" si="21"/>
        <v>96.429609419621897</v>
      </c>
      <c r="AP25" s="4">
        <f t="shared" si="33"/>
        <v>80.155707969783606</v>
      </c>
      <c r="AQ25" s="16">
        <v>346</v>
      </c>
      <c r="AR25" s="10">
        <f t="shared" si="9"/>
        <v>77.773064939834896</v>
      </c>
      <c r="AS25" s="11">
        <f t="shared" si="22"/>
        <v>13.936213948756546</v>
      </c>
      <c r="AT25" s="11">
        <f t="shared" si="34"/>
        <v>10.474638226000886</v>
      </c>
      <c r="AV25" s="16">
        <v>866</v>
      </c>
      <c r="AW25" s="10">
        <f t="shared" si="10"/>
        <v>231.40002089547534</v>
      </c>
      <c r="AX25" s="11">
        <f t="shared" si="23"/>
        <v>22.712473182581306</v>
      </c>
      <c r="AY25" s="4">
        <f t="shared" si="35"/>
        <v>29.178847900445625</v>
      </c>
      <c r="AZ25" s="16">
        <v>14</v>
      </c>
      <c r="BA25" s="10">
        <f t="shared" si="11"/>
        <v>3.7408779359545665</v>
      </c>
      <c r="BB25" s="11">
        <f t="shared" si="24"/>
        <v>1.6032334011233855</v>
      </c>
      <c r="BC25" s="11">
        <f t="shared" si="36"/>
        <v>0.69473447382013376</v>
      </c>
    </row>
    <row r="26" spans="1:55">
      <c r="A26" s="2">
        <v>43907</v>
      </c>
      <c r="B26" s="3">
        <v>23</v>
      </c>
      <c r="C26" s="16">
        <v>778</v>
      </c>
      <c r="D26" s="10">
        <f t="shared" si="0"/>
        <v>497.02710075403741</v>
      </c>
      <c r="E26" s="11">
        <f t="shared" si="13"/>
        <v>70.912606919920506</v>
      </c>
      <c r="F26" s="4">
        <f t="shared" si="25"/>
        <v>64.39631331106294</v>
      </c>
      <c r="G26" s="16">
        <v>60</v>
      </c>
      <c r="H26" s="10">
        <f t="shared" si="1"/>
        <v>38.331138875632703</v>
      </c>
      <c r="I26" s="11">
        <f t="shared" si="14"/>
        <v>6.3885231459387839</v>
      </c>
      <c r="J26" s="11">
        <f t="shared" si="26"/>
        <v>6.2607526830200086</v>
      </c>
      <c r="L26" s="16">
        <v>1897</v>
      </c>
      <c r="M26" s="10">
        <f t="shared" si="2"/>
        <v>431.86995364398524</v>
      </c>
      <c r="N26" s="11">
        <f t="shared" si="15"/>
        <v>86.738245829392895</v>
      </c>
      <c r="O26" s="4">
        <f t="shared" si="27"/>
        <v>59.965495935596053</v>
      </c>
      <c r="P26" s="16">
        <v>133</v>
      </c>
      <c r="Q26" s="10">
        <f t="shared" si="3"/>
        <v>30.278705237032177</v>
      </c>
      <c r="R26" s="11">
        <f t="shared" si="16"/>
        <v>5.0085076331932932</v>
      </c>
      <c r="S26" s="11">
        <f t="shared" si="28"/>
        <v>4.8719119704698395</v>
      </c>
      <c r="U26" s="16">
        <v>16220</v>
      </c>
      <c r="V26" s="10">
        <f t="shared" si="4"/>
        <v>1618.9553924888855</v>
      </c>
      <c r="W26" s="11">
        <f t="shared" si="17"/>
        <v>156.80511230579782</v>
      </c>
      <c r="X26" s="11">
        <f t="shared" si="29"/>
        <v>149.61862720966951</v>
      </c>
      <c r="Y26" s="16">
        <v>1640</v>
      </c>
      <c r="Z26" s="10">
        <f t="shared" si="5"/>
        <v>163.6921605229206</v>
      </c>
      <c r="AA26" s="11">
        <f t="shared" si="18"/>
        <v>21.9587044603918</v>
      </c>
      <c r="AB26" s="11">
        <f t="shared" si="30"/>
        <v>17.886362905919128</v>
      </c>
      <c r="AD26" s="16">
        <v>2704</v>
      </c>
      <c r="AE26" s="10">
        <f t="shared" si="6"/>
        <v>550.99012150514034</v>
      </c>
      <c r="AF26" s="11">
        <f t="shared" si="19"/>
        <v>47.070531829766082</v>
      </c>
      <c r="AG26" s="11">
        <f t="shared" si="31"/>
        <v>53.794893519732639</v>
      </c>
      <c r="AH26" s="16">
        <v>80</v>
      </c>
      <c r="AI26" s="10">
        <f t="shared" si="7"/>
        <v>16.301482884767466</v>
      </c>
      <c r="AJ26" s="11">
        <f t="shared" si="20"/>
        <v>2.2414538966555266</v>
      </c>
      <c r="AK26" s="11">
        <f t="shared" si="32"/>
        <v>1.9561779461720961</v>
      </c>
      <c r="AM26" s="16">
        <v>3931</v>
      </c>
      <c r="AN26" s="10">
        <f t="shared" si="8"/>
        <v>883.60091988003171</v>
      </c>
      <c r="AO26" s="11">
        <f t="shared" si="21"/>
        <v>91.934056532926206</v>
      </c>
      <c r="AP26" s="4">
        <f t="shared" si="33"/>
        <v>89.191769272041867</v>
      </c>
      <c r="AQ26" s="16">
        <v>393</v>
      </c>
      <c r="AR26" s="10">
        <f t="shared" si="9"/>
        <v>88.337614223569688</v>
      </c>
      <c r="AS26" s="11">
        <f t="shared" si="22"/>
        <v>10.564549283734792</v>
      </c>
      <c r="AT26" s="11">
        <f t="shared" si="34"/>
        <v>11.104015630138276</v>
      </c>
      <c r="AV26" s="16">
        <v>1053</v>
      </c>
      <c r="AW26" s="10">
        <f t="shared" si="10"/>
        <v>281.36746189715421</v>
      </c>
      <c r="AX26" s="11">
        <f t="shared" si="23"/>
        <v>49.967441001678878</v>
      </c>
      <c r="AY26" s="4">
        <f t="shared" si="35"/>
        <v>36.820927112467096</v>
      </c>
      <c r="AZ26" s="16">
        <v>17</v>
      </c>
      <c r="BA26" s="10">
        <f t="shared" si="11"/>
        <v>4.5424946365162597</v>
      </c>
      <c r="BB26" s="11">
        <f t="shared" si="24"/>
        <v>0.80161670056169321</v>
      </c>
      <c r="BC26" s="11">
        <f t="shared" si="36"/>
        <v>0.64129336044935437</v>
      </c>
    </row>
    <row r="27" spans="1:55">
      <c r="A27" s="2">
        <v>43908</v>
      </c>
      <c r="B27" s="3">
        <v>24</v>
      </c>
      <c r="C27" s="16">
        <v>887</v>
      </c>
      <c r="D27" s="10">
        <f t="shared" si="0"/>
        <v>566.66200304477013</v>
      </c>
      <c r="E27" s="11">
        <f t="shared" si="13"/>
        <v>69.634902290732725</v>
      </c>
      <c r="F27" s="4">
        <f t="shared" si="25"/>
        <v>69.251590901976414</v>
      </c>
      <c r="G27" s="16">
        <v>73</v>
      </c>
      <c r="H27" s="10">
        <f t="shared" si="1"/>
        <v>46.636218965353123</v>
      </c>
      <c r="I27" s="11">
        <f t="shared" si="14"/>
        <v>8.3050800897204198</v>
      </c>
      <c r="J27" s="11">
        <f t="shared" si="26"/>
        <v>7.1551459234514381</v>
      </c>
      <c r="L27" s="16">
        <v>2341</v>
      </c>
      <c r="M27" s="10">
        <f t="shared" si="2"/>
        <v>532.95074405934076</v>
      </c>
      <c r="N27" s="11">
        <f t="shared" si="15"/>
        <v>101.08079041535552</v>
      </c>
      <c r="O27" s="4">
        <f t="shared" si="27"/>
        <v>68.343363249301191</v>
      </c>
      <c r="P27" s="16">
        <v>154</v>
      </c>
      <c r="Q27" s="10">
        <f t="shared" si="3"/>
        <v>35.059553432353049</v>
      </c>
      <c r="R27" s="11">
        <f t="shared" si="16"/>
        <v>4.7808481953208712</v>
      </c>
      <c r="S27" s="11">
        <f t="shared" si="28"/>
        <v>4.917443858044324</v>
      </c>
      <c r="U27" s="16">
        <v>17713</v>
      </c>
      <c r="V27" s="10">
        <f t="shared" si="4"/>
        <v>1767.9751459405443</v>
      </c>
      <c r="W27" s="11">
        <f t="shared" si="17"/>
        <v>149.01975345165874</v>
      </c>
      <c r="X27" s="11">
        <f t="shared" si="29"/>
        <v>157.56368573261125</v>
      </c>
      <c r="Y27" s="16">
        <v>1959</v>
      </c>
      <c r="Z27" s="10">
        <f t="shared" si="5"/>
        <v>195.53228199048868</v>
      </c>
      <c r="AA27" s="11">
        <f t="shared" si="18"/>
        <v>31.840121467568082</v>
      </c>
      <c r="AB27" s="11">
        <f t="shared" si="30"/>
        <v>21.339868243780746</v>
      </c>
      <c r="AD27" s="16">
        <v>3214</v>
      </c>
      <c r="AE27" s="10">
        <f t="shared" si="6"/>
        <v>654.9120748955329</v>
      </c>
      <c r="AF27" s="11">
        <f t="shared" si="19"/>
        <v>103.92195339039256</v>
      </c>
      <c r="AG27" s="11">
        <f t="shared" si="31"/>
        <v>65.980251976096312</v>
      </c>
      <c r="AH27" s="16">
        <v>94</v>
      </c>
      <c r="AI27" s="10">
        <f t="shared" si="7"/>
        <v>19.154242389601773</v>
      </c>
      <c r="AJ27" s="11">
        <f t="shared" si="20"/>
        <v>2.8527595048343066</v>
      </c>
      <c r="AK27" s="11">
        <f t="shared" si="32"/>
        <v>2.1191927750197705</v>
      </c>
      <c r="AM27" s="16">
        <v>4525</v>
      </c>
      <c r="AN27" s="10">
        <f t="shared" si="8"/>
        <v>1017.1188406148927</v>
      </c>
      <c r="AO27" s="11">
        <f t="shared" si="21"/>
        <v>133.51792073486104</v>
      </c>
      <c r="AP27" s="4">
        <f t="shared" si="33"/>
        <v>101.6894062970558</v>
      </c>
      <c r="AQ27" s="16">
        <v>458</v>
      </c>
      <c r="AR27" s="10">
        <f t="shared" si="9"/>
        <v>102.94816110533058</v>
      </c>
      <c r="AS27" s="11">
        <f t="shared" si="22"/>
        <v>14.610546881760897</v>
      </c>
      <c r="AT27" s="11">
        <f t="shared" si="34"/>
        <v>11.553570918807843</v>
      </c>
      <c r="AV27" s="16">
        <v>1330</v>
      </c>
      <c r="AW27" s="10">
        <f t="shared" si="10"/>
        <v>355.38340391568386</v>
      </c>
      <c r="AX27" s="11">
        <f t="shared" si="23"/>
        <v>74.015942018529643</v>
      </c>
      <c r="AY27" s="4">
        <f t="shared" si="35"/>
        <v>45.959357498870396</v>
      </c>
      <c r="AZ27" s="16">
        <v>22</v>
      </c>
      <c r="BA27" s="10">
        <f t="shared" si="11"/>
        <v>5.8785224707857475</v>
      </c>
      <c r="BB27" s="11">
        <f t="shared" si="24"/>
        <v>1.3360278342694878</v>
      </c>
      <c r="BC27" s="11">
        <f t="shared" si="36"/>
        <v>0.90849892730325199</v>
      </c>
    </row>
    <row r="28" spans="1:55">
      <c r="A28" s="2">
        <v>43909</v>
      </c>
      <c r="B28" s="3">
        <v>25</v>
      </c>
      <c r="C28" s="16">
        <v>1059</v>
      </c>
      <c r="D28" s="10">
        <f t="shared" si="0"/>
        <v>676.54460115491725</v>
      </c>
      <c r="E28" s="11">
        <f t="shared" si="13"/>
        <v>109.88259811014711</v>
      </c>
      <c r="F28" s="4">
        <f t="shared" si="25"/>
        <v>76.151195899590306</v>
      </c>
      <c r="G28" s="16">
        <v>91</v>
      </c>
      <c r="H28" s="10">
        <f t="shared" si="1"/>
        <v>58.135560628042931</v>
      </c>
      <c r="I28" s="11">
        <f t="shared" si="14"/>
        <v>11.499341662689808</v>
      </c>
      <c r="J28" s="11">
        <f t="shared" si="26"/>
        <v>8.1773096268016428</v>
      </c>
      <c r="L28" s="16">
        <v>2932</v>
      </c>
      <c r="M28" s="10">
        <f t="shared" si="2"/>
        <v>667.49747184194246</v>
      </c>
      <c r="N28" s="11">
        <f t="shared" si="15"/>
        <v>134.54672778260169</v>
      </c>
      <c r="O28" s="4">
        <f t="shared" si="27"/>
        <v>93.750156515863551</v>
      </c>
      <c r="P28" s="16">
        <v>175</v>
      </c>
      <c r="Q28" s="10">
        <f t="shared" si="3"/>
        <v>39.840401627673913</v>
      </c>
      <c r="R28" s="11">
        <f t="shared" si="16"/>
        <v>4.7808481953208641</v>
      </c>
      <c r="S28" s="11">
        <f t="shared" si="28"/>
        <v>5.2816989586401988</v>
      </c>
      <c r="U28" s="16">
        <v>19884</v>
      </c>
      <c r="V28" s="10">
        <f t="shared" si="4"/>
        <v>1984.6676340474105</v>
      </c>
      <c r="W28" s="11">
        <f t="shared" si="17"/>
        <v>216.69248810686622</v>
      </c>
      <c r="X28" s="11">
        <f t="shared" si="29"/>
        <v>163.67219806432027</v>
      </c>
      <c r="Y28" s="16">
        <v>2168</v>
      </c>
      <c r="Z28" s="10">
        <f t="shared" si="5"/>
        <v>216.39305122786089</v>
      </c>
      <c r="AA28" s="11">
        <f t="shared" si="18"/>
        <v>20.86076923737221</v>
      </c>
      <c r="AB28" s="11">
        <f t="shared" si="30"/>
        <v>23.994875237628118</v>
      </c>
      <c r="AD28" s="16">
        <v>3484</v>
      </c>
      <c r="AE28" s="10">
        <f t="shared" si="6"/>
        <v>709.92957963162314</v>
      </c>
      <c r="AF28" s="11">
        <f t="shared" si="19"/>
        <v>55.017504736090245</v>
      </c>
      <c r="AG28" s="11">
        <f t="shared" si="31"/>
        <v>63.045985056838177</v>
      </c>
      <c r="AH28" s="16">
        <v>115</v>
      </c>
      <c r="AI28" s="10">
        <f t="shared" si="7"/>
        <v>23.433381646853231</v>
      </c>
      <c r="AJ28" s="11">
        <f t="shared" si="20"/>
        <v>4.2791392572514582</v>
      </c>
      <c r="AK28" s="11">
        <f t="shared" si="32"/>
        <v>2.4452224327151195</v>
      </c>
      <c r="AM28" s="16">
        <v>5214</v>
      </c>
      <c r="AN28" s="10">
        <f t="shared" si="8"/>
        <v>1171.9906375615583</v>
      </c>
      <c r="AO28" s="11">
        <f t="shared" si="21"/>
        <v>154.87179694666554</v>
      </c>
      <c r="AP28" s="4">
        <f t="shared" si="33"/>
        <v>115.53570918807843</v>
      </c>
      <c r="AQ28" s="16">
        <v>531</v>
      </c>
      <c r="AR28" s="10">
        <f t="shared" si="9"/>
        <v>119.35692914176974</v>
      </c>
      <c r="AS28" s="11">
        <f t="shared" si="22"/>
        <v>16.408768036439156</v>
      </c>
      <c r="AT28" s="11">
        <f t="shared" si="34"/>
        <v>13.037103371417411</v>
      </c>
      <c r="AV28" s="16">
        <v>1482</v>
      </c>
      <c r="AW28" s="10">
        <f t="shared" si="10"/>
        <v>395.99865007747627</v>
      </c>
      <c r="AX28" s="11">
        <f t="shared" si="23"/>
        <v>40.615246161792413</v>
      </c>
      <c r="AY28" s="4">
        <f t="shared" si="35"/>
        <v>45.531828591904159</v>
      </c>
      <c r="AZ28" s="16">
        <v>38</v>
      </c>
      <c r="BA28" s="10">
        <f t="shared" si="11"/>
        <v>10.15381154044811</v>
      </c>
      <c r="BB28" s="11">
        <f t="shared" si="24"/>
        <v>4.2752890696623629</v>
      </c>
      <c r="BC28" s="11">
        <f t="shared" si="36"/>
        <v>1.7101156278649448</v>
      </c>
    </row>
    <row r="29" spans="1:55">
      <c r="A29" s="2">
        <v>43910</v>
      </c>
      <c r="B29" s="3">
        <v>26</v>
      </c>
      <c r="C29" s="16">
        <v>1221</v>
      </c>
      <c r="D29" s="10">
        <f t="shared" si="0"/>
        <v>780.03867611912551</v>
      </c>
      <c r="E29" s="11">
        <f t="shared" si="13"/>
        <v>103.49407496420827</v>
      </c>
      <c r="F29" s="4">
        <f t="shared" si="25"/>
        <v>84.584046452229501</v>
      </c>
      <c r="G29" s="16">
        <v>119</v>
      </c>
      <c r="H29" s="10">
        <f t="shared" si="1"/>
        <v>76.023425436671531</v>
      </c>
      <c r="I29" s="11">
        <f t="shared" si="14"/>
        <v>17.887864808628599</v>
      </c>
      <c r="J29" s="11">
        <f t="shared" si="26"/>
        <v>10.988259811014709</v>
      </c>
      <c r="L29" s="16">
        <v>3461</v>
      </c>
      <c r="M29" s="10">
        <f t="shared" si="2"/>
        <v>787.9293144764539</v>
      </c>
      <c r="N29" s="11">
        <f t="shared" si="15"/>
        <v>120.43184263451144</v>
      </c>
      <c r="O29" s="4">
        <f t="shared" si="27"/>
        <v>106.99993580003851</v>
      </c>
      <c r="P29" s="16">
        <v>209</v>
      </c>
      <c r="Q29" s="10">
        <f t="shared" si="3"/>
        <v>47.58082251533628</v>
      </c>
      <c r="R29" s="11">
        <f t="shared" si="16"/>
        <v>7.740420887662367</v>
      </c>
      <c r="S29" s="11">
        <f t="shared" si="28"/>
        <v>5.8280816095340136</v>
      </c>
      <c r="U29" s="16">
        <v>22264</v>
      </c>
      <c r="V29" s="10">
        <f t="shared" si="4"/>
        <v>2222.2208913916488</v>
      </c>
      <c r="W29" s="11">
        <f t="shared" si="17"/>
        <v>237.55325734423832</v>
      </c>
      <c r="X29" s="11">
        <f t="shared" si="29"/>
        <v>179.50242773440269</v>
      </c>
      <c r="Y29" s="16">
        <v>2549</v>
      </c>
      <c r="Z29" s="10">
        <f t="shared" si="5"/>
        <v>254.42153486153939</v>
      </c>
      <c r="AA29" s="11">
        <f t="shared" si="18"/>
        <v>38.028483633678491</v>
      </c>
      <c r="AB29" s="11">
        <f t="shared" si="30"/>
        <v>26.570032397074062</v>
      </c>
      <c r="AD29" s="16">
        <v>4031</v>
      </c>
      <c r="AE29" s="10">
        <f t="shared" si="6"/>
        <v>821.39096885622064</v>
      </c>
      <c r="AF29" s="11">
        <f t="shared" si="19"/>
        <v>111.4613892245975</v>
      </c>
      <c r="AG29" s="11">
        <f t="shared" si="31"/>
        <v>75.761141706956792</v>
      </c>
      <c r="AH29" s="16">
        <v>131</v>
      </c>
      <c r="AI29" s="10">
        <f t="shared" si="7"/>
        <v>26.693678223806725</v>
      </c>
      <c r="AJ29" s="11">
        <f t="shared" si="20"/>
        <v>3.2602965769534933</v>
      </c>
      <c r="AK29" s="11">
        <f t="shared" si="32"/>
        <v>2.7712520904104689</v>
      </c>
      <c r="AM29" s="16">
        <v>5968</v>
      </c>
      <c r="AN29" s="10">
        <f t="shared" si="8"/>
        <v>1341.4729813899846</v>
      </c>
      <c r="AO29" s="11">
        <f t="shared" si="21"/>
        <v>169.48234382842634</v>
      </c>
      <c r="AP29" s="4">
        <f t="shared" si="33"/>
        <v>129.24714549250021</v>
      </c>
      <c r="AQ29" s="16">
        <v>640</v>
      </c>
      <c r="AR29" s="10">
        <f t="shared" si="9"/>
        <v>143.85769237426106</v>
      </c>
      <c r="AS29" s="11">
        <f t="shared" si="22"/>
        <v>24.500763232491323</v>
      </c>
      <c r="AT29" s="11">
        <f t="shared" si="34"/>
        <v>16.004168276636541</v>
      </c>
      <c r="AV29" s="16">
        <v>1793</v>
      </c>
      <c r="AW29" s="10">
        <f t="shared" si="10"/>
        <v>479.09958136903845</v>
      </c>
      <c r="AX29" s="11">
        <f t="shared" si="23"/>
        <v>83.100931291562176</v>
      </c>
      <c r="AY29" s="4">
        <f t="shared" si="35"/>
        <v>54.082406731228886</v>
      </c>
      <c r="AZ29" s="16">
        <v>47</v>
      </c>
      <c r="BA29" s="10">
        <f t="shared" si="11"/>
        <v>12.558661642133188</v>
      </c>
      <c r="BB29" s="11">
        <f t="shared" si="24"/>
        <v>2.4048501016850778</v>
      </c>
      <c r="BC29" s="11">
        <f t="shared" si="36"/>
        <v>2.0842034214604013</v>
      </c>
    </row>
    <row r="30" spans="1:55">
      <c r="A30" s="2">
        <v>43911</v>
      </c>
      <c r="B30" s="3">
        <v>27</v>
      </c>
      <c r="C30" s="16">
        <v>1436</v>
      </c>
      <c r="D30" s="10">
        <f t="shared" si="0"/>
        <v>917.39192375680932</v>
      </c>
      <c r="E30" s="11">
        <f t="shared" si="13"/>
        <v>137.35324763768381</v>
      </c>
      <c r="F30" s="4">
        <f t="shared" si="25"/>
        <v>98.255485984538481</v>
      </c>
      <c r="G30" s="16">
        <v>152</v>
      </c>
      <c r="H30" s="10">
        <f t="shared" si="1"/>
        <v>97.105551818269518</v>
      </c>
      <c r="I30" s="11">
        <f t="shared" si="14"/>
        <v>21.082126381597988</v>
      </c>
      <c r="J30" s="11">
        <f t="shared" si="26"/>
        <v>13.032587217715122</v>
      </c>
      <c r="L30" s="16">
        <v>3752</v>
      </c>
      <c r="M30" s="10">
        <f t="shared" si="2"/>
        <v>854.17821089732877</v>
      </c>
      <c r="N30" s="11">
        <f t="shared" si="15"/>
        <v>66.248896420874871</v>
      </c>
      <c r="O30" s="4">
        <f t="shared" si="27"/>
        <v>101.80930061654729</v>
      </c>
      <c r="P30" s="16">
        <v>238</v>
      </c>
      <c r="Q30" s="10">
        <f t="shared" si="3"/>
        <v>54.182946213636527</v>
      </c>
      <c r="R30" s="11">
        <f t="shared" si="16"/>
        <v>6.6021236983002467</v>
      </c>
      <c r="S30" s="11">
        <f t="shared" si="28"/>
        <v>5.7825497219595281</v>
      </c>
      <c r="U30" s="16">
        <v>25515</v>
      </c>
      <c r="V30" s="10">
        <f t="shared" si="4"/>
        <v>2546.7106559404383</v>
      </c>
      <c r="W30" s="11">
        <f t="shared" si="17"/>
        <v>324.48976454878948</v>
      </c>
      <c r="X30" s="11">
        <f t="shared" si="29"/>
        <v>216.91207515147011</v>
      </c>
      <c r="Y30" s="16">
        <v>3095</v>
      </c>
      <c r="Z30" s="10">
        <f t="shared" si="5"/>
        <v>308.91904684051173</v>
      </c>
      <c r="AA30" s="11">
        <f t="shared" si="18"/>
        <v>54.497511978972341</v>
      </c>
      <c r="AB30" s="11">
        <f t="shared" si="30"/>
        <v>33.437118155596586</v>
      </c>
      <c r="AD30" s="16">
        <v>4617</v>
      </c>
      <c r="AE30" s="10">
        <f t="shared" si="6"/>
        <v>940.79933098714241</v>
      </c>
      <c r="AF30" s="11">
        <f t="shared" si="19"/>
        <v>119.40836213092177</v>
      </c>
      <c r="AG30" s="11">
        <f t="shared" si="31"/>
        <v>87.375948262353631</v>
      </c>
      <c r="AH30" s="16">
        <v>146</v>
      </c>
      <c r="AI30" s="10">
        <f t="shared" si="7"/>
        <v>29.750206264700626</v>
      </c>
      <c r="AJ30" s="11">
        <f t="shared" si="20"/>
        <v>3.0565280408939017</v>
      </c>
      <c r="AK30" s="11">
        <f t="shared" si="32"/>
        <v>3.1380354553177372</v>
      </c>
      <c r="AM30" s="16">
        <v>6705</v>
      </c>
      <c r="AN30" s="10">
        <f t="shared" si="8"/>
        <v>1507.1341052647197</v>
      </c>
      <c r="AO30" s="11">
        <f t="shared" si="21"/>
        <v>165.66112387473504</v>
      </c>
      <c r="AP30" s="4">
        <f t="shared" si="33"/>
        <v>143.09344838352283</v>
      </c>
      <c r="AQ30" s="16">
        <v>715</v>
      </c>
      <c r="AR30" s="10">
        <f t="shared" si="9"/>
        <v>160.71601569936979</v>
      </c>
      <c r="AS30" s="11">
        <f t="shared" si="22"/>
        <v>16.858323325108728</v>
      </c>
      <c r="AT30" s="11">
        <f t="shared" si="34"/>
        <v>16.588590151906978</v>
      </c>
      <c r="AV30" s="16">
        <v>2012</v>
      </c>
      <c r="AW30" s="10">
        <f t="shared" si="10"/>
        <v>537.61760051004205</v>
      </c>
      <c r="AX30" s="11">
        <f t="shared" si="23"/>
        <v>58.518019141003606</v>
      </c>
      <c r="AY30" s="4">
        <f t="shared" si="35"/>
        <v>61.243515922913346</v>
      </c>
      <c r="AZ30" s="16">
        <v>72</v>
      </c>
      <c r="BA30" s="10">
        <f t="shared" si="11"/>
        <v>19.23880081348063</v>
      </c>
      <c r="BB30" s="11">
        <f t="shared" si="24"/>
        <v>6.6801391713474416</v>
      </c>
      <c r="BC30" s="11">
        <f t="shared" si="36"/>
        <v>3.0995845755052125</v>
      </c>
    </row>
    <row r="31" spans="1:55">
      <c r="A31" s="2">
        <v>43912</v>
      </c>
      <c r="B31" s="3">
        <v>28</v>
      </c>
      <c r="C31" s="16">
        <v>1665</v>
      </c>
      <c r="D31" s="10">
        <f t="shared" si="0"/>
        <v>1063.6891037988075</v>
      </c>
      <c r="E31" s="11">
        <f t="shared" si="13"/>
        <v>146.29718004199822</v>
      </c>
      <c r="F31" s="4">
        <f t="shared" si="25"/>
        <v>113.33240060895403</v>
      </c>
      <c r="G31" s="16">
        <v>171</v>
      </c>
      <c r="H31" s="10">
        <f t="shared" si="1"/>
        <v>109.24374579555321</v>
      </c>
      <c r="I31" s="11">
        <f t="shared" si="14"/>
        <v>12.138193977283692</v>
      </c>
      <c r="J31" s="11">
        <f t="shared" si="26"/>
        <v>14.182521383984101</v>
      </c>
      <c r="L31" s="16">
        <v>4420</v>
      </c>
      <c r="M31" s="10">
        <f t="shared" si="2"/>
        <v>1006.2547153961069</v>
      </c>
      <c r="N31" s="11">
        <f t="shared" si="15"/>
        <v>152.07650449877815</v>
      </c>
      <c r="O31" s="4">
        <f t="shared" si="27"/>
        <v>114.87695235042433</v>
      </c>
      <c r="P31" s="16">
        <v>283</v>
      </c>
      <c r="Q31" s="10">
        <f t="shared" si="3"/>
        <v>64.427620917895538</v>
      </c>
      <c r="R31" s="11">
        <f t="shared" si="16"/>
        <v>10.244674704259012</v>
      </c>
      <c r="S31" s="11">
        <f t="shared" si="28"/>
        <v>6.8297831361726722</v>
      </c>
      <c r="U31" s="16">
        <v>27206</v>
      </c>
      <c r="V31" s="10">
        <f t="shared" si="4"/>
        <v>2715.4932434064499</v>
      </c>
      <c r="W31" s="11">
        <f t="shared" si="17"/>
        <v>168.78258746601159</v>
      </c>
      <c r="X31" s="11">
        <f t="shared" si="29"/>
        <v>219.30757018351287</v>
      </c>
      <c r="Y31" s="16">
        <v>3456</v>
      </c>
      <c r="Z31" s="10">
        <f t="shared" si="5"/>
        <v>344.95128461415464</v>
      </c>
      <c r="AA31" s="11">
        <f t="shared" si="18"/>
        <v>36.032237773642919</v>
      </c>
      <c r="AB31" s="11">
        <f t="shared" si="30"/>
        <v>36.25182481824681</v>
      </c>
      <c r="AD31" s="16">
        <v>5122</v>
      </c>
      <c r="AE31" s="10">
        <f t="shared" si="6"/>
        <v>1043.702441697237</v>
      </c>
      <c r="AF31" s="11">
        <f t="shared" si="19"/>
        <v>102.90311071009455</v>
      </c>
      <c r="AG31" s="11">
        <f t="shared" si="31"/>
        <v>98.542464038419325</v>
      </c>
      <c r="AH31" s="16">
        <v>169</v>
      </c>
      <c r="AI31" s="10">
        <f t="shared" si="7"/>
        <v>34.436882594071271</v>
      </c>
      <c r="AJ31" s="11">
        <f t="shared" si="20"/>
        <v>4.6866763293706448</v>
      </c>
      <c r="AK31" s="11">
        <f t="shared" si="32"/>
        <v>3.6270799418607611</v>
      </c>
      <c r="AM31" s="16">
        <v>7555</v>
      </c>
      <c r="AN31" s="10">
        <f t="shared" si="8"/>
        <v>1698.195102949285</v>
      </c>
      <c r="AO31" s="11">
        <f t="shared" si="21"/>
        <v>191.06099768456534</v>
      </c>
      <c r="AP31" s="4">
        <f t="shared" si="33"/>
        <v>162.91883661385066</v>
      </c>
      <c r="AQ31" s="16">
        <v>816</v>
      </c>
      <c r="AR31" s="10">
        <f t="shared" si="9"/>
        <v>183.41855777718288</v>
      </c>
      <c r="AS31" s="11">
        <f t="shared" si="22"/>
        <v>22.702542077813092</v>
      </c>
      <c r="AT31" s="11">
        <f t="shared" si="34"/>
        <v>19.016188710722638</v>
      </c>
      <c r="AV31" s="16">
        <v>2277</v>
      </c>
      <c r="AW31" s="10">
        <f t="shared" si="10"/>
        <v>608.42707572632492</v>
      </c>
      <c r="AX31" s="11">
        <f t="shared" si="23"/>
        <v>70.809475216282863</v>
      </c>
      <c r="AY31" s="4">
        <f t="shared" si="35"/>
        <v>65.411922765834134</v>
      </c>
      <c r="AZ31" s="16">
        <v>91</v>
      </c>
      <c r="BA31" s="10">
        <f t="shared" si="11"/>
        <v>24.315706583704685</v>
      </c>
      <c r="BB31" s="11">
        <f t="shared" si="24"/>
        <v>5.0769057702240552</v>
      </c>
      <c r="BC31" s="11">
        <f t="shared" si="36"/>
        <v>3.954642389437685</v>
      </c>
    </row>
    <row r="32" spans="1:55">
      <c r="A32" s="2">
        <v>43913</v>
      </c>
      <c r="B32" s="3">
        <v>29</v>
      </c>
      <c r="C32" s="16">
        <v>1924</v>
      </c>
      <c r="D32" s="10">
        <f t="shared" si="0"/>
        <v>1229.151853278622</v>
      </c>
      <c r="E32" s="11">
        <f t="shared" si="13"/>
        <v>165.46274947981442</v>
      </c>
      <c r="F32" s="4">
        <f t="shared" si="25"/>
        <v>132.49797004677038</v>
      </c>
      <c r="G32" s="16">
        <v>212</v>
      </c>
      <c r="H32" s="10">
        <f t="shared" si="1"/>
        <v>135.43669069390222</v>
      </c>
      <c r="I32" s="11">
        <f t="shared" si="14"/>
        <v>26.192944898349012</v>
      </c>
      <c r="J32" s="11">
        <f t="shared" si="26"/>
        <v>17.76009434570982</v>
      </c>
      <c r="L32" s="16">
        <v>4861</v>
      </c>
      <c r="M32" s="10">
        <f t="shared" si="2"/>
        <v>1106.6525274978451</v>
      </c>
      <c r="N32" s="11">
        <f t="shared" si="15"/>
        <v>100.39781210173817</v>
      </c>
      <c r="O32" s="4">
        <f t="shared" si="27"/>
        <v>114.74035668770087</v>
      </c>
      <c r="P32" s="16">
        <v>315</v>
      </c>
      <c r="Q32" s="10">
        <f t="shared" si="3"/>
        <v>71.712722929813054</v>
      </c>
      <c r="R32" s="11">
        <f t="shared" si="16"/>
        <v>7.2851020119175161</v>
      </c>
      <c r="S32" s="11">
        <f t="shared" si="28"/>
        <v>7.3306338994920015</v>
      </c>
      <c r="U32" s="16">
        <v>28761</v>
      </c>
      <c r="V32" s="10">
        <f t="shared" si="4"/>
        <v>2870.7013590242191</v>
      </c>
      <c r="W32" s="11">
        <f t="shared" si="17"/>
        <v>155.20811561776918</v>
      </c>
      <c r="X32" s="11">
        <f t="shared" si="29"/>
        <v>220.54524261673495</v>
      </c>
      <c r="Y32" s="16">
        <v>3776</v>
      </c>
      <c r="Z32" s="10">
        <f t="shared" si="5"/>
        <v>376.89121837472453</v>
      </c>
      <c r="AA32" s="11">
        <f t="shared" si="18"/>
        <v>31.939933760569886</v>
      </c>
      <c r="AB32" s="11">
        <f t="shared" si="30"/>
        <v>36.271787276847171</v>
      </c>
      <c r="AD32" s="16">
        <v>5505</v>
      </c>
      <c r="AE32" s="10">
        <f t="shared" si="6"/>
        <v>1121.7457910080611</v>
      </c>
      <c r="AF32" s="11">
        <f t="shared" si="19"/>
        <v>78.043349310824169</v>
      </c>
      <c r="AG32" s="11">
        <f t="shared" si="31"/>
        <v>93.366743222505647</v>
      </c>
      <c r="AH32" s="16">
        <v>192</v>
      </c>
      <c r="AI32" s="10">
        <f t="shared" si="7"/>
        <v>39.123558923441919</v>
      </c>
      <c r="AJ32" s="11">
        <f t="shared" si="20"/>
        <v>4.6866763293706484</v>
      </c>
      <c r="AK32" s="11">
        <f t="shared" si="32"/>
        <v>3.9938633067680294</v>
      </c>
      <c r="AM32" s="16">
        <v>8535</v>
      </c>
      <c r="AN32" s="10">
        <f t="shared" si="8"/>
        <v>1918.4771943973724</v>
      </c>
      <c r="AO32" s="11">
        <f t="shared" si="21"/>
        <v>220.28209144808739</v>
      </c>
      <c r="AP32" s="4">
        <f t="shared" si="33"/>
        <v>180.27167075649592</v>
      </c>
      <c r="AQ32" s="16">
        <v>892</v>
      </c>
      <c r="AR32" s="10">
        <f t="shared" si="9"/>
        <v>200.50165874662639</v>
      </c>
      <c r="AS32" s="11">
        <f t="shared" si="22"/>
        <v>17.083100969443507</v>
      </c>
      <c r="AT32" s="11">
        <f t="shared" si="34"/>
        <v>19.51069952825916</v>
      </c>
      <c r="AV32" s="16">
        <v>2461</v>
      </c>
      <c r="AW32" s="10">
        <f t="shared" si="10"/>
        <v>657.59290002744206</v>
      </c>
      <c r="AX32" s="11">
        <f t="shared" si="23"/>
        <v>49.165824301117141</v>
      </c>
      <c r="AY32" s="4">
        <f t="shared" si="35"/>
        <v>60.441899222351637</v>
      </c>
      <c r="AZ32" s="16">
        <v>109</v>
      </c>
      <c r="BA32" s="10">
        <f t="shared" si="11"/>
        <v>29.125406787074841</v>
      </c>
      <c r="BB32" s="11">
        <f t="shared" si="24"/>
        <v>4.8097002033701557</v>
      </c>
      <c r="BC32" s="11">
        <f t="shared" si="36"/>
        <v>4.6493768632578192</v>
      </c>
    </row>
    <row r="33" spans="1:55">
      <c r="A33" s="2">
        <v>43914</v>
      </c>
      <c r="B33" s="3">
        <v>30</v>
      </c>
      <c r="C33" s="16">
        <v>2116</v>
      </c>
      <c r="D33" s="10">
        <f t="shared" si="0"/>
        <v>1351.8114976806467</v>
      </c>
      <c r="E33" s="11">
        <f t="shared" si="13"/>
        <v>122.6596444020247</v>
      </c>
      <c r="F33" s="4">
        <f t="shared" si="25"/>
        <v>135.05337930514588</v>
      </c>
      <c r="G33" s="16">
        <v>231</v>
      </c>
      <c r="H33" s="10">
        <f t="shared" si="1"/>
        <v>147.57488467118591</v>
      </c>
      <c r="I33" s="11">
        <f t="shared" si="14"/>
        <v>12.138193977283692</v>
      </c>
      <c r="J33" s="11">
        <f t="shared" si="26"/>
        <v>17.887864808628599</v>
      </c>
      <c r="L33" s="16">
        <v>5515</v>
      </c>
      <c r="M33" s="10">
        <f t="shared" si="2"/>
        <v>1255.5417998664093</v>
      </c>
      <c r="N33" s="11">
        <f t="shared" si="15"/>
        <v>148.88927236856421</v>
      </c>
      <c r="O33" s="4">
        <f t="shared" si="27"/>
        <v>117.60886560489337</v>
      </c>
      <c r="P33" s="16">
        <v>374</v>
      </c>
      <c r="Q33" s="10">
        <f t="shared" si="3"/>
        <v>85.144629764285966</v>
      </c>
      <c r="R33" s="11">
        <f t="shared" si="16"/>
        <v>13.431906834472912</v>
      </c>
      <c r="S33" s="11">
        <f t="shared" si="28"/>
        <v>9.0608456273224114</v>
      </c>
      <c r="U33" s="16">
        <v>30703</v>
      </c>
      <c r="V33" s="10">
        <f t="shared" si="4"/>
        <v>3064.5368320336775</v>
      </c>
      <c r="W33" s="11">
        <f t="shared" si="17"/>
        <v>193.83547300945838</v>
      </c>
      <c r="X33" s="11">
        <f t="shared" si="29"/>
        <v>215.9738395972534</v>
      </c>
      <c r="Y33" s="16">
        <v>4178</v>
      </c>
      <c r="Z33" s="10">
        <f t="shared" si="5"/>
        <v>417.01576016144043</v>
      </c>
      <c r="AA33" s="11">
        <f t="shared" si="18"/>
        <v>40.124541786715895</v>
      </c>
      <c r="AB33" s="11">
        <f t="shared" si="30"/>
        <v>40.124541786715909</v>
      </c>
      <c r="AD33" s="16">
        <v>5948</v>
      </c>
      <c r="AE33" s="10">
        <f t="shared" si="6"/>
        <v>1212.0152524824612</v>
      </c>
      <c r="AF33" s="11">
        <f t="shared" si="19"/>
        <v>90.269461474400032</v>
      </c>
      <c r="AG33" s="11">
        <f t="shared" si="31"/>
        <v>100.4171345701676</v>
      </c>
      <c r="AH33" s="16">
        <v>216</v>
      </c>
      <c r="AI33" s="10">
        <f t="shared" si="7"/>
        <v>44.014003788872159</v>
      </c>
      <c r="AJ33" s="11">
        <f t="shared" si="20"/>
        <v>4.8904448654302399</v>
      </c>
      <c r="AK33" s="11">
        <f t="shared" si="32"/>
        <v>4.1161244284037855</v>
      </c>
      <c r="AM33" s="16">
        <v>9254</v>
      </c>
      <c r="AN33" s="10">
        <f t="shared" si="8"/>
        <v>2080.0923206740813</v>
      </c>
      <c r="AO33" s="11">
        <f t="shared" si="21"/>
        <v>161.61512627670891</v>
      </c>
      <c r="AP33" s="4">
        <f t="shared" si="33"/>
        <v>181.6203366225046</v>
      </c>
      <c r="AQ33" s="16">
        <v>985</v>
      </c>
      <c r="AR33" s="10">
        <f t="shared" si="9"/>
        <v>221.40597966976119</v>
      </c>
      <c r="AS33" s="11">
        <f t="shared" si="22"/>
        <v>20.904320923134804</v>
      </c>
      <c r="AT33" s="11">
        <f t="shared" si="34"/>
        <v>20.409810105598289</v>
      </c>
      <c r="AV33" s="16">
        <v>2699</v>
      </c>
      <c r="AW33" s="10">
        <f t="shared" si="10"/>
        <v>721.18782493866968</v>
      </c>
      <c r="AX33" s="11">
        <f t="shared" si="23"/>
        <v>63.594924911227622</v>
      </c>
      <c r="AY33" s="4">
        <f t="shared" si="35"/>
        <v>65.037834972238684</v>
      </c>
      <c r="AZ33" s="16">
        <v>129</v>
      </c>
      <c r="BA33" s="10">
        <f t="shared" si="11"/>
        <v>34.469518124152792</v>
      </c>
      <c r="BB33" s="11">
        <f t="shared" si="24"/>
        <v>5.3441113370779512</v>
      </c>
      <c r="BC33" s="11">
        <f t="shared" si="36"/>
        <v>4.8631413167409363</v>
      </c>
    </row>
    <row r="34" spans="1:55">
      <c r="A34" s="2">
        <v>43915</v>
      </c>
      <c r="B34" s="3">
        <v>31</v>
      </c>
      <c r="C34" s="16">
        <v>2305</v>
      </c>
      <c r="D34" s="10">
        <f t="shared" si="0"/>
        <v>1472.5545851388897</v>
      </c>
      <c r="E34" s="11">
        <f t="shared" si="13"/>
        <v>120.74308745824305</v>
      </c>
      <c r="F34" s="4">
        <f t="shared" si="25"/>
        <v>138.50318180395283</v>
      </c>
      <c r="G34" s="16">
        <v>254</v>
      </c>
      <c r="H34" s="10">
        <f t="shared" si="1"/>
        <v>162.26848790684511</v>
      </c>
      <c r="I34" s="11">
        <f t="shared" si="14"/>
        <v>14.693603235659197</v>
      </c>
      <c r="J34" s="11">
        <f t="shared" si="26"/>
        <v>17.249012494034716</v>
      </c>
      <c r="L34" s="16">
        <v>6024</v>
      </c>
      <c r="M34" s="10">
        <f t="shared" si="2"/>
        <v>1371.4204537434723</v>
      </c>
      <c r="N34" s="11">
        <f t="shared" si="15"/>
        <v>115.87865387706302</v>
      </c>
      <c r="O34" s="4">
        <f t="shared" si="27"/>
        <v>116.69822785340368</v>
      </c>
      <c r="P34" s="16">
        <v>449</v>
      </c>
      <c r="Q34" s="10">
        <f t="shared" si="3"/>
        <v>102.21908760471764</v>
      </c>
      <c r="R34" s="11">
        <f t="shared" si="16"/>
        <v>17.074457840431677</v>
      </c>
      <c r="S34" s="11">
        <f t="shared" si="28"/>
        <v>10.927653017876272</v>
      </c>
      <c r="U34" s="16">
        <v>32346</v>
      </c>
      <c r="V34" s="10">
        <f t="shared" si="4"/>
        <v>3228.5284294356034</v>
      </c>
      <c r="W34" s="11">
        <f t="shared" si="17"/>
        <v>163.9915974019259</v>
      </c>
      <c r="X34" s="11">
        <f t="shared" si="29"/>
        <v>201.26150760879091</v>
      </c>
      <c r="Y34" s="16">
        <v>4474</v>
      </c>
      <c r="Z34" s="10">
        <f t="shared" si="5"/>
        <v>446.56019888996752</v>
      </c>
      <c r="AA34" s="11">
        <f t="shared" si="18"/>
        <v>29.544438728527098</v>
      </c>
      <c r="AB34" s="11">
        <f t="shared" si="30"/>
        <v>38.427732805685629</v>
      </c>
      <c r="AD34" s="16">
        <v>6442</v>
      </c>
      <c r="AE34" s="10">
        <f t="shared" si="6"/>
        <v>1312.6769092959003</v>
      </c>
      <c r="AF34" s="11">
        <f t="shared" si="19"/>
        <v>100.66165681343909</v>
      </c>
      <c r="AG34" s="11">
        <f t="shared" si="31"/>
        <v>98.25718808793593</v>
      </c>
      <c r="AH34" s="16">
        <v>258</v>
      </c>
      <c r="AI34" s="10">
        <f t="shared" si="7"/>
        <v>52.572282303375076</v>
      </c>
      <c r="AJ34" s="11">
        <f t="shared" si="20"/>
        <v>8.5582785145029163</v>
      </c>
      <c r="AK34" s="11">
        <f t="shared" si="32"/>
        <v>5.1757208159136701</v>
      </c>
      <c r="AM34" s="16">
        <v>10054</v>
      </c>
      <c r="AN34" s="10">
        <f t="shared" si="8"/>
        <v>2259.9144361419076</v>
      </c>
      <c r="AO34" s="11">
        <f t="shared" si="21"/>
        <v>179.82211546782628</v>
      </c>
      <c r="AP34" s="4">
        <f t="shared" si="33"/>
        <v>183.68829095038458</v>
      </c>
      <c r="AQ34" s="16">
        <v>1077</v>
      </c>
      <c r="AR34" s="10">
        <f t="shared" si="9"/>
        <v>242.08552294856122</v>
      </c>
      <c r="AS34" s="11">
        <f t="shared" si="22"/>
        <v>20.679543278800026</v>
      </c>
      <c r="AT34" s="11">
        <f t="shared" si="34"/>
        <v>19.645566114860031</v>
      </c>
      <c r="AV34" s="16">
        <v>2972</v>
      </c>
      <c r="AW34" s="10">
        <f t="shared" si="10"/>
        <v>794.13494468978377</v>
      </c>
      <c r="AX34" s="11">
        <f t="shared" si="23"/>
        <v>72.947119751114087</v>
      </c>
      <c r="AY34" s="4">
        <f t="shared" si="35"/>
        <v>63.007072664149064</v>
      </c>
      <c r="AZ34" s="16">
        <v>142</v>
      </c>
      <c r="BA34" s="10">
        <f t="shared" si="11"/>
        <v>37.943190493253461</v>
      </c>
      <c r="BB34" s="11">
        <f t="shared" si="24"/>
        <v>3.4736723691006688</v>
      </c>
      <c r="BC34" s="11">
        <f t="shared" si="36"/>
        <v>5.0769057702240543</v>
      </c>
    </row>
    <row r="35" spans="1:55">
      <c r="A35" s="2">
        <v>43916</v>
      </c>
      <c r="B35" s="3">
        <v>32</v>
      </c>
      <c r="C35" s="16">
        <v>2567</v>
      </c>
      <c r="D35" s="10">
        <f t="shared" si="0"/>
        <v>1639.9338915624858</v>
      </c>
      <c r="E35" s="11">
        <f t="shared" si="13"/>
        <v>167.37930642359606</v>
      </c>
      <c r="F35" s="4">
        <f t="shared" si="25"/>
        <v>144.50839356113528</v>
      </c>
      <c r="G35" s="16">
        <v>280</v>
      </c>
      <c r="H35" s="10">
        <f t="shared" si="1"/>
        <v>178.87864808628595</v>
      </c>
      <c r="I35" s="11">
        <f t="shared" si="14"/>
        <v>16.61016017944084</v>
      </c>
      <c r="J35" s="11">
        <f t="shared" si="26"/>
        <v>16.354619253603286</v>
      </c>
      <c r="L35" s="16">
        <v>6534</v>
      </c>
      <c r="M35" s="10">
        <f t="shared" si="2"/>
        <v>1487.5267670584078</v>
      </c>
      <c r="N35" s="11">
        <f t="shared" si="15"/>
        <v>116.10631331493551</v>
      </c>
      <c r="O35" s="4">
        <f t="shared" si="27"/>
        <v>126.6697112322158</v>
      </c>
      <c r="P35" s="16">
        <v>449</v>
      </c>
      <c r="Q35" s="10">
        <f t="shared" si="3"/>
        <v>102.21908760471764</v>
      </c>
      <c r="R35" s="11">
        <f t="shared" si="16"/>
        <v>0</v>
      </c>
      <c r="S35" s="11">
        <f t="shared" si="28"/>
        <v>9.6072282782162226</v>
      </c>
      <c r="U35" s="16">
        <v>34889</v>
      </c>
      <c r="V35" s="10">
        <f t="shared" si="4"/>
        <v>3482.3510905391322</v>
      </c>
      <c r="W35" s="11">
        <f t="shared" si="17"/>
        <v>253.82266110352884</v>
      </c>
      <c r="X35" s="11">
        <f t="shared" si="29"/>
        <v>187.12808691973879</v>
      </c>
      <c r="Y35" s="16">
        <v>4861</v>
      </c>
      <c r="Z35" s="10">
        <f t="shared" si="5"/>
        <v>485.18755628165673</v>
      </c>
      <c r="AA35" s="11">
        <f t="shared" si="18"/>
        <v>38.627357391689202</v>
      </c>
      <c r="AB35" s="11">
        <f t="shared" si="30"/>
        <v>35.253701888229003</v>
      </c>
      <c r="AD35" s="16">
        <v>6935</v>
      </c>
      <c r="AE35" s="10">
        <f t="shared" si="6"/>
        <v>1413.1347975732797</v>
      </c>
      <c r="AF35" s="11">
        <f t="shared" si="19"/>
        <v>100.45788827737942</v>
      </c>
      <c r="AG35" s="11">
        <f t="shared" si="31"/>
        <v>94.467093317227452</v>
      </c>
      <c r="AH35" s="16">
        <v>287</v>
      </c>
      <c r="AI35" s="10">
        <f t="shared" si="7"/>
        <v>58.48156984910328</v>
      </c>
      <c r="AJ35" s="11">
        <f t="shared" si="20"/>
        <v>5.9092875457282048</v>
      </c>
      <c r="AK35" s="11">
        <f t="shared" si="32"/>
        <v>5.7462727168805312</v>
      </c>
      <c r="AM35" s="16">
        <v>10816</v>
      </c>
      <c r="AN35" s="10">
        <f t="shared" si="8"/>
        <v>2431.1950011250124</v>
      </c>
      <c r="AO35" s="11">
        <f t="shared" si="21"/>
        <v>171.2805649831048</v>
      </c>
      <c r="AP35" s="4">
        <f t="shared" si="33"/>
        <v>184.81217917205853</v>
      </c>
      <c r="AQ35" s="16">
        <v>1174</v>
      </c>
      <c r="AR35" s="10">
        <f t="shared" si="9"/>
        <v>263.88895444903517</v>
      </c>
      <c r="AS35" s="11">
        <f t="shared" si="22"/>
        <v>21.803431500473948</v>
      </c>
      <c r="AT35" s="11">
        <f t="shared" si="34"/>
        <v>20.634587749933075</v>
      </c>
      <c r="AV35" s="16">
        <v>3226</v>
      </c>
      <c r="AW35" s="10">
        <f t="shared" si="10"/>
        <v>862.00515867067372</v>
      </c>
      <c r="AX35" s="11">
        <f t="shared" si="23"/>
        <v>67.870213980889957</v>
      </c>
      <c r="AY35" s="4">
        <f t="shared" si="35"/>
        <v>64.877511632126328</v>
      </c>
      <c r="AZ35" s="16">
        <v>158</v>
      </c>
      <c r="BA35" s="10">
        <f t="shared" si="11"/>
        <v>42.218479562915824</v>
      </c>
      <c r="BB35" s="11">
        <f t="shared" si="24"/>
        <v>4.2752890696623638</v>
      </c>
      <c r="BC35" s="11">
        <f t="shared" si="36"/>
        <v>4.5959357498870386</v>
      </c>
    </row>
    <row r="36" spans="1:55">
      <c r="A36" s="2">
        <v>43917</v>
      </c>
      <c r="B36" s="3">
        <v>33</v>
      </c>
      <c r="C36" s="16">
        <v>2696</v>
      </c>
      <c r="D36" s="10">
        <f t="shared" ref="D36:D66" si="37">C36/$BR$4</f>
        <v>1722.3458401450962</v>
      </c>
      <c r="E36" s="11">
        <f t="shared" si="13"/>
        <v>82.411948582610421</v>
      </c>
      <c r="F36" s="4">
        <f t="shared" si="25"/>
        <v>131.73134726925772</v>
      </c>
      <c r="G36" s="16">
        <v>331</v>
      </c>
      <c r="H36" s="10">
        <f t="shared" ref="H36:H66" si="38">G36/$BR$4</f>
        <v>211.46011613057374</v>
      </c>
      <c r="I36" s="11">
        <f t="shared" si="14"/>
        <v>32.581468044287789</v>
      </c>
      <c r="J36" s="11">
        <f t="shared" si="26"/>
        <v>20.443274067004104</v>
      </c>
      <c r="L36" s="16">
        <v>7092</v>
      </c>
      <c r="M36" s="10">
        <f t="shared" ref="M36:M66" si="39">L36/$BR$5</f>
        <v>1614.5607333912194</v>
      </c>
      <c r="N36" s="11">
        <f t="shared" si="15"/>
        <v>127.03396633281159</v>
      </c>
      <c r="O36" s="4">
        <f t="shared" si="27"/>
        <v>121.6612035990225</v>
      </c>
      <c r="P36" s="16">
        <v>569</v>
      </c>
      <c r="Q36" s="10">
        <f t="shared" ref="Q36:Q66" si="40">P36/$BR$5</f>
        <v>129.53822014940832</v>
      </c>
      <c r="R36" s="11">
        <f t="shared" si="16"/>
        <v>27.319132544690675</v>
      </c>
      <c r="S36" s="11">
        <f t="shared" si="28"/>
        <v>13.022119846302555</v>
      </c>
      <c r="U36" s="16">
        <v>37298</v>
      </c>
      <c r="V36" s="10">
        <f t="shared" ref="V36:V66" si="41">U36/$BR$6</f>
        <v>3722.7989043804223</v>
      </c>
      <c r="W36" s="11">
        <f t="shared" si="17"/>
        <v>240.4478138412901</v>
      </c>
      <c r="X36" s="11">
        <f t="shared" si="29"/>
        <v>201.46113219479449</v>
      </c>
      <c r="Y36" s="16">
        <v>5402</v>
      </c>
      <c r="Z36" s="10">
        <f t="shared" ref="Z36:Z66" si="42">Y36/$BR$6</f>
        <v>539.18600679562019</v>
      </c>
      <c r="AA36" s="11">
        <f t="shared" si="18"/>
        <v>53.998450513963462</v>
      </c>
      <c r="AB36" s="11">
        <f t="shared" si="30"/>
        <v>38.846944436293107</v>
      </c>
      <c r="AD36" s="16">
        <v>7497</v>
      </c>
      <c r="AE36" s="10">
        <f t="shared" ref="AE36:AE66" si="43">AD36/$BR$7</f>
        <v>1527.6527148387711</v>
      </c>
      <c r="AF36" s="11">
        <f t="shared" si="19"/>
        <v>114.51791726549141</v>
      </c>
      <c r="AG36" s="11">
        <f t="shared" si="31"/>
        <v>96.790054628306819</v>
      </c>
      <c r="AH36" s="16">
        <v>313</v>
      </c>
      <c r="AI36" s="10">
        <f t="shared" ref="AI36:AI66" si="44">AH36/$BR$7</f>
        <v>63.779551786652711</v>
      </c>
      <c r="AJ36" s="11">
        <f t="shared" si="20"/>
        <v>5.2979819375494301</v>
      </c>
      <c r="AK36" s="11">
        <f t="shared" si="32"/>
        <v>5.8685338385162877</v>
      </c>
      <c r="AM36" s="16">
        <v>11588</v>
      </c>
      <c r="AN36" s="10">
        <f t="shared" ref="AN36:AN66" si="45">AM36/$BR$8</f>
        <v>2604.7233425514646</v>
      </c>
      <c r="AO36" s="11">
        <f t="shared" si="21"/>
        <v>173.52834142645224</v>
      </c>
      <c r="AP36" s="4">
        <f t="shared" si="33"/>
        <v>181.30564792043592</v>
      </c>
      <c r="AQ36" s="16">
        <v>1267</v>
      </c>
      <c r="AR36" s="10">
        <f t="shared" ref="AR36:AR66" si="46">AQ36/$BR$8</f>
        <v>284.79327537217</v>
      </c>
      <c r="AS36" s="11">
        <f t="shared" si="22"/>
        <v>20.904320923134833</v>
      </c>
      <c r="AT36" s="11">
        <f t="shared" si="34"/>
        <v>20.274943518997425</v>
      </c>
      <c r="AV36" s="16">
        <v>3450</v>
      </c>
      <c r="AW36" s="10">
        <f t="shared" ref="AW36:AW66" si="47">AV36/$BR$9</f>
        <v>921.85920564594676</v>
      </c>
      <c r="AX36" s="11">
        <f t="shared" si="23"/>
        <v>59.854046975273036</v>
      </c>
      <c r="AY36" s="4">
        <f t="shared" si="35"/>
        <v>62.686425983924366</v>
      </c>
      <c r="AZ36" s="16">
        <v>177</v>
      </c>
      <c r="BA36" s="10">
        <f t="shared" ref="BA36:BA66" si="48">AZ36/$BR$9</f>
        <v>47.295385333139876</v>
      </c>
      <c r="BB36" s="11">
        <f t="shared" si="24"/>
        <v>5.0769057702240517</v>
      </c>
      <c r="BC36" s="11">
        <f t="shared" si="36"/>
        <v>4.5959357498870386</v>
      </c>
    </row>
    <row r="37" spans="1:55">
      <c r="A37" s="2">
        <v>43918</v>
      </c>
      <c r="B37" s="3">
        <v>34</v>
      </c>
      <c r="C37" s="16">
        <v>2822</v>
      </c>
      <c r="D37" s="10">
        <f t="shared" si="37"/>
        <v>1802.8412317839247</v>
      </c>
      <c r="E37" s="11">
        <f t="shared" si="13"/>
        <v>80.495391638828551</v>
      </c>
      <c r="F37" s="4">
        <f t="shared" si="25"/>
        <v>114.73787570106056</v>
      </c>
      <c r="G37" s="16">
        <v>358</v>
      </c>
      <c r="H37" s="10">
        <f t="shared" si="38"/>
        <v>228.70912862460847</v>
      </c>
      <c r="I37" s="11">
        <f t="shared" si="14"/>
        <v>17.24901249403473</v>
      </c>
      <c r="J37" s="11">
        <f t="shared" si="26"/>
        <v>18.654487586141251</v>
      </c>
      <c r="L37" s="16">
        <v>7671</v>
      </c>
      <c r="M37" s="10">
        <f t="shared" si="39"/>
        <v>1746.3755479193521</v>
      </c>
      <c r="N37" s="11">
        <f t="shared" si="15"/>
        <v>131.81481452813273</v>
      </c>
      <c r="O37" s="4">
        <f t="shared" si="27"/>
        <v>127.9446040843014</v>
      </c>
      <c r="P37" s="16">
        <v>617</v>
      </c>
      <c r="Q37" s="10">
        <f t="shared" si="40"/>
        <v>140.4658731672846</v>
      </c>
      <c r="R37" s="11">
        <f t="shared" si="16"/>
        <v>10.927653017876281</v>
      </c>
      <c r="S37" s="11">
        <f t="shared" si="28"/>
        <v>13.750630047494308</v>
      </c>
      <c r="U37" s="16">
        <v>39415</v>
      </c>
      <c r="V37" s="10">
        <f t="shared" si="41"/>
        <v>3934.1015286651923</v>
      </c>
      <c r="W37" s="11">
        <f t="shared" si="17"/>
        <v>211.30262428476999</v>
      </c>
      <c r="X37" s="11">
        <f t="shared" si="29"/>
        <v>212.68003392819463</v>
      </c>
      <c r="Y37" s="16">
        <v>5944</v>
      </c>
      <c r="Z37" s="10">
        <f t="shared" si="42"/>
        <v>593.28426960258537</v>
      </c>
      <c r="AA37" s="11">
        <f t="shared" si="18"/>
        <v>54.098262806965181</v>
      </c>
      <c r="AB37" s="11">
        <f t="shared" si="30"/>
        <v>43.278610245572168</v>
      </c>
      <c r="AD37" s="16">
        <v>7930</v>
      </c>
      <c r="AE37" s="10">
        <f t="shared" si="43"/>
        <v>1615.8844909525751</v>
      </c>
      <c r="AF37" s="11">
        <f t="shared" si="19"/>
        <v>88.231776113804017</v>
      </c>
      <c r="AG37" s="11">
        <f t="shared" si="31"/>
        <v>98.827739988902792</v>
      </c>
      <c r="AH37" s="16">
        <v>362</v>
      </c>
      <c r="AI37" s="10">
        <f t="shared" si="44"/>
        <v>73.764210053572782</v>
      </c>
      <c r="AJ37" s="11">
        <f t="shared" si="20"/>
        <v>9.9846582669200714</v>
      </c>
      <c r="AK37" s="11">
        <f t="shared" si="32"/>
        <v>6.9281302260261723</v>
      </c>
      <c r="AM37" s="16">
        <v>12383</v>
      </c>
      <c r="AN37" s="10">
        <f t="shared" si="45"/>
        <v>2783.4215697976169</v>
      </c>
      <c r="AO37" s="11">
        <f t="shared" si="21"/>
        <v>178.69822724615233</v>
      </c>
      <c r="AP37" s="4">
        <f t="shared" si="33"/>
        <v>172.9888750800489</v>
      </c>
      <c r="AQ37" s="16">
        <v>1344</v>
      </c>
      <c r="AR37" s="10">
        <f t="shared" si="46"/>
        <v>302.10115398594826</v>
      </c>
      <c r="AS37" s="11">
        <f t="shared" si="22"/>
        <v>17.307878613778257</v>
      </c>
      <c r="AT37" s="11">
        <f t="shared" si="34"/>
        <v>20.319899047864375</v>
      </c>
      <c r="AV37" s="16">
        <v>3817</v>
      </c>
      <c r="AW37" s="10">
        <f t="shared" si="47"/>
        <v>1019.9236486813272</v>
      </c>
      <c r="AX37" s="11">
        <f t="shared" si="23"/>
        <v>98.064443035380464</v>
      </c>
      <c r="AY37" s="4">
        <f t="shared" si="35"/>
        <v>72.466149730777033</v>
      </c>
      <c r="AZ37" s="16">
        <v>198</v>
      </c>
      <c r="BA37" s="10">
        <f t="shared" si="48"/>
        <v>52.906702237071727</v>
      </c>
      <c r="BB37" s="11">
        <f t="shared" si="24"/>
        <v>5.6113169039318507</v>
      </c>
      <c r="BC37" s="11">
        <f t="shared" si="36"/>
        <v>4.7562590899993769</v>
      </c>
    </row>
    <row r="38" spans="1:55">
      <c r="A38" s="2">
        <v>43919</v>
      </c>
      <c r="B38" s="3">
        <v>35</v>
      </c>
      <c r="C38" s="16">
        <v>3076</v>
      </c>
      <c r="D38" s="10">
        <f t="shared" si="37"/>
        <v>1965.1097196907699</v>
      </c>
      <c r="E38" s="11">
        <f t="shared" si="13"/>
        <v>162.26848790684517</v>
      </c>
      <c r="F38" s="4">
        <f t="shared" si="25"/>
        <v>122.65964440202465</v>
      </c>
      <c r="G38" s="16">
        <v>377</v>
      </c>
      <c r="H38" s="10">
        <f t="shared" si="38"/>
        <v>240.84732260189216</v>
      </c>
      <c r="I38" s="11">
        <f t="shared" si="14"/>
        <v>12.138193977283692</v>
      </c>
      <c r="J38" s="11">
        <f t="shared" si="26"/>
        <v>18.654487586141251</v>
      </c>
      <c r="L38" s="16">
        <v>8206</v>
      </c>
      <c r="M38" s="10">
        <f t="shared" si="39"/>
        <v>1868.1733471810981</v>
      </c>
      <c r="N38" s="11">
        <f t="shared" si="15"/>
        <v>121.79779926174592</v>
      </c>
      <c r="O38" s="4">
        <f t="shared" si="27"/>
        <v>122.52630946293775</v>
      </c>
      <c r="P38" s="16">
        <v>684</v>
      </c>
      <c r="Q38" s="10">
        <f t="shared" si="40"/>
        <v>155.7190555047369</v>
      </c>
      <c r="R38" s="11">
        <f t="shared" si="16"/>
        <v>15.253182337452301</v>
      </c>
      <c r="S38" s="11">
        <f t="shared" si="28"/>
        <v>14.114885148090186</v>
      </c>
      <c r="U38" s="16">
        <v>41007</v>
      </c>
      <c r="V38" s="10">
        <f t="shared" si="41"/>
        <v>4093.0026991240275</v>
      </c>
      <c r="W38" s="11">
        <f t="shared" si="17"/>
        <v>158.90117045883517</v>
      </c>
      <c r="X38" s="11">
        <f t="shared" si="29"/>
        <v>205.69317341806999</v>
      </c>
      <c r="Y38" s="16">
        <v>6360</v>
      </c>
      <c r="Z38" s="10">
        <f t="shared" si="42"/>
        <v>634.80618349132624</v>
      </c>
      <c r="AA38" s="11">
        <f t="shared" si="18"/>
        <v>41.521913888740869</v>
      </c>
      <c r="AB38" s="11">
        <f t="shared" si="30"/>
        <v>43.558084665977162</v>
      </c>
      <c r="AD38" s="16">
        <v>8358</v>
      </c>
      <c r="AE38" s="10">
        <f t="shared" si="43"/>
        <v>1703.097424386081</v>
      </c>
      <c r="AF38" s="11">
        <f t="shared" si="19"/>
        <v>87.212933433505896</v>
      </c>
      <c r="AG38" s="11">
        <f t="shared" si="31"/>
        <v>98.216434380723967</v>
      </c>
      <c r="AH38" s="16">
        <v>392</v>
      </c>
      <c r="AI38" s="10">
        <f t="shared" si="44"/>
        <v>79.877266135360586</v>
      </c>
      <c r="AJ38" s="11">
        <f t="shared" si="20"/>
        <v>6.1130560817878035</v>
      </c>
      <c r="AK38" s="11">
        <f t="shared" si="32"/>
        <v>7.1726524692976854</v>
      </c>
      <c r="AM38" s="16">
        <v>13119</v>
      </c>
      <c r="AN38" s="10">
        <f t="shared" si="45"/>
        <v>2948.8579160280174</v>
      </c>
      <c r="AO38" s="11">
        <f t="shared" si="21"/>
        <v>165.43634623040043</v>
      </c>
      <c r="AP38" s="4">
        <f t="shared" si="33"/>
        <v>173.75311907078722</v>
      </c>
      <c r="AQ38" s="16">
        <v>1443</v>
      </c>
      <c r="AR38" s="10">
        <f t="shared" si="46"/>
        <v>324.35414077509176</v>
      </c>
      <c r="AS38" s="11">
        <f t="shared" si="22"/>
        <v>22.252986789143506</v>
      </c>
      <c r="AT38" s="11">
        <f t="shared" si="34"/>
        <v>20.589632221066115</v>
      </c>
      <c r="AV38" s="16">
        <v>4122</v>
      </c>
      <c r="AW38" s="10">
        <f t="shared" si="47"/>
        <v>1101.421346571766</v>
      </c>
      <c r="AX38" s="11">
        <f t="shared" si="23"/>
        <v>81.497697890438758</v>
      </c>
      <c r="AY38" s="4">
        <f t="shared" si="35"/>
        <v>76.046704326619263</v>
      </c>
      <c r="AZ38" s="16">
        <v>215</v>
      </c>
      <c r="BA38" s="10">
        <f t="shared" si="48"/>
        <v>57.449196873587987</v>
      </c>
      <c r="BB38" s="11">
        <f t="shared" si="24"/>
        <v>4.5424946365162597</v>
      </c>
      <c r="BC38" s="11">
        <f t="shared" si="36"/>
        <v>4.5959357498870386</v>
      </c>
    </row>
    <row r="39" spans="1:55">
      <c r="A39" s="2">
        <v>43920</v>
      </c>
      <c r="B39" s="3">
        <v>36</v>
      </c>
      <c r="C39" s="16">
        <v>3217</v>
      </c>
      <c r="D39" s="10">
        <f t="shared" si="37"/>
        <v>2055.1878960485069</v>
      </c>
      <c r="E39" s="11">
        <f t="shared" si="13"/>
        <v>90.078176357736993</v>
      </c>
      <c r="F39" s="4">
        <f t="shared" si="25"/>
        <v>116.52666218192344</v>
      </c>
      <c r="G39" s="16">
        <v>397</v>
      </c>
      <c r="H39" s="10">
        <f t="shared" si="38"/>
        <v>253.62436889376971</v>
      </c>
      <c r="I39" s="11">
        <f t="shared" si="14"/>
        <v>12.777046291877554</v>
      </c>
      <c r="J39" s="11">
        <f t="shared" si="26"/>
        <v>18.271176197384921</v>
      </c>
      <c r="L39" s="16">
        <v>8712</v>
      </c>
      <c r="M39" s="10">
        <f t="shared" si="39"/>
        <v>1983.3690227445438</v>
      </c>
      <c r="N39" s="11">
        <f t="shared" si="15"/>
        <v>115.19567556344577</v>
      </c>
      <c r="O39" s="4">
        <f t="shared" si="27"/>
        <v>122.38971380021431</v>
      </c>
      <c r="P39" s="16">
        <v>749</v>
      </c>
      <c r="Q39" s="10">
        <f t="shared" si="40"/>
        <v>170.51691896644436</v>
      </c>
      <c r="R39" s="11">
        <f t="shared" si="16"/>
        <v>14.797863461707465</v>
      </c>
      <c r="S39" s="11">
        <f t="shared" si="28"/>
        <v>13.659566272345344</v>
      </c>
      <c r="U39" s="16">
        <v>42161</v>
      </c>
      <c r="V39" s="10">
        <f t="shared" si="41"/>
        <v>4208.1860852480822</v>
      </c>
      <c r="W39" s="11">
        <f t="shared" si="17"/>
        <v>115.18338612405478</v>
      </c>
      <c r="X39" s="11">
        <f t="shared" si="29"/>
        <v>195.93153116249579</v>
      </c>
      <c r="Y39" s="16">
        <v>6818</v>
      </c>
      <c r="Z39" s="10">
        <f t="shared" si="42"/>
        <v>680.52021368614191</v>
      </c>
      <c r="AA39" s="11">
        <f t="shared" si="18"/>
        <v>45.714030194815678</v>
      </c>
      <c r="AB39" s="11">
        <f t="shared" si="30"/>
        <v>46.792002959234878</v>
      </c>
      <c r="AD39" s="16">
        <v>8724</v>
      </c>
      <c r="AE39" s="10">
        <f t="shared" si="43"/>
        <v>1777.6767085838922</v>
      </c>
      <c r="AF39" s="11">
        <f t="shared" si="19"/>
        <v>74.579284197811148</v>
      </c>
      <c r="AG39" s="11">
        <f t="shared" si="31"/>
        <v>92.999959857598384</v>
      </c>
      <c r="AH39" s="16">
        <v>413</v>
      </c>
      <c r="AI39" s="10">
        <f t="shared" si="44"/>
        <v>84.156405392612044</v>
      </c>
      <c r="AJ39" s="11">
        <f t="shared" si="20"/>
        <v>4.2791392572514582</v>
      </c>
      <c r="AK39" s="11">
        <f t="shared" si="32"/>
        <v>6.3168246178473932</v>
      </c>
      <c r="AM39" s="16">
        <v>13531</v>
      </c>
      <c r="AN39" s="10">
        <f t="shared" si="45"/>
        <v>3041.4663054939479</v>
      </c>
      <c r="AO39" s="11">
        <f t="shared" si="21"/>
        <v>92.608389465930486</v>
      </c>
      <c r="AP39" s="4">
        <f t="shared" si="33"/>
        <v>156.31037387040806</v>
      </c>
      <c r="AQ39" s="16">
        <v>1538</v>
      </c>
      <c r="AR39" s="10">
        <f t="shared" si="46"/>
        <v>345.70801698689615</v>
      </c>
      <c r="AS39" s="11">
        <f t="shared" si="22"/>
        <v>21.353876211804391</v>
      </c>
      <c r="AT39" s="11">
        <f t="shared" si="34"/>
        <v>20.724498807666986</v>
      </c>
      <c r="AV39" s="16">
        <v>4412</v>
      </c>
      <c r="AW39" s="10">
        <f t="shared" si="47"/>
        <v>1178.9109609593963</v>
      </c>
      <c r="AX39" s="11">
        <f t="shared" si="23"/>
        <v>77.489614387630354</v>
      </c>
      <c r="AY39" s="4">
        <f t="shared" si="35"/>
        <v>76.955203253922519</v>
      </c>
      <c r="AZ39" s="16">
        <v>231</v>
      </c>
      <c r="BA39" s="10">
        <f t="shared" si="48"/>
        <v>61.72448594325035</v>
      </c>
      <c r="BB39" s="11">
        <f t="shared" si="24"/>
        <v>4.2752890696623638</v>
      </c>
      <c r="BC39" s="11">
        <f t="shared" si="36"/>
        <v>4.7562590899993777</v>
      </c>
    </row>
    <row r="40" spans="1:55">
      <c r="A40" s="2">
        <v>43921</v>
      </c>
      <c r="B40" s="3">
        <v>37</v>
      </c>
      <c r="C40" s="16">
        <v>3416</v>
      </c>
      <c r="D40" s="10">
        <f t="shared" si="37"/>
        <v>2182.3195066526887</v>
      </c>
      <c r="E40" s="11">
        <f t="shared" si="13"/>
        <v>127.13161060418179</v>
      </c>
      <c r="F40" s="4">
        <f t="shared" si="25"/>
        <v>108.47712301804059</v>
      </c>
      <c r="G40" s="16">
        <v>428</v>
      </c>
      <c r="H40" s="10">
        <f t="shared" si="38"/>
        <v>273.42879064617995</v>
      </c>
      <c r="I40" s="11">
        <f t="shared" si="14"/>
        <v>19.804421752410235</v>
      </c>
      <c r="J40" s="11">
        <f t="shared" si="26"/>
        <v>18.910028511978801</v>
      </c>
      <c r="L40" s="16">
        <v>9301</v>
      </c>
      <c r="M40" s="10">
        <f t="shared" si="39"/>
        <v>2117.4604316514005</v>
      </c>
      <c r="N40" s="11">
        <f t="shared" si="15"/>
        <v>134.09140890685671</v>
      </c>
      <c r="O40" s="4">
        <f t="shared" si="27"/>
        <v>125.98673291859855</v>
      </c>
      <c r="P40" s="16">
        <v>854</v>
      </c>
      <c r="Q40" s="10">
        <f t="shared" si="40"/>
        <v>194.42115994304871</v>
      </c>
      <c r="R40" s="11">
        <f t="shared" si="16"/>
        <v>23.904240976604342</v>
      </c>
      <c r="S40" s="11">
        <f t="shared" si="28"/>
        <v>18.440414467666212</v>
      </c>
      <c r="U40" s="16">
        <v>43208</v>
      </c>
      <c r="V40" s="10">
        <f t="shared" si="41"/>
        <v>4312.6895560209468</v>
      </c>
      <c r="W40" s="11">
        <f t="shared" si="17"/>
        <v>104.5034707728646</v>
      </c>
      <c r="X40" s="11">
        <f t="shared" si="29"/>
        <v>166.06769309636292</v>
      </c>
      <c r="Y40" s="16">
        <v>7199</v>
      </c>
      <c r="Z40" s="10">
        <f t="shared" si="42"/>
        <v>718.54869731982035</v>
      </c>
      <c r="AA40" s="11">
        <f t="shared" si="18"/>
        <v>38.028483633678434</v>
      </c>
      <c r="AB40" s="11">
        <f t="shared" si="30"/>
        <v>46.672228207632728</v>
      </c>
      <c r="AD40" s="16">
        <v>9155</v>
      </c>
      <c r="AE40" s="10">
        <f t="shared" si="43"/>
        <v>1865.5009476255768</v>
      </c>
      <c r="AF40" s="11">
        <f t="shared" si="19"/>
        <v>87.824239041684677</v>
      </c>
      <c r="AG40" s="11">
        <f t="shared" si="31"/>
        <v>90.473230010459432</v>
      </c>
      <c r="AH40" s="16">
        <v>477</v>
      </c>
      <c r="AI40" s="10">
        <f t="shared" si="44"/>
        <v>97.197591700426017</v>
      </c>
      <c r="AJ40" s="11">
        <f t="shared" si="20"/>
        <v>13.041186307813973</v>
      </c>
      <c r="AK40" s="11">
        <f t="shared" si="32"/>
        <v>7.7432043702645474</v>
      </c>
      <c r="AM40" s="16">
        <v>14074</v>
      </c>
      <c r="AN40" s="10">
        <f t="shared" si="45"/>
        <v>3163.5205663677352</v>
      </c>
      <c r="AO40" s="11">
        <f t="shared" si="21"/>
        <v>122.05426087378737</v>
      </c>
      <c r="AP40" s="4">
        <f t="shared" si="33"/>
        <v>146.46511304854457</v>
      </c>
      <c r="AQ40" s="16">
        <v>1644</v>
      </c>
      <c r="AR40" s="10">
        <f t="shared" si="46"/>
        <v>369.53444728638317</v>
      </c>
      <c r="AS40" s="11">
        <f t="shared" si="22"/>
        <v>23.826430299487015</v>
      </c>
      <c r="AT40" s="11">
        <f t="shared" si="34"/>
        <v>21.129098567469601</v>
      </c>
      <c r="AV40" s="16">
        <v>4608</v>
      </c>
      <c r="AW40" s="10">
        <f t="shared" si="47"/>
        <v>1231.2832520627603</v>
      </c>
      <c r="AX40" s="11">
        <f t="shared" si="23"/>
        <v>52.372291103363978</v>
      </c>
      <c r="AY40" s="4">
        <f t="shared" si="35"/>
        <v>73.855618678417315</v>
      </c>
      <c r="AZ40" s="16">
        <v>244</v>
      </c>
      <c r="BA40" s="10">
        <f t="shared" si="48"/>
        <v>65.198158312351026</v>
      </c>
      <c r="BB40" s="11">
        <f t="shared" si="24"/>
        <v>3.4736723691006759</v>
      </c>
      <c r="BC40" s="11">
        <f t="shared" si="36"/>
        <v>4.5959357498870403</v>
      </c>
    </row>
    <row r="41" spans="1:55">
      <c r="A41" s="2">
        <v>43922</v>
      </c>
      <c r="B41" s="3">
        <v>38</v>
      </c>
      <c r="C41" s="16">
        <v>3660</v>
      </c>
      <c r="D41" s="10">
        <f t="shared" si="37"/>
        <v>2338.1994714135949</v>
      </c>
      <c r="E41" s="11">
        <f t="shared" si="13"/>
        <v>155.8799647609062</v>
      </c>
      <c r="F41" s="4">
        <f t="shared" si="25"/>
        <v>123.17072625369974</v>
      </c>
      <c r="G41" s="16">
        <v>460</v>
      </c>
      <c r="H41" s="10">
        <f t="shared" si="38"/>
        <v>293.87206471318405</v>
      </c>
      <c r="I41" s="11">
        <f t="shared" si="14"/>
        <v>20.443274067004097</v>
      </c>
      <c r="J41" s="11">
        <f t="shared" si="26"/>
        <v>16.482389716522061</v>
      </c>
      <c r="L41" s="16">
        <v>9795</v>
      </c>
      <c r="M41" s="10">
        <f t="shared" si="39"/>
        <v>2229.9241939603771</v>
      </c>
      <c r="N41" s="11">
        <f t="shared" si="15"/>
        <v>112.46376230897658</v>
      </c>
      <c r="O41" s="4">
        <f t="shared" si="27"/>
        <v>123.07269211383155</v>
      </c>
      <c r="P41" s="16">
        <v>886</v>
      </c>
      <c r="Q41" s="10">
        <f t="shared" si="40"/>
        <v>201.70626195496624</v>
      </c>
      <c r="R41" s="11">
        <f t="shared" si="16"/>
        <v>7.2851020119175303</v>
      </c>
      <c r="S41" s="11">
        <f t="shared" si="28"/>
        <v>14.433608361111585</v>
      </c>
      <c r="U41" s="16">
        <v>44773</v>
      </c>
      <c r="V41" s="10">
        <f t="shared" si="41"/>
        <v>4468.8957945687343</v>
      </c>
      <c r="W41" s="11">
        <f t="shared" si="17"/>
        <v>156.20623854778751</v>
      </c>
      <c r="X41" s="11">
        <f t="shared" si="29"/>
        <v>149.21937803766241</v>
      </c>
      <c r="Y41" s="16">
        <v>7593</v>
      </c>
      <c r="Z41" s="10">
        <f t="shared" si="42"/>
        <v>757.87474076252204</v>
      </c>
      <c r="AA41" s="11">
        <f t="shared" si="18"/>
        <v>39.326043442701689</v>
      </c>
      <c r="AB41" s="11">
        <f t="shared" si="30"/>
        <v>43.737746793380367</v>
      </c>
      <c r="AD41" s="16">
        <v>9625</v>
      </c>
      <c r="AE41" s="10">
        <f t="shared" si="43"/>
        <v>1961.2721595735857</v>
      </c>
      <c r="AF41" s="11">
        <f t="shared" si="19"/>
        <v>95.77121194800884</v>
      </c>
      <c r="AG41" s="11">
        <f t="shared" si="31"/>
        <v>86.723888946962916</v>
      </c>
      <c r="AH41" s="16">
        <v>499</v>
      </c>
      <c r="AI41" s="10">
        <f t="shared" si="44"/>
        <v>101.68049949373707</v>
      </c>
      <c r="AJ41" s="11">
        <f t="shared" si="20"/>
        <v>4.4829077933110568</v>
      </c>
      <c r="AK41" s="11">
        <f t="shared" si="32"/>
        <v>7.580189541416873</v>
      </c>
      <c r="AM41" s="16">
        <v>14787</v>
      </c>
      <c r="AN41" s="10">
        <f t="shared" si="45"/>
        <v>3323.7870267784351</v>
      </c>
      <c r="AO41" s="11">
        <f t="shared" si="21"/>
        <v>160.26646041069989</v>
      </c>
      <c r="AP41" s="4">
        <f t="shared" si="33"/>
        <v>143.81273684539411</v>
      </c>
      <c r="AQ41" s="16">
        <v>1732</v>
      </c>
      <c r="AR41" s="10">
        <f t="shared" si="46"/>
        <v>389.31487998784405</v>
      </c>
      <c r="AS41" s="11">
        <f t="shared" si="22"/>
        <v>19.780432701460882</v>
      </c>
      <c r="AT41" s="11">
        <f t="shared" si="34"/>
        <v>20.904320923134811</v>
      </c>
      <c r="AV41" s="16">
        <v>4867</v>
      </c>
      <c r="AW41" s="10">
        <f t="shared" si="47"/>
        <v>1300.4894938779198</v>
      </c>
      <c r="AX41" s="11">
        <f t="shared" si="23"/>
        <v>69.206241815159501</v>
      </c>
      <c r="AY41" s="4">
        <f t="shared" si="35"/>
        <v>75.726057646394608</v>
      </c>
      <c r="AZ41" s="16">
        <v>253</v>
      </c>
      <c r="BA41" s="10">
        <f t="shared" si="48"/>
        <v>67.603008414036097</v>
      </c>
      <c r="BB41" s="11">
        <f t="shared" si="24"/>
        <v>2.4048501016850707</v>
      </c>
      <c r="BC41" s="11">
        <f t="shared" si="36"/>
        <v>4.061524616179244</v>
      </c>
    </row>
    <row r="42" spans="1:55">
      <c r="A42" s="2">
        <v>43923</v>
      </c>
      <c r="B42" s="3">
        <v>39</v>
      </c>
      <c r="C42" s="16">
        <v>3782</v>
      </c>
      <c r="D42" s="10">
        <f t="shared" si="37"/>
        <v>2416.1394537940482</v>
      </c>
      <c r="E42" s="11">
        <f t="shared" si="13"/>
        <v>77.93998238045333</v>
      </c>
      <c r="F42" s="4">
        <f t="shared" si="25"/>
        <v>122.6596444020247</v>
      </c>
      <c r="G42" s="16">
        <v>488</v>
      </c>
      <c r="H42" s="10">
        <f t="shared" si="38"/>
        <v>311.75992952181264</v>
      </c>
      <c r="I42" s="11">
        <f t="shared" si="14"/>
        <v>17.887864808628592</v>
      </c>
      <c r="J42" s="11">
        <f t="shared" si="26"/>
        <v>16.610160179440832</v>
      </c>
      <c r="L42" s="16">
        <v>10353</v>
      </c>
      <c r="M42" s="10">
        <f t="shared" si="39"/>
        <v>2356.9581602931889</v>
      </c>
      <c r="N42" s="11">
        <f t="shared" si="15"/>
        <v>127.03396633281181</v>
      </c>
      <c r="O42" s="4">
        <f t="shared" si="27"/>
        <v>122.11652247476736</v>
      </c>
      <c r="P42" s="16">
        <v>983</v>
      </c>
      <c r="Q42" s="10">
        <f t="shared" si="40"/>
        <v>223.7892274285912</v>
      </c>
      <c r="R42" s="11">
        <f t="shared" si="16"/>
        <v>22.082965473624967</v>
      </c>
      <c r="S42" s="11">
        <f t="shared" si="28"/>
        <v>16.66467085226132</v>
      </c>
      <c r="U42" s="16">
        <v>46065</v>
      </c>
      <c r="V42" s="10">
        <f t="shared" si="41"/>
        <v>4597.8532771270347</v>
      </c>
      <c r="W42" s="11">
        <f t="shared" si="17"/>
        <v>128.9574825583004</v>
      </c>
      <c r="X42" s="11">
        <f t="shared" si="29"/>
        <v>132.7503496923685</v>
      </c>
      <c r="Y42" s="16">
        <v>7960</v>
      </c>
      <c r="Z42" s="10">
        <f t="shared" si="42"/>
        <v>794.50585229417561</v>
      </c>
      <c r="AA42" s="11">
        <f t="shared" si="18"/>
        <v>36.631111531653573</v>
      </c>
      <c r="AB42" s="11">
        <f t="shared" si="30"/>
        <v>40.244316538318046</v>
      </c>
      <c r="AD42" s="16">
        <v>10111</v>
      </c>
      <c r="AE42" s="10">
        <f t="shared" si="43"/>
        <v>2060.3036680985479</v>
      </c>
      <c r="AF42" s="11">
        <f t="shared" si="19"/>
        <v>99.031508524962192</v>
      </c>
      <c r="AG42" s="11">
        <f t="shared" si="31"/>
        <v>88.883835429194548</v>
      </c>
      <c r="AH42" s="16">
        <v>532</v>
      </c>
      <c r="AI42" s="10">
        <f t="shared" si="44"/>
        <v>108.40486118370364</v>
      </c>
      <c r="AJ42" s="11">
        <f t="shared" si="20"/>
        <v>6.724361689966571</v>
      </c>
      <c r="AK42" s="11">
        <f t="shared" si="32"/>
        <v>6.9281302260261723</v>
      </c>
      <c r="AM42" s="16">
        <v>15333</v>
      </c>
      <c r="AN42" s="10">
        <f t="shared" si="45"/>
        <v>3446.5156205852268</v>
      </c>
      <c r="AO42" s="11">
        <f t="shared" si="21"/>
        <v>122.72859380679165</v>
      </c>
      <c r="AP42" s="4">
        <f t="shared" si="33"/>
        <v>132.61881015752198</v>
      </c>
      <c r="AQ42" s="16">
        <v>1811</v>
      </c>
      <c r="AR42" s="10">
        <f t="shared" si="46"/>
        <v>407.07231389029187</v>
      </c>
      <c r="AS42" s="11">
        <f t="shared" si="22"/>
        <v>17.757433902447815</v>
      </c>
      <c r="AT42" s="11">
        <f t="shared" si="34"/>
        <v>20.994231980868722</v>
      </c>
      <c r="AV42" s="16">
        <v>5273</v>
      </c>
      <c r="AW42" s="10">
        <f t="shared" si="47"/>
        <v>1408.9749540206021</v>
      </c>
      <c r="AX42" s="11">
        <f t="shared" si="23"/>
        <v>108.48546014268231</v>
      </c>
      <c r="AY42" s="4">
        <f t="shared" si="35"/>
        <v>77.810261067854981</v>
      </c>
      <c r="AZ42" s="16">
        <v>268</v>
      </c>
      <c r="BA42" s="10">
        <f t="shared" si="48"/>
        <v>71.611091916844558</v>
      </c>
      <c r="BB42" s="11">
        <f t="shared" si="24"/>
        <v>4.0080835028084607</v>
      </c>
      <c r="BC42" s="11">
        <f t="shared" si="36"/>
        <v>3.7408779359545661</v>
      </c>
    </row>
    <row r="43" spans="1:55">
      <c r="A43" s="2">
        <v>43924</v>
      </c>
      <c r="B43" s="3">
        <v>40</v>
      </c>
      <c r="C43" s="16">
        <v>3965</v>
      </c>
      <c r="D43" s="10">
        <f t="shared" si="37"/>
        <v>2533.0494273647278</v>
      </c>
      <c r="E43" s="11">
        <f t="shared" si="13"/>
        <v>116.90997357067954</v>
      </c>
      <c r="F43" s="4">
        <f t="shared" si="25"/>
        <v>113.58794153479157</v>
      </c>
      <c r="G43" s="16">
        <v>519</v>
      </c>
      <c r="H43" s="10">
        <f t="shared" si="38"/>
        <v>331.56435127422287</v>
      </c>
      <c r="I43" s="11">
        <f t="shared" si="14"/>
        <v>19.804421752410235</v>
      </c>
      <c r="J43" s="11">
        <f t="shared" si="26"/>
        <v>18.143405734466143</v>
      </c>
      <c r="L43" s="16">
        <v>10896</v>
      </c>
      <c r="M43" s="10">
        <f t="shared" si="39"/>
        <v>2480.5772350579141</v>
      </c>
      <c r="N43" s="11">
        <f t="shared" si="15"/>
        <v>123.61907476472516</v>
      </c>
      <c r="O43" s="4">
        <f t="shared" si="27"/>
        <v>122.48077757536321</v>
      </c>
      <c r="P43" s="16">
        <v>1043</v>
      </c>
      <c r="Q43" s="10">
        <f t="shared" si="40"/>
        <v>237.44879370093653</v>
      </c>
      <c r="R43" s="11">
        <f t="shared" si="16"/>
        <v>13.65956627234533</v>
      </c>
      <c r="S43" s="11">
        <f t="shared" si="28"/>
        <v>16.345947639239927</v>
      </c>
      <c r="U43" s="16">
        <v>47520</v>
      </c>
      <c r="V43" s="10">
        <f t="shared" si="41"/>
        <v>4743.0801634446261</v>
      </c>
      <c r="W43" s="11">
        <f t="shared" si="17"/>
        <v>145.22688631759138</v>
      </c>
      <c r="X43" s="11">
        <f t="shared" si="29"/>
        <v>130.01549286411972</v>
      </c>
      <c r="Y43" s="16">
        <v>8311</v>
      </c>
      <c r="Z43" s="10">
        <f t="shared" si="42"/>
        <v>829.53996713780066</v>
      </c>
      <c r="AA43" s="11">
        <f t="shared" si="18"/>
        <v>35.034114843625048</v>
      </c>
      <c r="AB43" s="11">
        <f t="shared" si="30"/>
        <v>38.946756729294883</v>
      </c>
      <c r="AD43" s="16">
        <v>10464</v>
      </c>
      <c r="AE43" s="10">
        <f t="shared" si="43"/>
        <v>2132.2339613275844</v>
      </c>
      <c r="AF43" s="11">
        <f t="shared" si="19"/>
        <v>71.930293229036579</v>
      </c>
      <c r="AG43" s="11">
        <f t="shared" si="31"/>
        <v>85.827307388300682</v>
      </c>
      <c r="AH43" s="16">
        <v>572</v>
      </c>
      <c r="AI43" s="10">
        <f t="shared" si="44"/>
        <v>116.55560262608738</v>
      </c>
      <c r="AJ43" s="11">
        <f t="shared" si="20"/>
        <v>8.1507414423837332</v>
      </c>
      <c r="AK43" s="11">
        <f t="shared" si="32"/>
        <v>7.3356672981453581</v>
      </c>
      <c r="AM43" s="16">
        <v>15932</v>
      </c>
      <c r="AN43" s="10">
        <f t="shared" si="45"/>
        <v>3581.1574295417618</v>
      </c>
      <c r="AO43" s="11">
        <f t="shared" si="21"/>
        <v>134.64180895653499</v>
      </c>
      <c r="AP43" s="4">
        <f t="shared" si="33"/>
        <v>126.45990270274888</v>
      </c>
      <c r="AQ43" s="16">
        <v>1902</v>
      </c>
      <c r="AR43" s="10">
        <f t="shared" si="46"/>
        <v>427.52707952475714</v>
      </c>
      <c r="AS43" s="11">
        <f t="shared" si="22"/>
        <v>20.454765634465275</v>
      </c>
      <c r="AT43" s="11">
        <f t="shared" si="34"/>
        <v>20.634587749933075</v>
      </c>
      <c r="AV43" s="16">
        <v>5499</v>
      </c>
      <c r="AW43" s="10">
        <f t="shared" si="47"/>
        <v>1469.3634121295829</v>
      </c>
      <c r="AX43" s="11">
        <f t="shared" si="23"/>
        <v>60.388458108980785</v>
      </c>
      <c r="AY43" s="4">
        <f t="shared" si="35"/>
        <v>73.588413111563383</v>
      </c>
      <c r="AZ43" s="16">
        <v>290</v>
      </c>
      <c r="BA43" s="10">
        <f t="shared" si="48"/>
        <v>77.489614387630311</v>
      </c>
      <c r="BB43" s="11">
        <f t="shared" si="24"/>
        <v>5.8785224707857537</v>
      </c>
      <c r="BC43" s="11">
        <f t="shared" si="36"/>
        <v>4.0080835028084651</v>
      </c>
    </row>
    <row r="44" spans="1:55">
      <c r="A44" s="2">
        <v>43925</v>
      </c>
      <c r="B44" s="3">
        <v>41</v>
      </c>
      <c r="C44" s="16">
        <v>4203</v>
      </c>
      <c r="D44" s="10">
        <f t="shared" si="37"/>
        <v>2685.0962782380707</v>
      </c>
      <c r="E44" s="11">
        <f t="shared" si="13"/>
        <v>152.04685087334292</v>
      </c>
      <c r="F44" s="4">
        <f t="shared" si="25"/>
        <v>125.98167643791275</v>
      </c>
      <c r="G44" s="16">
        <v>542</v>
      </c>
      <c r="H44" s="10">
        <f t="shared" si="38"/>
        <v>346.2579545098821</v>
      </c>
      <c r="I44" s="11">
        <f t="shared" si="14"/>
        <v>14.693603235659225</v>
      </c>
      <c r="J44" s="11">
        <f t="shared" si="26"/>
        <v>18.526717123222475</v>
      </c>
      <c r="L44" s="16">
        <v>11709</v>
      </c>
      <c r="M44" s="10">
        <f t="shared" si="39"/>
        <v>2665.6643580481937</v>
      </c>
      <c r="N44" s="11">
        <f t="shared" si="15"/>
        <v>185.08712299027957</v>
      </c>
      <c r="O44" s="4">
        <f t="shared" si="27"/>
        <v>136.45906706072998</v>
      </c>
      <c r="P44" s="16">
        <v>1128</v>
      </c>
      <c r="Q44" s="10">
        <f t="shared" si="40"/>
        <v>256.79984592009242</v>
      </c>
      <c r="R44" s="11">
        <f t="shared" si="16"/>
        <v>19.351052219155889</v>
      </c>
      <c r="S44" s="11">
        <f t="shared" si="28"/>
        <v>17.256585390729612</v>
      </c>
      <c r="U44" s="16">
        <v>49118</v>
      </c>
      <c r="V44" s="10">
        <f t="shared" si="41"/>
        <v>4902.5802076614718</v>
      </c>
      <c r="W44" s="11">
        <f t="shared" si="17"/>
        <v>159.50004421684571</v>
      </c>
      <c r="X44" s="11">
        <f t="shared" si="29"/>
        <v>138.87882448267791</v>
      </c>
      <c r="Y44" s="16">
        <v>8656</v>
      </c>
      <c r="Z44" s="10">
        <f t="shared" si="42"/>
        <v>863.97520822341505</v>
      </c>
      <c r="AA44" s="11">
        <f t="shared" si="18"/>
        <v>34.435241085614393</v>
      </c>
      <c r="AB44" s="11">
        <f t="shared" si="30"/>
        <v>36.690998907454627</v>
      </c>
      <c r="AD44" s="16">
        <v>10824</v>
      </c>
      <c r="AE44" s="10">
        <f t="shared" si="43"/>
        <v>2205.5906343090383</v>
      </c>
      <c r="AF44" s="11">
        <f t="shared" si="19"/>
        <v>73.356672981453812</v>
      </c>
      <c r="AG44" s="11">
        <f t="shared" si="31"/>
        <v>85.58278514502922</v>
      </c>
      <c r="AH44" s="16">
        <v>607</v>
      </c>
      <c r="AI44" s="10">
        <f t="shared" si="44"/>
        <v>123.68750138817315</v>
      </c>
      <c r="AJ44" s="11">
        <f t="shared" si="20"/>
        <v>7.1318987620857683</v>
      </c>
      <c r="AK44" s="11">
        <f t="shared" si="32"/>
        <v>7.9062191991122202</v>
      </c>
      <c r="AM44" s="16">
        <v>16540</v>
      </c>
      <c r="AN44" s="10">
        <f t="shared" si="45"/>
        <v>3717.8222372973096</v>
      </c>
      <c r="AO44" s="11">
        <f t="shared" si="21"/>
        <v>136.66480775554783</v>
      </c>
      <c r="AP44" s="4">
        <f t="shared" si="33"/>
        <v>135.27118636067235</v>
      </c>
      <c r="AQ44" s="16">
        <v>1977</v>
      </c>
      <c r="AR44" s="10">
        <f t="shared" si="46"/>
        <v>444.38540284986584</v>
      </c>
      <c r="AS44" s="11">
        <f t="shared" si="22"/>
        <v>16.858323325108699</v>
      </c>
      <c r="AT44" s="11">
        <f t="shared" si="34"/>
        <v>19.735477172593939</v>
      </c>
      <c r="AV44" s="16">
        <v>5671</v>
      </c>
      <c r="AW44" s="10">
        <f t="shared" si="47"/>
        <v>1515.3227696284534</v>
      </c>
      <c r="AX44" s="11">
        <f t="shared" si="23"/>
        <v>45.959357498870531</v>
      </c>
      <c r="AY44" s="4">
        <f t="shared" si="35"/>
        <v>67.282361733811427</v>
      </c>
      <c r="AZ44" s="16">
        <v>307</v>
      </c>
      <c r="BA44" s="10">
        <f t="shared" si="48"/>
        <v>82.032109024146564</v>
      </c>
      <c r="BB44" s="11">
        <f t="shared" si="24"/>
        <v>4.5424946365162526</v>
      </c>
      <c r="BC44" s="11">
        <f t="shared" si="36"/>
        <v>4.0615246161792431</v>
      </c>
    </row>
    <row r="45" spans="1:55">
      <c r="A45" s="2">
        <v>43926</v>
      </c>
      <c r="B45" s="3">
        <v>42</v>
      </c>
      <c r="C45" s="16">
        <v>4449</v>
      </c>
      <c r="D45" s="10">
        <f t="shared" si="37"/>
        <v>2842.253947628165</v>
      </c>
      <c r="E45" s="11">
        <f t="shared" si="13"/>
        <v>157.15766939009427</v>
      </c>
      <c r="F45" s="4">
        <f t="shared" si="25"/>
        <v>131.98688819509525</v>
      </c>
      <c r="G45" s="16">
        <v>556</v>
      </c>
      <c r="H45" s="10">
        <f t="shared" si="38"/>
        <v>355.20188691419639</v>
      </c>
      <c r="I45" s="11">
        <f t="shared" si="14"/>
        <v>8.943932404314296</v>
      </c>
      <c r="J45" s="11">
        <f t="shared" si="26"/>
        <v>16.354619253603289</v>
      </c>
      <c r="L45" s="16">
        <v>12362</v>
      </c>
      <c r="M45" s="10">
        <f t="shared" si="39"/>
        <v>2814.3259709788854</v>
      </c>
      <c r="N45" s="11">
        <f t="shared" si="15"/>
        <v>148.66161293069172</v>
      </c>
      <c r="O45" s="4">
        <f t="shared" si="27"/>
        <v>139.37310786549696</v>
      </c>
      <c r="P45" s="16">
        <v>1168</v>
      </c>
      <c r="Q45" s="10">
        <f t="shared" si="40"/>
        <v>265.90622343498933</v>
      </c>
      <c r="R45" s="11">
        <f t="shared" si="16"/>
        <v>9.1063775148969057</v>
      </c>
      <c r="S45" s="11">
        <f t="shared" si="28"/>
        <v>14.297012698388125</v>
      </c>
      <c r="U45" s="16">
        <v>50455</v>
      </c>
      <c r="V45" s="10">
        <f t="shared" si="41"/>
        <v>5036.0292434048533</v>
      </c>
      <c r="W45" s="11">
        <f t="shared" si="17"/>
        <v>133.4490357433815</v>
      </c>
      <c r="X45" s="11">
        <f t="shared" si="29"/>
        <v>144.6679374767813</v>
      </c>
      <c r="Y45" s="16">
        <v>8905</v>
      </c>
      <c r="Z45" s="10">
        <f t="shared" si="42"/>
        <v>888.82846918085852</v>
      </c>
      <c r="AA45" s="11">
        <f t="shared" si="18"/>
        <v>24.853260957443467</v>
      </c>
      <c r="AB45" s="11">
        <f t="shared" si="30"/>
        <v>34.055954372207637</v>
      </c>
      <c r="AD45" s="16">
        <v>11226</v>
      </c>
      <c r="AE45" s="10">
        <f t="shared" si="43"/>
        <v>2287.5055858049946</v>
      </c>
      <c r="AF45" s="11">
        <f t="shared" si="19"/>
        <v>81.914951495956302</v>
      </c>
      <c r="AG45" s="11">
        <f t="shared" si="31"/>
        <v>84.400927635883548</v>
      </c>
      <c r="AH45" s="16">
        <v>631</v>
      </c>
      <c r="AI45" s="10">
        <f t="shared" si="44"/>
        <v>128.57794625360339</v>
      </c>
      <c r="AJ45" s="11">
        <f t="shared" si="20"/>
        <v>4.8904448654302399</v>
      </c>
      <c r="AK45" s="11">
        <f t="shared" si="32"/>
        <v>6.2760709106354735</v>
      </c>
      <c r="AM45" s="16">
        <v>17089</v>
      </c>
      <c r="AN45" s="10">
        <f t="shared" si="45"/>
        <v>3841.2251640371055</v>
      </c>
      <c r="AO45" s="11">
        <f t="shared" si="21"/>
        <v>123.40292673979593</v>
      </c>
      <c r="AP45" s="4">
        <f t="shared" si="33"/>
        <v>135.54091953387405</v>
      </c>
      <c r="AQ45" s="16">
        <v>2051</v>
      </c>
      <c r="AR45" s="10">
        <f t="shared" si="46"/>
        <v>461.01894853063982</v>
      </c>
      <c r="AS45" s="11">
        <f t="shared" si="22"/>
        <v>16.633545680773977</v>
      </c>
      <c r="AT45" s="11">
        <f t="shared" si="34"/>
        <v>18.29690024885133</v>
      </c>
      <c r="AV45" s="16">
        <v>5847</v>
      </c>
      <c r="AW45" s="10">
        <f t="shared" si="47"/>
        <v>1562.3509493947395</v>
      </c>
      <c r="AX45" s="11">
        <f t="shared" si="23"/>
        <v>47.02817976628603</v>
      </c>
      <c r="AY45" s="4">
        <f t="shared" si="35"/>
        <v>66.213539466395829</v>
      </c>
      <c r="AZ45" s="16">
        <v>325</v>
      </c>
      <c r="BA45" s="10">
        <f t="shared" si="48"/>
        <v>86.841809227516734</v>
      </c>
      <c r="BB45" s="11">
        <f t="shared" si="24"/>
        <v>4.8097002033701699</v>
      </c>
      <c r="BC45" s="11">
        <f t="shared" si="36"/>
        <v>4.3287301830331417</v>
      </c>
    </row>
    <row r="46" spans="1:55">
      <c r="A46" s="2">
        <v>43927</v>
      </c>
      <c r="B46" s="3">
        <v>43</v>
      </c>
      <c r="C46" s="16">
        <v>4549</v>
      </c>
      <c r="D46" s="10">
        <f t="shared" si="37"/>
        <v>2906.1391790875527</v>
      </c>
      <c r="E46" s="11">
        <f t="shared" si="13"/>
        <v>63.885231459387796</v>
      </c>
      <c r="F46" s="4">
        <f t="shared" si="25"/>
        <v>113.58794153479157</v>
      </c>
      <c r="G46" s="16">
        <v>595</v>
      </c>
      <c r="H46" s="10">
        <f t="shared" si="38"/>
        <v>380.11712718335764</v>
      </c>
      <c r="I46" s="11">
        <f t="shared" si="14"/>
        <v>24.915240269161245</v>
      </c>
      <c r="J46" s="11">
        <f t="shared" si="26"/>
        <v>17.249012494034719</v>
      </c>
      <c r="L46" s="16">
        <v>12924</v>
      </c>
      <c r="M46" s="10">
        <f t="shared" si="39"/>
        <v>2942.2705750631867</v>
      </c>
      <c r="N46" s="11">
        <f t="shared" si="15"/>
        <v>127.94460408430132</v>
      </c>
      <c r="O46" s="4">
        <f t="shared" si="27"/>
        <v>142.46927622056191</v>
      </c>
      <c r="P46" s="16">
        <v>1251</v>
      </c>
      <c r="Q46" s="10">
        <f t="shared" si="40"/>
        <v>284.80195677840038</v>
      </c>
      <c r="R46" s="11">
        <f t="shared" si="16"/>
        <v>18.895733343411052</v>
      </c>
      <c r="S46" s="11">
        <f t="shared" si="28"/>
        <v>16.619138964686829</v>
      </c>
      <c r="U46" s="16">
        <v>51534</v>
      </c>
      <c r="V46" s="10">
        <f t="shared" si="41"/>
        <v>5143.7267075537748</v>
      </c>
      <c r="W46" s="11">
        <f t="shared" si="17"/>
        <v>107.69746414892143</v>
      </c>
      <c r="X46" s="11">
        <f t="shared" si="29"/>
        <v>134.96618259700807</v>
      </c>
      <c r="Y46" s="16">
        <v>9202</v>
      </c>
      <c r="Z46" s="10">
        <f t="shared" si="42"/>
        <v>918.47272020238745</v>
      </c>
      <c r="AA46" s="11">
        <f t="shared" si="18"/>
        <v>29.64425102152893</v>
      </c>
      <c r="AB46" s="11">
        <f t="shared" si="30"/>
        <v>32.119595887973084</v>
      </c>
      <c r="AD46" s="16">
        <v>11588</v>
      </c>
      <c r="AE46" s="10">
        <f t="shared" si="43"/>
        <v>2361.2697958585672</v>
      </c>
      <c r="AF46" s="11">
        <f t="shared" si="19"/>
        <v>73.764210053572697</v>
      </c>
      <c r="AG46" s="11">
        <f t="shared" si="31"/>
        <v>79.999527256996316</v>
      </c>
      <c r="AH46" s="16">
        <v>662</v>
      </c>
      <c r="AI46" s="10">
        <f t="shared" si="44"/>
        <v>134.89477087145079</v>
      </c>
      <c r="AJ46" s="11">
        <f t="shared" si="20"/>
        <v>6.3168246178474021</v>
      </c>
      <c r="AK46" s="11">
        <f t="shared" si="32"/>
        <v>6.6428542755427431</v>
      </c>
      <c r="AM46" s="16">
        <v>17556</v>
      </c>
      <c r="AN46" s="10">
        <f t="shared" si="45"/>
        <v>3946.196323941449</v>
      </c>
      <c r="AO46" s="11">
        <f t="shared" si="21"/>
        <v>104.97115990434349</v>
      </c>
      <c r="AP46" s="4">
        <f t="shared" si="33"/>
        <v>124.48185943260277</v>
      </c>
      <c r="AQ46" s="16">
        <v>2108</v>
      </c>
      <c r="AR46" s="10">
        <f t="shared" si="46"/>
        <v>473.83127425772244</v>
      </c>
      <c r="AS46" s="11">
        <f t="shared" si="22"/>
        <v>12.812325727082623</v>
      </c>
      <c r="AT46" s="11">
        <f t="shared" si="34"/>
        <v>16.903278853975678</v>
      </c>
      <c r="AV46" s="16">
        <v>6001</v>
      </c>
      <c r="AW46" s="10">
        <f t="shared" si="47"/>
        <v>1603.5006066902397</v>
      </c>
      <c r="AX46" s="11">
        <f t="shared" si="23"/>
        <v>41.149657295500219</v>
      </c>
      <c r="AY46" s="4">
        <f t="shared" si="35"/>
        <v>60.602222562463979</v>
      </c>
      <c r="AZ46" s="16">
        <v>350</v>
      </c>
      <c r="BA46" s="10">
        <f t="shared" si="48"/>
        <v>93.521948398864168</v>
      </c>
      <c r="BB46" s="11">
        <f t="shared" si="24"/>
        <v>6.6801391713474345</v>
      </c>
      <c r="BC46" s="11">
        <f t="shared" si="36"/>
        <v>5.1837879969656147</v>
      </c>
    </row>
    <row r="47" spans="1:55">
      <c r="A47" s="2">
        <v>43928</v>
      </c>
      <c r="B47" s="3">
        <v>44</v>
      </c>
      <c r="C47" s="16">
        <v>4757</v>
      </c>
      <c r="D47" s="10">
        <f t="shared" si="37"/>
        <v>3039.0204605230797</v>
      </c>
      <c r="E47" s="11">
        <f t="shared" si="13"/>
        <v>132.88128143552694</v>
      </c>
      <c r="F47" s="4">
        <f t="shared" si="25"/>
        <v>124.5762013458063</v>
      </c>
      <c r="G47" s="16">
        <v>620</v>
      </c>
      <c r="H47" s="10">
        <f t="shared" si="38"/>
        <v>396.08843504820459</v>
      </c>
      <c r="I47" s="11">
        <f t="shared" si="14"/>
        <v>15.971307864846949</v>
      </c>
      <c r="J47" s="11">
        <f t="shared" si="26"/>
        <v>16.86570110527839</v>
      </c>
      <c r="L47" s="16">
        <v>13343</v>
      </c>
      <c r="M47" s="10">
        <f t="shared" si="39"/>
        <v>3037.6598795317318</v>
      </c>
      <c r="N47" s="11">
        <f t="shared" si="15"/>
        <v>95.389304468545106</v>
      </c>
      <c r="O47" s="4">
        <f t="shared" si="27"/>
        <v>136.14034384770858</v>
      </c>
      <c r="P47" s="16">
        <v>1319</v>
      </c>
      <c r="Q47" s="10">
        <f t="shared" si="40"/>
        <v>300.28279855372512</v>
      </c>
      <c r="R47" s="11">
        <f t="shared" si="16"/>
        <v>15.480841775324734</v>
      </c>
      <c r="S47" s="11">
        <f t="shared" si="28"/>
        <v>15.298714225026782</v>
      </c>
      <c r="U47" s="16">
        <v>52325</v>
      </c>
      <c r="V47" s="10">
        <f t="shared" si="41"/>
        <v>5222.678231318183</v>
      </c>
      <c r="W47" s="11">
        <f t="shared" si="17"/>
        <v>78.951523764408194</v>
      </c>
      <c r="X47" s="11">
        <f t="shared" si="29"/>
        <v>124.96499083822964</v>
      </c>
      <c r="Y47" s="16">
        <v>9484</v>
      </c>
      <c r="Z47" s="10">
        <f t="shared" si="42"/>
        <v>946.61978682888957</v>
      </c>
      <c r="AA47" s="11">
        <f t="shared" si="18"/>
        <v>28.147066626502124</v>
      </c>
      <c r="AB47" s="11">
        <f t="shared" si="30"/>
        <v>30.422786906942793</v>
      </c>
      <c r="AD47" s="16">
        <v>11925</v>
      </c>
      <c r="AE47" s="10">
        <f t="shared" si="43"/>
        <v>2429.9397925106505</v>
      </c>
      <c r="AF47" s="11">
        <f t="shared" si="19"/>
        <v>68.669996652083228</v>
      </c>
      <c r="AG47" s="11">
        <f t="shared" si="31"/>
        <v>73.927224882420518</v>
      </c>
      <c r="AH47" s="16">
        <v>695</v>
      </c>
      <c r="AI47" s="10">
        <f t="shared" si="44"/>
        <v>141.61913256141736</v>
      </c>
      <c r="AJ47" s="11">
        <f t="shared" si="20"/>
        <v>6.724361689966571</v>
      </c>
      <c r="AK47" s="11">
        <f t="shared" si="32"/>
        <v>6.6428542755427431</v>
      </c>
      <c r="AM47" s="16">
        <v>17825</v>
      </c>
      <c r="AN47" s="10">
        <f t="shared" si="45"/>
        <v>4006.6615102675059</v>
      </c>
      <c r="AO47" s="11">
        <f t="shared" si="21"/>
        <v>60.465186326056937</v>
      </c>
      <c r="AP47" s="4">
        <f t="shared" si="33"/>
        <v>112.02917793645584</v>
      </c>
      <c r="AQ47" s="16">
        <v>2180</v>
      </c>
      <c r="AR47" s="10">
        <f t="shared" si="46"/>
        <v>490.0152646498268</v>
      </c>
      <c r="AS47" s="11">
        <f t="shared" si="22"/>
        <v>16.183990392104363</v>
      </c>
      <c r="AT47" s="11">
        <f t="shared" si="34"/>
        <v>16.588590151906988</v>
      </c>
      <c r="AV47" s="16">
        <v>6173</v>
      </c>
      <c r="AW47" s="10">
        <f t="shared" si="47"/>
        <v>1649.45996418911</v>
      </c>
      <c r="AX47" s="11">
        <f t="shared" si="23"/>
        <v>45.959357498870304</v>
      </c>
      <c r="AY47" s="4">
        <f t="shared" si="35"/>
        <v>48.097002033701571</v>
      </c>
      <c r="AZ47" s="16">
        <v>369</v>
      </c>
      <c r="BA47" s="10">
        <f t="shared" si="48"/>
        <v>98.598854169088227</v>
      </c>
      <c r="BB47" s="11">
        <f t="shared" si="24"/>
        <v>5.0769057702240588</v>
      </c>
      <c r="BC47" s="11">
        <f t="shared" si="36"/>
        <v>5.3975524504487336</v>
      </c>
    </row>
    <row r="48" spans="1:55">
      <c r="A48" s="2">
        <v>43929</v>
      </c>
      <c r="B48" s="3">
        <v>45</v>
      </c>
      <c r="C48" s="16">
        <v>4906</v>
      </c>
      <c r="D48" s="10">
        <f t="shared" si="37"/>
        <v>3134.2094553975676</v>
      </c>
      <c r="E48" s="11">
        <f t="shared" si="13"/>
        <v>95.188994874487889</v>
      </c>
      <c r="F48" s="4">
        <f t="shared" si="25"/>
        <v>120.23200560656797</v>
      </c>
      <c r="G48" s="16">
        <v>654</v>
      </c>
      <c r="H48" s="10">
        <f t="shared" si="38"/>
        <v>417.80941374439647</v>
      </c>
      <c r="I48" s="11">
        <f t="shared" si="14"/>
        <v>21.720978696191878</v>
      </c>
      <c r="J48" s="11">
        <f t="shared" si="26"/>
        <v>17.249012494034719</v>
      </c>
      <c r="L48" s="16">
        <v>13883</v>
      </c>
      <c r="M48" s="10">
        <f t="shared" si="39"/>
        <v>3160.5959759828397</v>
      </c>
      <c r="N48" s="11">
        <f t="shared" si="15"/>
        <v>122.93609645110791</v>
      </c>
      <c r="O48" s="4">
        <f t="shared" si="27"/>
        <v>136.00374818498511</v>
      </c>
      <c r="P48" s="16">
        <v>1378</v>
      </c>
      <c r="Q48" s="10">
        <f t="shared" si="40"/>
        <v>313.71470538819801</v>
      </c>
      <c r="R48" s="11">
        <f t="shared" si="16"/>
        <v>13.431906834472898</v>
      </c>
      <c r="S48" s="11">
        <f t="shared" si="28"/>
        <v>15.253182337452296</v>
      </c>
      <c r="U48" s="16">
        <v>53414</v>
      </c>
      <c r="V48" s="10">
        <f t="shared" si="41"/>
        <v>5331.3738183971227</v>
      </c>
      <c r="W48" s="11">
        <f t="shared" si="17"/>
        <v>108.69558707893975</v>
      </c>
      <c r="X48" s="11">
        <f t="shared" si="29"/>
        <v>117.65873099049932</v>
      </c>
      <c r="Y48" s="16">
        <v>9722</v>
      </c>
      <c r="Z48" s="10">
        <f t="shared" si="42"/>
        <v>970.37511256331345</v>
      </c>
      <c r="AA48" s="11">
        <f t="shared" si="18"/>
        <v>23.755325734423877</v>
      </c>
      <c r="AB48" s="11">
        <f t="shared" si="30"/>
        <v>28.167029085102559</v>
      </c>
      <c r="AD48" s="16">
        <v>12410</v>
      </c>
      <c r="AE48" s="10">
        <f t="shared" si="43"/>
        <v>2528.767532499553</v>
      </c>
      <c r="AF48" s="11">
        <f t="shared" si="19"/>
        <v>98.827739988902522</v>
      </c>
      <c r="AG48" s="11">
        <f t="shared" si="31"/>
        <v>79.306714234393709</v>
      </c>
      <c r="AH48" s="16">
        <v>736</v>
      </c>
      <c r="AI48" s="10">
        <f t="shared" si="44"/>
        <v>149.97364253986069</v>
      </c>
      <c r="AJ48" s="11">
        <f t="shared" si="20"/>
        <v>8.3545099784433319</v>
      </c>
      <c r="AK48" s="11">
        <f t="shared" si="32"/>
        <v>6.6836079827546628</v>
      </c>
      <c r="AM48" s="16">
        <v>18234</v>
      </c>
      <c r="AN48" s="10">
        <f t="shared" si="45"/>
        <v>4098.5955668004317</v>
      </c>
      <c r="AO48" s="11">
        <f t="shared" si="21"/>
        <v>91.934056532925752</v>
      </c>
      <c r="AP48" s="4">
        <f t="shared" si="33"/>
        <v>103.48762745173399</v>
      </c>
      <c r="AQ48" s="16">
        <v>2234</v>
      </c>
      <c r="AR48" s="10">
        <f t="shared" si="46"/>
        <v>502.15325744390509</v>
      </c>
      <c r="AS48" s="11">
        <f t="shared" si="22"/>
        <v>12.137992794078286</v>
      </c>
      <c r="AT48" s="11">
        <f t="shared" si="34"/>
        <v>14.92523558382959</v>
      </c>
      <c r="AV48" s="16">
        <v>6379</v>
      </c>
      <c r="AW48" s="10">
        <f t="shared" si="47"/>
        <v>1704.5043109610128</v>
      </c>
      <c r="AX48" s="11">
        <f t="shared" si="23"/>
        <v>55.044346771902838</v>
      </c>
      <c r="AY48" s="4">
        <f t="shared" si="35"/>
        <v>47.028179766285987</v>
      </c>
      <c r="AZ48" s="16">
        <v>392</v>
      </c>
      <c r="BA48" s="10">
        <f t="shared" si="48"/>
        <v>104.74458220672787</v>
      </c>
      <c r="BB48" s="11">
        <f t="shared" si="24"/>
        <v>6.1457280376396426</v>
      </c>
      <c r="BC48" s="11">
        <f t="shared" si="36"/>
        <v>5.4509935638195115</v>
      </c>
    </row>
    <row r="49" spans="1:55">
      <c r="A49" s="2">
        <v>43930</v>
      </c>
      <c r="B49" s="3">
        <v>46</v>
      </c>
      <c r="C49" s="16">
        <v>5020</v>
      </c>
      <c r="D49" s="10">
        <f t="shared" si="37"/>
        <v>3207.0386192612696</v>
      </c>
      <c r="E49" s="11">
        <f t="shared" si="13"/>
        <v>72.829163863701979</v>
      </c>
      <c r="F49" s="4">
        <f t="shared" si="25"/>
        <v>104.38846820463978</v>
      </c>
      <c r="G49" s="16">
        <v>682</v>
      </c>
      <c r="H49" s="10">
        <f t="shared" si="38"/>
        <v>435.69727855302506</v>
      </c>
      <c r="I49" s="11">
        <f t="shared" si="14"/>
        <v>17.887864808628592</v>
      </c>
      <c r="J49" s="11">
        <f t="shared" si="26"/>
        <v>17.887864808628592</v>
      </c>
      <c r="L49" s="16">
        <v>14522</v>
      </c>
      <c r="M49" s="10">
        <f t="shared" si="39"/>
        <v>3306.0703567833179</v>
      </c>
      <c r="N49" s="11">
        <f t="shared" si="15"/>
        <v>145.47438080047823</v>
      </c>
      <c r="O49" s="4">
        <f t="shared" si="27"/>
        <v>128.08119974702487</v>
      </c>
      <c r="P49" s="16">
        <v>1454</v>
      </c>
      <c r="Q49" s="10">
        <f t="shared" si="40"/>
        <v>331.01682266650215</v>
      </c>
      <c r="R49" s="11">
        <f t="shared" si="16"/>
        <v>17.302117278304138</v>
      </c>
      <c r="S49" s="11">
        <f t="shared" si="28"/>
        <v>14.843395349281945</v>
      </c>
      <c r="U49" s="16">
        <v>54802</v>
      </c>
      <c r="V49" s="10">
        <f t="shared" si="41"/>
        <v>5469.9132810835945</v>
      </c>
      <c r="W49" s="11">
        <f t="shared" si="17"/>
        <v>138.53946268647178</v>
      </c>
      <c r="X49" s="11">
        <f t="shared" si="29"/>
        <v>113.46661468442453</v>
      </c>
      <c r="Y49" s="16">
        <v>10022</v>
      </c>
      <c r="Z49" s="10">
        <f t="shared" si="42"/>
        <v>1000.3188004638478</v>
      </c>
      <c r="AA49" s="11">
        <f t="shared" si="18"/>
        <v>29.943687900534314</v>
      </c>
      <c r="AB49" s="11">
        <f t="shared" si="30"/>
        <v>27.268718448086542</v>
      </c>
      <c r="AD49" s="16">
        <v>12933</v>
      </c>
      <c r="AE49" s="10">
        <f t="shared" si="43"/>
        <v>2635.3384768587202</v>
      </c>
      <c r="AF49" s="11">
        <f t="shared" si="19"/>
        <v>106.57094435916724</v>
      </c>
      <c r="AG49" s="11">
        <f t="shared" si="31"/>
        <v>85.949568509936398</v>
      </c>
      <c r="AH49" s="16">
        <v>756</v>
      </c>
      <c r="AI49" s="10">
        <f t="shared" si="44"/>
        <v>154.04901326105255</v>
      </c>
      <c r="AJ49" s="11">
        <f t="shared" si="20"/>
        <v>4.0753707211918595</v>
      </c>
      <c r="AK49" s="11">
        <f t="shared" si="32"/>
        <v>6.0723023745758811</v>
      </c>
      <c r="AM49" s="16">
        <v>18677</v>
      </c>
      <c r="AN49" s="10">
        <f t="shared" si="45"/>
        <v>4198.1720632407405</v>
      </c>
      <c r="AO49" s="11">
        <f t="shared" si="21"/>
        <v>99.576496440308802</v>
      </c>
      <c r="AP49" s="4">
        <f t="shared" si="33"/>
        <v>96.069965188686183</v>
      </c>
      <c r="AQ49" s="16">
        <v>2316</v>
      </c>
      <c r="AR49" s="10">
        <f t="shared" si="46"/>
        <v>520.5850242793573</v>
      </c>
      <c r="AS49" s="11">
        <f t="shared" si="22"/>
        <v>18.431766835452208</v>
      </c>
      <c r="AT49" s="11">
        <f t="shared" si="34"/>
        <v>15.239924285898292</v>
      </c>
      <c r="AV49" s="16">
        <v>6552</v>
      </c>
      <c r="AW49" s="10">
        <f t="shared" si="47"/>
        <v>1750.7308740267372</v>
      </c>
      <c r="AX49" s="11">
        <f t="shared" si="23"/>
        <v>46.226563065724349</v>
      </c>
      <c r="AY49" s="4">
        <f t="shared" si="35"/>
        <v>47.081620879656747</v>
      </c>
      <c r="AZ49" s="16">
        <v>408</v>
      </c>
      <c r="BA49" s="10">
        <f t="shared" si="48"/>
        <v>109.01987127639023</v>
      </c>
      <c r="BB49" s="11">
        <f t="shared" si="24"/>
        <v>4.2752890696623638</v>
      </c>
      <c r="BC49" s="11">
        <f t="shared" si="36"/>
        <v>5.3975524504487336</v>
      </c>
    </row>
    <row r="50" spans="1:55">
      <c r="A50" s="2">
        <v>43931</v>
      </c>
      <c r="B50" s="3">
        <v>47</v>
      </c>
      <c r="C50" s="16">
        <v>5191</v>
      </c>
      <c r="D50" s="10">
        <f t="shared" si="37"/>
        <v>3316.2823650568225</v>
      </c>
      <c r="E50" s="11">
        <f t="shared" si="13"/>
        <v>109.24374579555297</v>
      </c>
      <c r="F50" s="4">
        <f t="shared" si="25"/>
        <v>94.805683485731521</v>
      </c>
      <c r="G50" s="16">
        <v>709</v>
      </c>
      <c r="H50" s="10">
        <f t="shared" si="38"/>
        <v>452.94629104705979</v>
      </c>
      <c r="I50" s="11">
        <f t="shared" si="14"/>
        <v>17.24901249403473</v>
      </c>
      <c r="J50" s="11">
        <f t="shared" si="26"/>
        <v>19.548880826572677</v>
      </c>
      <c r="L50" s="16">
        <v>15012</v>
      </c>
      <c r="M50" s="10">
        <f t="shared" si="39"/>
        <v>3417.6234813408046</v>
      </c>
      <c r="N50" s="11">
        <f t="shared" si="15"/>
        <v>111.55312455748663</v>
      </c>
      <c r="O50" s="4">
        <f t="shared" si="27"/>
        <v>120.65950207238384</v>
      </c>
      <c r="P50" s="16">
        <v>1532</v>
      </c>
      <c r="Q50" s="10">
        <f t="shared" si="40"/>
        <v>348.7742588205511</v>
      </c>
      <c r="R50" s="11">
        <f t="shared" si="16"/>
        <v>17.757436154048946</v>
      </c>
      <c r="S50" s="11">
        <f t="shared" si="28"/>
        <v>16.573607077112353</v>
      </c>
      <c r="U50" s="16">
        <v>56048</v>
      </c>
      <c r="V50" s="10">
        <f t="shared" si="41"/>
        <v>5594.2793981638133</v>
      </c>
      <c r="W50" s="11">
        <f t="shared" si="17"/>
        <v>124.36611708021883</v>
      </c>
      <c r="X50" s="11">
        <f t="shared" si="29"/>
        <v>111.65003095179199</v>
      </c>
      <c r="Y50" s="16">
        <v>10238</v>
      </c>
      <c r="Z50" s="10">
        <f t="shared" si="42"/>
        <v>1021.8782557522323</v>
      </c>
      <c r="AA50" s="11">
        <f t="shared" si="18"/>
        <v>21.559455288384584</v>
      </c>
      <c r="AB50" s="11">
        <f t="shared" si="30"/>
        <v>26.609957314274766</v>
      </c>
      <c r="AD50" s="16">
        <v>13421</v>
      </c>
      <c r="AE50" s="10">
        <f t="shared" si="43"/>
        <v>2734.7775224558018</v>
      </c>
      <c r="AF50" s="11">
        <f t="shared" si="19"/>
        <v>99.439045597081531</v>
      </c>
      <c r="AG50" s="11">
        <f t="shared" si="31"/>
        <v>89.454387330161438</v>
      </c>
      <c r="AH50" s="16">
        <v>793</v>
      </c>
      <c r="AI50" s="10">
        <f t="shared" si="44"/>
        <v>161.58844909525752</v>
      </c>
      <c r="AJ50" s="11">
        <f t="shared" si="20"/>
        <v>7.5394358342049657</v>
      </c>
      <c r="AK50" s="11">
        <f t="shared" si="32"/>
        <v>6.602100568330826</v>
      </c>
      <c r="AM50" s="16">
        <v>19128</v>
      </c>
      <c r="AN50" s="10">
        <f t="shared" si="45"/>
        <v>4299.546780835728</v>
      </c>
      <c r="AO50" s="11">
        <f t="shared" si="21"/>
        <v>101.37471759498749</v>
      </c>
      <c r="AP50" s="4">
        <f t="shared" si="33"/>
        <v>91.664323359724492</v>
      </c>
      <c r="AQ50" s="16">
        <v>2397</v>
      </c>
      <c r="AR50" s="10">
        <f t="shared" si="46"/>
        <v>538.79201347047467</v>
      </c>
      <c r="AS50" s="11">
        <f t="shared" si="22"/>
        <v>18.206989191117373</v>
      </c>
      <c r="AT50" s="11">
        <f t="shared" si="34"/>
        <v>15.554612987966971</v>
      </c>
      <c r="AV50" s="16">
        <v>6727</v>
      </c>
      <c r="AW50" s="10">
        <f t="shared" si="47"/>
        <v>1797.4918482261694</v>
      </c>
      <c r="AX50" s="11">
        <f t="shared" si="23"/>
        <v>46.760974199432212</v>
      </c>
      <c r="AY50" s="4">
        <f t="shared" si="35"/>
        <v>47.028179766285987</v>
      </c>
      <c r="AZ50" s="16">
        <v>454</v>
      </c>
      <c r="BA50" s="10">
        <f t="shared" si="48"/>
        <v>121.31132735166952</v>
      </c>
      <c r="BB50" s="11">
        <f t="shared" si="24"/>
        <v>12.291456075279285</v>
      </c>
      <c r="BC50" s="11">
        <f t="shared" si="36"/>
        <v>6.893903624830557</v>
      </c>
    </row>
    <row r="51" spans="1:55">
      <c r="A51" s="2">
        <v>43932</v>
      </c>
      <c r="B51" s="3">
        <v>48</v>
      </c>
      <c r="C51" s="16">
        <v>5376</v>
      </c>
      <c r="D51" s="10">
        <f t="shared" si="37"/>
        <v>3434.4700432566901</v>
      </c>
      <c r="E51" s="11">
        <f t="shared" si="13"/>
        <v>118.18767819986761</v>
      </c>
      <c r="F51" s="4">
        <f t="shared" si="25"/>
        <v>105.66617283382747</v>
      </c>
      <c r="G51" s="16">
        <v>734</v>
      </c>
      <c r="H51" s="10">
        <f t="shared" si="38"/>
        <v>468.91759891190674</v>
      </c>
      <c r="I51" s="11">
        <f t="shared" si="14"/>
        <v>15.971307864846949</v>
      </c>
      <c r="J51" s="11">
        <f t="shared" si="26"/>
        <v>17.76009434570982</v>
      </c>
      <c r="L51" s="16">
        <v>16008</v>
      </c>
      <c r="M51" s="10">
        <f t="shared" si="39"/>
        <v>3644.3722814617372</v>
      </c>
      <c r="N51" s="11">
        <f t="shared" si="15"/>
        <v>226.74880012093263</v>
      </c>
      <c r="O51" s="4">
        <f t="shared" si="27"/>
        <v>140.4203412797101</v>
      </c>
      <c r="P51" s="16">
        <v>1633</v>
      </c>
      <c r="Q51" s="10">
        <f t="shared" si="40"/>
        <v>371.76786204566577</v>
      </c>
      <c r="R51" s="11">
        <f t="shared" si="16"/>
        <v>22.993603225114668</v>
      </c>
      <c r="S51" s="11">
        <f t="shared" si="28"/>
        <v>17.393181053453077</v>
      </c>
      <c r="U51" s="16">
        <v>57592</v>
      </c>
      <c r="V51" s="10">
        <f t="shared" si="41"/>
        <v>5748.3895785585628</v>
      </c>
      <c r="W51" s="11">
        <f t="shared" si="17"/>
        <v>154.11018039474948</v>
      </c>
      <c r="X51" s="11">
        <f t="shared" si="29"/>
        <v>120.9325742009576</v>
      </c>
      <c r="Y51" s="16">
        <v>10511</v>
      </c>
      <c r="Z51" s="10">
        <f t="shared" si="42"/>
        <v>1049.1270117417187</v>
      </c>
      <c r="AA51" s="11">
        <f t="shared" si="18"/>
        <v>27.248755989486313</v>
      </c>
      <c r="AB51" s="11">
        <f t="shared" si="30"/>
        <v>26.130858307866241</v>
      </c>
      <c r="AD51" s="16">
        <v>13768</v>
      </c>
      <c r="AE51" s="10">
        <f t="shared" si="43"/>
        <v>2805.4852044684808</v>
      </c>
      <c r="AF51" s="11">
        <f t="shared" si="19"/>
        <v>70.707682012679015</v>
      </c>
      <c r="AG51" s="11">
        <f t="shared" si="31"/>
        <v>88.843081721982713</v>
      </c>
      <c r="AH51" s="16">
        <v>831</v>
      </c>
      <c r="AI51" s="10">
        <f t="shared" si="44"/>
        <v>169.33165346552204</v>
      </c>
      <c r="AJ51" s="11">
        <f t="shared" si="20"/>
        <v>7.7432043702645217</v>
      </c>
      <c r="AK51" s="11">
        <f t="shared" si="32"/>
        <v>6.8873765188142499</v>
      </c>
      <c r="AM51" s="16">
        <v>19635</v>
      </c>
      <c r="AN51" s="10">
        <f t="shared" si="45"/>
        <v>4413.5090465134626</v>
      </c>
      <c r="AO51" s="11">
        <f t="shared" si="21"/>
        <v>113.96226567773465</v>
      </c>
      <c r="AP51" s="4">
        <f t="shared" si="33"/>
        <v>93.462544514402722</v>
      </c>
      <c r="AQ51" s="16">
        <v>2481</v>
      </c>
      <c r="AR51" s="10">
        <f t="shared" si="46"/>
        <v>557.67333559459644</v>
      </c>
      <c r="AS51" s="11">
        <f t="shared" si="22"/>
        <v>18.881322124121766</v>
      </c>
      <c r="AT51" s="11">
        <f t="shared" si="34"/>
        <v>16.768412267374799</v>
      </c>
      <c r="AV51" s="16">
        <v>6958</v>
      </c>
      <c r="AW51" s="10">
        <f t="shared" si="47"/>
        <v>1859.2163341694197</v>
      </c>
      <c r="AX51" s="11">
        <f t="shared" si="23"/>
        <v>61.724485943250329</v>
      </c>
      <c r="AY51" s="4">
        <f t="shared" si="35"/>
        <v>51.143145495836009</v>
      </c>
      <c r="AZ51" s="16">
        <v>467</v>
      </c>
      <c r="BA51" s="10">
        <f t="shared" si="48"/>
        <v>124.78499972077019</v>
      </c>
      <c r="BB51" s="11">
        <f t="shared" si="24"/>
        <v>3.4736723691006688</v>
      </c>
      <c r="BC51" s="11">
        <f t="shared" si="36"/>
        <v>6.2526102643812038</v>
      </c>
    </row>
    <row r="52" spans="1:55">
      <c r="A52" s="2">
        <v>43933</v>
      </c>
      <c r="B52" s="3">
        <v>49</v>
      </c>
      <c r="C52" s="16">
        <v>5494</v>
      </c>
      <c r="D52" s="10">
        <f t="shared" si="37"/>
        <v>3509.8546163787678</v>
      </c>
      <c r="E52" s="11">
        <f t="shared" si="13"/>
        <v>75.384573122077654</v>
      </c>
      <c r="F52" s="4">
        <f t="shared" si="25"/>
        <v>94.166831171137616</v>
      </c>
      <c r="G52" s="16">
        <v>749</v>
      </c>
      <c r="H52" s="10">
        <f t="shared" si="38"/>
        <v>478.50038363081489</v>
      </c>
      <c r="I52" s="11">
        <f t="shared" si="14"/>
        <v>9.5827847189081581</v>
      </c>
      <c r="J52" s="11">
        <f t="shared" si="26"/>
        <v>16.482389716522061</v>
      </c>
      <c r="L52" s="16">
        <v>16660</v>
      </c>
      <c r="M52" s="10">
        <f t="shared" si="39"/>
        <v>3792.8062349545567</v>
      </c>
      <c r="N52" s="11">
        <f t="shared" si="15"/>
        <v>148.43395349281946</v>
      </c>
      <c r="O52" s="4">
        <f t="shared" si="27"/>
        <v>151.02927108456498</v>
      </c>
      <c r="P52" s="16">
        <v>1729</v>
      </c>
      <c r="Q52" s="10">
        <f t="shared" si="40"/>
        <v>393.62316808141827</v>
      </c>
      <c r="R52" s="11">
        <f t="shared" si="16"/>
        <v>21.855306035752506</v>
      </c>
      <c r="S52" s="11">
        <f t="shared" si="28"/>
        <v>18.66807390553863</v>
      </c>
      <c r="U52" s="16">
        <v>59052</v>
      </c>
      <c r="V52" s="10">
        <f t="shared" si="41"/>
        <v>5894.1155263411629</v>
      </c>
      <c r="W52" s="11">
        <f t="shared" si="17"/>
        <v>145.72594778260009</v>
      </c>
      <c r="X52" s="11">
        <f t="shared" si="29"/>
        <v>134.28745900459597</v>
      </c>
      <c r="Y52" s="16">
        <v>10621</v>
      </c>
      <c r="Z52" s="10">
        <f t="shared" si="42"/>
        <v>1060.1063639719146</v>
      </c>
      <c r="AA52" s="11">
        <f t="shared" si="18"/>
        <v>10.9793522301959</v>
      </c>
      <c r="AB52" s="11">
        <f t="shared" si="30"/>
        <v>22.697315428604998</v>
      </c>
      <c r="AD52" s="16">
        <v>14077</v>
      </c>
      <c r="AE52" s="10">
        <f t="shared" si="43"/>
        <v>2868.4496821108951</v>
      </c>
      <c r="AF52" s="11">
        <f t="shared" si="19"/>
        <v>62.964477642414295</v>
      </c>
      <c r="AG52" s="11">
        <f t="shared" si="31"/>
        <v>87.701977920048918</v>
      </c>
      <c r="AH52" s="16">
        <v>856</v>
      </c>
      <c r="AI52" s="10">
        <f t="shared" si="44"/>
        <v>174.42586686701188</v>
      </c>
      <c r="AJ52" s="11">
        <f t="shared" si="20"/>
        <v>5.0942134014898386</v>
      </c>
      <c r="AK52" s="11">
        <f t="shared" si="32"/>
        <v>6.5613468611189036</v>
      </c>
      <c r="AM52" s="16">
        <v>20098</v>
      </c>
      <c r="AN52" s="10">
        <f t="shared" si="45"/>
        <v>4517.5810958404672</v>
      </c>
      <c r="AO52" s="11">
        <f t="shared" si="21"/>
        <v>104.07204932700461</v>
      </c>
      <c r="AP52" s="4">
        <f t="shared" si="33"/>
        <v>102.18391711459226</v>
      </c>
      <c r="AQ52" s="16">
        <v>2564</v>
      </c>
      <c r="AR52" s="10">
        <f t="shared" si="46"/>
        <v>576.32988007438348</v>
      </c>
      <c r="AS52" s="11">
        <f t="shared" si="22"/>
        <v>18.656544479787044</v>
      </c>
      <c r="AT52" s="11">
        <f t="shared" si="34"/>
        <v>17.262923084911336</v>
      </c>
      <c r="AV52" s="16">
        <v>7235</v>
      </c>
      <c r="AW52" s="10">
        <f t="shared" si="47"/>
        <v>1933.2322761879493</v>
      </c>
      <c r="AX52" s="11">
        <f t="shared" si="23"/>
        <v>74.015942018529586</v>
      </c>
      <c r="AY52" s="4">
        <f t="shared" si="35"/>
        <v>56.75446239976786</v>
      </c>
      <c r="AZ52" s="16">
        <v>495</v>
      </c>
      <c r="BA52" s="10">
        <f t="shared" si="48"/>
        <v>132.26675559267932</v>
      </c>
      <c r="BB52" s="11">
        <f t="shared" si="24"/>
        <v>7.4817558719091295</v>
      </c>
      <c r="BC52" s="11">
        <f t="shared" si="36"/>
        <v>6.7335802847182178</v>
      </c>
    </row>
    <row r="53" spans="1:55">
      <c r="A53" s="2">
        <v>43934</v>
      </c>
      <c r="B53" s="3">
        <v>50</v>
      </c>
      <c r="C53" s="16">
        <v>5596</v>
      </c>
      <c r="D53" s="10">
        <f t="shared" si="37"/>
        <v>3575.0175524673436</v>
      </c>
      <c r="E53" s="11">
        <f t="shared" si="13"/>
        <v>65.162936088575862</v>
      </c>
      <c r="F53" s="4">
        <f t="shared" si="25"/>
        <v>88.161619413955208</v>
      </c>
      <c r="G53" s="16">
        <v>760</v>
      </c>
      <c r="H53" s="10">
        <f t="shared" si="38"/>
        <v>485.52775909134755</v>
      </c>
      <c r="I53" s="11">
        <f t="shared" si="14"/>
        <v>7.0273754605326531</v>
      </c>
      <c r="J53" s="11">
        <f t="shared" si="26"/>
        <v>13.543669069390216</v>
      </c>
      <c r="L53" s="16">
        <v>17134</v>
      </c>
      <c r="M53" s="10">
        <f t="shared" si="39"/>
        <v>3900.7168085060848</v>
      </c>
      <c r="N53" s="11">
        <f t="shared" si="15"/>
        <v>107.91057355152816</v>
      </c>
      <c r="O53" s="4">
        <f t="shared" si="27"/>
        <v>148.02416650464903</v>
      </c>
      <c r="P53" s="16">
        <v>1826</v>
      </c>
      <c r="Q53" s="10">
        <f t="shared" si="40"/>
        <v>415.70613355504327</v>
      </c>
      <c r="R53" s="11">
        <f t="shared" si="16"/>
        <v>22.082965473624995</v>
      </c>
      <c r="S53" s="11">
        <f t="shared" si="28"/>
        <v>20.398285633369049</v>
      </c>
      <c r="U53" s="16">
        <v>60314</v>
      </c>
      <c r="V53" s="10">
        <f t="shared" si="41"/>
        <v>6020.0786401094101</v>
      </c>
      <c r="W53" s="11">
        <f t="shared" si="17"/>
        <v>125.96311376824724</v>
      </c>
      <c r="X53" s="11">
        <f t="shared" si="29"/>
        <v>137.74096434245749</v>
      </c>
      <c r="Y53" s="16">
        <v>10901</v>
      </c>
      <c r="Z53" s="10">
        <f t="shared" si="42"/>
        <v>1088.0538060124131</v>
      </c>
      <c r="AA53" s="11">
        <f t="shared" si="18"/>
        <v>27.947442040498572</v>
      </c>
      <c r="AB53" s="11">
        <f t="shared" si="30"/>
        <v>23.535738689819937</v>
      </c>
      <c r="AD53" s="16">
        <v>14251</v>
      </c>
      <c r="AE53" s="10">
        <f t="shared" si="43"/>
        <v>2903.9054073852644</v>
      </c>
      <c r="AF53" s="11">
        <f t="shared" si="19"/>
        <v>35.455725274369343</v>
      </c>
      <c r="AG53" s="11">
        <f t="shared" si="31"/>
        <v>75.02757497714228</v>
      </c>
      <c r="AH53" s="16">
        <v>882</v>
      </c>
      <c r="AI53" s="10">
        <f t="shared" si="44"/>
        <v>179.7238488045613</v>
      </c>
      <c r="AJ53" s="11">
        <f t="shared" si="20"/>
        <v>5.297981937549423</v>
      </c>
      <c r="AK53" s="11">
        <f t="shared" si="32"/>
        <v>5.9500412529401219</v>
      </c>
      <c r="AM53" s="16">
        <v>20440</v>
      </c>
      <c r="AN53" s="10">
        <f t="shared" si="45"/>
        <v>4594.4550502029633</v>
      </c>
      <c r="AO53" s="11">
        <f t="shared" si="21"/>
        <v>76.873954362496079</v>
      </c>
      <c r="AP53" s="4">
        <f t="shared" si="33"/>
        <v>99.171896680506322</v>
      </c>
      <c r="AQ53" s="16">
        <v>2615</v>
      </c>
      <c r="AR53" s="10">
        <f t="shared" si="46"/>
        <v>587.79353993545737</v>
      </c>
      <c r="AS53" s="11">
        <f t="shared" si="22"/>
        <v>11.463659861073893</v>
      </c>
      <c r="AT53" s="11">
        <f t="shared" si="34"/>
        <v>17.128056498310457</v>
      </c>
      <c r="AV53" s="16">
        <v>7390</v>
      </c>
      <c r="AW53" s="10">
        <f t="shared" si="47"/>
        <v>1974.6491390503033</v>
      </c>
      <c r="AX53" s="11">
        <f t="shared" si="23"/>
        <v>41.416862862354037</v>
      </c>
      <c r="AY53" s="4">
        <f t="shared" si="35"/>
        <v>54.028965617858105</v>
      </c>
      <c r="AZ53" s="16">
        <v>518</v>
      </c>
      <c r="BA53" s="10">
        <f t="shared" si="48"/>
        <v>138.41248363031897</v>
      </c>
      <c r="BB53" s="11">
        <f t="shared" si="24"/>
        <v>6.1457280376396568</v>
      </c>
      <c r="BC53" s="11">
        <f t="shared" si="36"/>
        <v>6.7335802847182205</v>
      </c>
    </row>
    <row r="54" spans="1:55">
      <c r="A54" s="2">
        <v>43935</v>
      </c>
      <c r="B54" s="3">
        <v>51</v>
      </c>
      <c r="C54" s="16">
        <v>5808</v>
      </c>
      <c r="D54" s="10">
        <f t="shared" si="37"/>
        <v>3710.4542431612458</v>
      </c>
      <c r="E54" s="11">
        <f t="shared" si="13"/>
        <v>135.43669069390216</v>
      </c>
      <c r="F54" s="4">
        <f t="shared" si="25"/>
        <v>100.68312477999525</v>
      </c>
      <c r="G54" s="16">
        <v>793</v>
      </c>
      <c r="H54" s="10">
        <f t="shared" si="38"/>
        <v>506.60988547294556</v>
      </c>
      <c r="I54" s="11">
        <f t="shared" si="14"/>
        <v>21.082126381598016</v>
      </c>
      <c r="J54" s="11">
        <f t="shared" si="26"/>
        <v>14.182521383984101</v>
      </c>
      <c r="L54" s="16">
        <v>17690</v>
      </c>
      <c r="M54" s="10">
        <f t="shared" si="39"/>
        <v>4027.2954559631517</v>
      </c>
      <c r="N54" s="11">
        <f t="shared" si="15"/>
        <v>126.57864745706684</v>
      </c>
      <c r="O54" s="4">
        <f t="shared" si="27"/>
        <v>144.24501983596673</v>
      </c>
      <c r="P54" s="16">
        <v>1927</v>
      </c>
      <c r="Q54" s="10">
        <f t="shared" si="40"/>
        <v>438.69973678015793</v>
      </c>
      <c r="R54" s="11">
        <f t="shared" si="16"/>
        <v>22.993603225114668</v>
      </c>
      <c r="S54" s="11">
        <f t="shared" si="28"/>
        <v>21.536582822731155</v>
      </c>
      <c r="U54" s="16">
        <v>61326</v>
      </c>
      <c r="V54" s="10">
        <f t="shared" si="41"/>
        <v>6121.0886806272129</v>
      </c>
      <c r="W54" s="11">
        <f t="shared" si="17"/>
        <v>101.01004051780274</v>
      </c>
      <c r="X54" s="11">
        <f t="shared" si="29"/>
        <v>130.23507990872366</v>
      </c>
      <c r="Y54" s="16">
        <v>11142</v>
      </c>
      <c r="Z54" s="10">
        <f t="shared" si="42"/>
        <v>1112.1085686258423</v>
      </c>
      <c r="AA54" s="11">
        <f t="shared" si="18"/>
        <v>24.054762613429148</v>
      </c>
      <c r="AB54" s="11">
        <f t="shared" si="30"/>
        <v>22.357953632398903</v>
      </c>
      <c r="AD54" s="16">
        <v>14432</v>
      </c>
      <c r="AE54" s="10">
        <f t="shared" si="43"/>
        <v>2940.787512412051</v>
      </c>
      <c r="AF54" s="11">
        <f t="shared" si="19"/>
        <v>36.882105026786576</v>
      </c>
      <c r="AG54" s="11">
        <f t="shared" si="31"/>
        <v>61.08980711066615</v>
      </c>
      <c r="AH54" s="16">
        <v>906</v>
      </c>
      <c r="AI54" s="10">
        <f t="shared" si="44"/>
        <v>184.61429366999155</v>
      </c>
      <c r="AJ54" s="11">
        <f t="shared" si="20"/>
        <v>4.8904448654302541</v>
      </c>
      <c r="AK54" s="11">
        <f t="shared" si="32"/>
        <v>6.1130560817878008</v>
      </c>
      <c r="AM54" s="16">
        <v>20752</v>
      </c>
      <c r="AN54" s="10">
        <f t="shared" si="45"/>
        <v>4664.5856752354157</v>
      </c>
      <c r="AO54" s="11">
        <f t="shared" si="21"/>
        <v>70.130625032452372</v>
      </c>
      <c r="AP54" s="4">
        <f t="shared" si="33"/>
        <v>93.282722398935036</v>
      </c>
      <c r="AQ54" s="16">
        <v>2705</v>
      </c>
      <c r="AR54" s="10">
        <f t="shared" si="46"/>
        <v>608.02352792558781</v>
      </c>
      <c r="AS54" s="11">
        <f t="shared" si="22"/>
        <v>20.229987990130439</v>
      </c>
      <c r="AT54" s="11">
        <f t="shared" si="34"/>
        <v>17.487700729246104</v>
      </c>
      <c r="AV54" s="16">
        <v>7527</v>
      </c>
      <c r="AW54" s="10">
        <f t="shared" si="47"/>
        <v>2011.2563017092873</v>
      </c>
      <c r="AX54" s="11">
        <f t="shared" si="23"/>
        <v>36.607162658983952</v>
      </c>
      <c r="AY54" s="4">
        <f t="shared" si="35"/>
        <v>52.105085536510025</v>
      </c>
      <c r="AZ54" s="16">
        <v>538</v>
      </c>
      <c r="BA54" s="10">
        <f t="shared" si="48"/>
        <v>143.75659496739692</v>
      </c>
      <c r="BB54" s="11">
        <f t="shared" si="24"/>
        <v>5.3441113370779476</v>
      </c>
      <c r="BC54" s="11">
        <f t="shared" si="36"/>
        <v>6.9473447382013376</v>
      </c>
    </row>
    <row r="55" spans="1:55">
      <c r="A55" s="2">
        <v>43936</v>
      </c>
      <c r="B55" s="3">
        <v>52</v>
      </c>
      <c r="C55" s="16">
        <v>5936</v>
      </c>
      <c r="D55" s="10">
        <f t="shared" si="37"/>
        <v>3792.227339429262</v>
      </c>
      <c r="E55" s="11">
        <f t="shared" si="13"/>
        <v>81.773096268016161</v>
      </c>
      <c r="F55" s="4">
        <f t="shared" si="25"/>
        <v>95.188994874487889</v>
      </c>
      <c r="G55" s="16">
        <v>807</v>
      </c>
      <c r="H55" s="10">
        <f t="shared" si="38"/>
        <v>515.5538178772598</v>
      </c>
      <c r="I55" s="11">
        <f t="shared" si="14"/>
        <v>8.9439324043142392</v>
      </c>
      <c r="J55" s="11">
        <f t="shared" si="26"/>
        <v>12.521505366040003</v>
      </c>
      <c r="L55" s="16">
        <v>18229</v>
      </c>
      <c r="M55" s="10">
        <f t="shared" si="39"/>
        <v>4150.0038929763878</v>
      </c>
      <c r="N55" s="11">
        <f t="shared" si="15"/>
        <v>122.70843701323611</v>
      </c>
      <c r="O55" s="4">
        <f t="shared" si="27"/>
        <v>146.47608232711664</v>
      </c>
      <c r="P55" s="16">
        <v>2015</v>
      </c>
      <c r="Q55" s="10">
        <f t="shared" si="40"/>
        <v>458.73376731293109</v>
      </c>
      <c r="R55" s="11">
        <f t="shared" si="16"/>
        <v>20.034030532773158</v>
      </c>
      <c r="S55" s="11">
        <f t="shared" si="28"/>
        <v>21.991901698475999</v>
      </c>
      <c r="U55" s="16">
        <v>62153</v>
      </c>
      <c r="V55" s="10">
        <f t="shared" si="41"/>
        <v>6203.6334469396852</v>
      </c>
      <c r="W55" s="11">
        <f t="shared" si="17"/>
        <v>82.544766312472348</v>
      </c>
      <c r="X55" s="11">
        <f t="shared" si="29"/>
        <v>121.87080975517438</v>
      </c>
      <c r="Y55" s="16">
        <v>11377</v>
      </c>
      <c r="Z55" s="10">
        <f t="shared" si="42"/>
        <v>1135.5644574812609</v>
      </c>
      <c r="AA55" s="11">
        <f t="shared" si="18"/>
        <v>23.455888855418607</v>
      </c>
      <c r="AB55" s="11">
        <f t="shared" si="30"/>
        <v>22.737240345805709</v>
      </c>
      <c r="AD55" s="16">
        <v>14624</v>
      </c>
      <c r="AE55" s="10">
        <f t="shared" si="43"/>
        <v>2979.9110713354926</v>
      </c>
      <c r="AF55" s="11">
        <f t="shared" si="19"/>
        <v>39.123558923441578</v>
      </c>
      <c r="AG55" s="11">
        <f t="shared" si="31"/>
        <v>49.026709775938158</v>
      </c>
      <c r="AH55" s="16">
        <v>940</v>
      </c>
      <c r="AI55" s="10">
        <f t="shared" si="44"/>
        <v>191.54242389601771</v>
      </c>
      <c r="AJ55" s="11">
        <f t="shared" si="20"/>
        <v>6.9281302260261555</v>
      </c>
      <c r="AK55" s="11">
        <f t="shared" si="32"/>
        <v>5.9907949601520389</v>
      </c>
      <c r="AM55" s="16">
        <v>21029</v>
      </c>
      <c r="AN55" s="10">
        <f t="shared" si="45"/>
        <v>4726.8490827161504</v>
      </c>
      <c r="AO55" s="11">
        <f t="shared" si="21"/>
        <v>62.263407480734713</v>
      </c>
      <c r="AP55" s="4">
        <f t="shared" si="33"/>
        <v>85.460460376084484</v>
      </c>
      <c r="AQ55" s="16">
        <v>2788</v>
      </c>
      <c r="AR55" s="10">
        <f t="shared" si="46"/>
        <v>626.68007240537486</v>
      </c>
      <c r="AS55" s="11">
        <f t="shared" si="22"/>
        <v>18.656544479787044</v>
      </c>
      <c r="AT55" s="11">
        <f t="shared" si="34"/>
        <v>17.577611786980036</v>
      </c>
      <c r="AV55" s="16">
        <v>7666</v>
      </c>
      <c r="AW55" s="10">
        <f t="shared" si="47"/>
        <v>2048.3978755019793</v>
      </c>
      <c r="AX55" s="11">
        <f t="shared" si="23"/>
        <v>37.141573792692043</v>
      </c>
      <c r="AY55" s="4">
        <f t="shared" si="35"/>
        <v>50.181205455161987</v>
      </c>
      <c r="AZ55" s="16">
        <v>556</v>
      </c>
      <c r="BA55" s="10">
        <f t="shared" si="48"/>
        <v>148.56629517076709</v>
      </c>
      <c r="BB55" s="11">
        <f t="shared" si="24"/>
        <v>4.8097002033701699</v>
      </c>
      <c r="BC55" s="11">
        <f t="shared" si="36"/>
        <v>5.4509935638195142</v>
      </c>
    </row>
    <row r="56" spans="1:55">
      <c r="A56" s="2">
        <v>43937</v>
      </c>
      <c r="B56" s="3">
        <v>53</v>
      </c>
      <c r="C56" s="16">
        <v>6039</v>
      </c>
      <c r="D56" s="10">
        <f t="shared" si="37"/>
        <v>3858.0291278324316</v>
      </c>
      <c r="E56" s="11">
        <f t="shared" si="13"/>
        <v>65.801788403169667</v>
      </c>
      <c r="F56" s="4">
        <f t="shared" si="25"/>
        <v>84.711816915148304</v>
      </c>
      <c r="G56" s="16">
        <v>828</v>
      </c>
      <c r="H56" s="10">
        <f t="shared" si="38"/>
        <v>528.9697164837313</v>
      </c>
      <c r="I56" s="11">
        <f t="shared" si="14"/>
        <v>13.415898606471501</v>
      </c>
      <c r="J56" s="11">
        <f t="shared" si="26"/>
        <v>12.010423514364913</v>
      </c>
      <c r="L56" s="16">
        <v>19108</v>
      </c>
      <c r="M56" s="10">
        <f t="shared" si="39"/>
        <v>4350.1165388662466</v>
      </c>
      <c r="N56" s="11">
        <f t="shared" si="15"/>
        <v>200.11264588985887</v>
      </c>
      <c r="O56" s="4">
        <f t="shared" si="27"/>
        <v>141.1488514809019</v>
      </c>
      <c r="P56" s="16">
        <v>2094</v>
      </c>
      <c r="Q56" s="10">
        <f t="shared" si="40"/>
        <v>476.71886290485247</v>
      </c>
      <c r="R56" s="11">
        <f t="shared" si="16"/>
        <v>17.985095591921379</v>
      </c>
      <c r="S56" s="11">
        <f t="shared" si="28"/>
        <v>20.990200171837341</v>
      </c>
      <c r="U56" s="16">
        <v>63094</v>
      </c>
      <c r="V56" s="10">
        <f t="shared" si="41"/>
        <v>6297.556814654361</v>
      </c>
      <c r="W56" s="11">
        <f t="shared" si="17"/>
        <v>93.923367714675805</v>
      </c>
      <c r="X56" s="11">
        <f t="shared" si="29"/>
        <v>109.83344721915964</v>
      </c>
      <c r="Y56" s="16">
        <v>11608</v>
      </c>
      <c r="Z56" s="10">
        <f t="shared" si="42"/>
        <v>1158.6210971646722</v>
      </c>
      <c r="AA56" s="11">
        <f t="shared" si="18"/>
        <v>23.056639683411277</v>
      </c>
      <c r="AB56" s="11">
        <f t="shared" si="30"/>
        <v>21.8988170845907</v>
      </c>
      <c r="AD56" s="16">
        <v>14990</v>
      </c>
      <c r="AE56" s="10">
        <f t="shared" si="43"/>
        <v>3054.490355533304</v>
      </c>
      <c r="AF56" s="11">
        <f t="shared" si="19"/>
        <v>74.579284197811376</v>
      </c>
      <c r="AG56" s="11">
        <f t="shared" si="31"/>
        <v>49.801030212964633</v>
      </c>
      <c r="AH56" s="16">
        <v>981</v>
      </c>
      <c r="AI56" s="10">
        <f t="shared" si="44"/>
        <v>199.89693387446104</v>
      </c>
      <c r="AJ56" s="11">
        <f t="shared" si="20"/>
        <v>8.3545099784433319</v>
      </c>
      <c r="AK56" s="11">
        <f t="shared" si="32"/>
        <v>6.1130560817878008</v>
      </c>
      <c r="AM56" s="16">
        <v>21486</v>
      </c>
      <c r="AN56" s="10">
        <f t="shared" si="45"/>
        <v>4829.5724661771465</v>
      </c>
      <c r="AO56" s="11">
        <f t="shared" si="21"/>
        <v>102.72338346099605</v>
      </c>
      <c r="AP56" s="4">
        <f t="shared" si="33"/>
        <v>83.212683932736766</v>
      </c>
      <c r="AQ56" s="16">
        <v>2843</v>
      </c>
      <c r="AR56" s="10">
        <f t="shared" si="46"/>
        <v>639.04284284378787</v>
      </c>
      <c r="AS56" s="11">
        <f t="shared" si="22"/>
        <v>12.362770438413008</v>
      </c>
      <c r="AT56" s="11">
        <f t="shared" si="34"/>
        <v>16.273901449838284</v>
      </c>
      <c r="AV56" s="16">
        <v>7943</v>
      </c>
      <c r="AW56" s="10">
        <f t="shared" si="47"/>
        <v>2122.4138175205089</v>
      </c>
      <c r="AX56" s="11">
        <f t="shared" si="23"/>
        <v>74.015942018529586</v>
      </c>
      <c r="AY56" s="4">
        <f t="shared" si="35"/>
        <v>52.639496670217838</v>
      </c>
      <c r="AZ56" s="16">
        <v>585</v>
      </c>
      <c r="BA56" s="10">
        <f t="shared" si="48"/>
        <v>156.31525660953011</v>
      </c>
      <c r="BB56" s="11">
        <f t="shared" si="24"/>
        <v>7.7489614387630184</v>
      </c>
      <c r="BC56" s="11">
        <f t="shared" si="36"/>
        <v>6.3060513777519844</v>
      </c>
    </row>
    <row r="57" spans="1:55">
      <c r="A57" s="2">
        <v>43938</v>
      </c>
      <c r="B57" s="3">
        <v>54</v>
      </c>
      <c r="C57" s="16">
        <v>6188</v>
      </c>
      <c r="D57" s="10">
        <f t="shared" si="37"/>
        <v>3953.2181227069195</v>
      </c>
      <c r="E57" s="11">
        <f t="shared" si="13"/>
        <v>95.188994874487889</v>
      </c>
      <c r="F57" s="4">
        <f t="shared" si="25"/>
        <v>88.672701265630351</v>
      </c>
      <c r="G57" s="16">
        <v>866</v>
      </c>
      <c r="H57" s="10">
        <f t="shared" si="38"/>
        <v>553.24610443829863</v>
      </c>
      <c r="I57" s="11">
        <f t="shared" si="14"/>
        <v>24.276387954567326</v>
      </c>
      <c r="J57" s="11">
        <f t="shared" si="26"/>
        <v>14.949144161496747</v>
      </c>
      <c r="L57" s="16">
        <v>19803</v>
      </c>
      <c r="M57" s="10">
        <f t="shared" si="39"/>
        <v>4508.3398481875802</v>
      </c>
      <c r="N57" s="11">
        <f t="shared" si="15"/>
        <v>158.22330932133355</v>
      </c>
      <c r="O57" s="4">
        <f t="shared" si="27"/>
        <v>143.10672264660471</v>
      </c>
      <c r="P57" s="16">
        <v>2171</v>
      </c>
      <c r="Q57" s="10">
        <f t="shared" si="40"/>
        <v>494.24863962102899</v>
      </c>
      <c r="R57" s="11">
        <f t="shared" si="16"/>
        <v>17.529776716176514</v>
      </c>
      <c r="S57" s="11">
        <f t="shared" si="28"/>
        <v>20.125094307922144</v>
      </c>
      <c r="U57" s="16">
        <v>64135</v>
      </c>
      <c r="V57" s="10">
        <f t="shared" si="41"/>
        <v>6401.4614116692155</v>
      </c>
      <c r="W57" s="11">
        <f t="shared" si="17"/>
        <v>103.90459701485452</v>
      </c>
      <c r="X57" s="11">
        <f t="shared" si="29"/>
        <v>101.46917706561052</v>
      </c>
      <c r="Y57" s="16">
        <v>11851</v>
      </c>
      <c r="Z57" s="10">
        <f t="shared" si="42"/>
        <v>1182.875484364105</v>
      </c>
      <c r="AA57" s="11">
        <f t="shared" si="18"/>
        <v>24.254387199432813</v>
      </c>
      <c r="AB57" s="11">
        <f t="shared" si="30"/>
        <v>24.553824078438083</v>
      </c>
      <c r="AD57" s="16">
        <v>15374</v>
      </c>
      <c r="AE57" s="10">
        <f t="shared" si="43"/>
        <v>3132.7374733801876</v>
      </c>
      <c r="AF57" s="11">
        <f t="shared" si="19"/>
        <v>78.247117846883611</v>
      </c>
      <c r="AG57" s="11">
        <f t="shared" si="31"/>
        <v>52.8575582538585</v>
      </c>
      <c r="AH57" s="16">
        <v>1026</v>
      </c>
      <c r="AI57" s="10">
        <f t="shared" si="44"/>
        <v>209.06651799714274</v>
      </c>
      <c r="AJ57" s="11">
        <f t="shared" si="20"/>
        <v>9.1695841226816981</v>
      </c>
      <c r="AK57" s="11">
        <f t="shared" si="32"/>
        <v>6.9281302260261723</v>
      </c>
      <c r="AM57" s="16">
        <v>21834</v>
      </c>
      <c r="AN57" s="10">
        <f t="shared" si="45"/>
        <v>4907.7950864056502</v>
      </c>
      <c r="AO57" s="11">
        <f t="shared" si="21"/>
        <v>78.222620228503729</v>
      </c>
      <c r="AP57" s="4">
        <f t="shared" si="33"/>
        <v>78.042798113036582</v>
      </c>
      <c r="AQ57" s="16">
        <v>2903</v>
      </c>
      <c r="AR57" s="10">
        <f t="shared" si="46"/>
        <v>652.52950150387483</v>
      </c>
      <c r="AS57" s="11">
        <f t="shared" si="22"/>
        <v>13.48665866008696</v>
      </c>
      <c r="AT57" s="11">
        <f t="shared" si="34"/>
        <v>15.239924285898269</v>
      </c>
      <c r="AV57" s="16">
        <v>8110</v>
      </c>
      <c r="AW57" s="10">
        <f t="shared" si="47"/>
        <v>2167.0371471851099</v>
      </c>
      <c r="AX57" s="11">
        <f t="shared" si="23"/>
        <v>44.623329664600988</v>
      </c>
      <c r="AY57" s="4">
        <f t="shared" si="35"/>
        <v>46.76097419943212</v>
      </c>
      <c r="AZ57" s="16">
        <v>602</v>
      </c>
      <c r="BA57" s="10">
        <f t="shared" si="48"/>
        <v>160.85775124604638</v>
      </c>
      <c r="BB57" s="11">
        <f t="shared" si="24"/>
        <v>4.5424946365162668</v>
      </c>
      <c r="BC57" s="11">
        <f t="shared" si="36"/>
        <v>5.7181991306734119</v>
      </c>
    </row>
    <row r="58" spans="1:55">
      <c r="A58" s="2">
        <v>43939</v>
      </c>
      <c r="B58" s="3">
        <v>55</v>
      </c>
      <c r="C58" s="16">
        <v>6301</v>
      </c>
      <c r="D58" s="10">
        <f t="shared" si="37"/>
        <v>4025.4084342560277</v>
      </c>
      <c r="E58" s="11">
        <f t="shared" si="13"/>
        <v>72.190311549108173</v>
      </c>
      <c r="F58" s="4">
        <f t="shared" si="25"/>
        <v>90.078176357736808</v>
      </c>
      <c r="G58" s="16">
        <v>897</v>
      </c>
      <c r="H58" s="10">
        <f t="shared" si="38"/>
        <v>573.05052619070887</v>
      </c>
      <c r="I58" s="11">
        <f t="shared" si="14"/>
        <v>19.804421752410235</v>
      </c>
      <c r="J58" s="11">
        <f t="shared" si="26"/>
        <v>17.504553419872263</v>
      </c>
      <c r="L58" s="16">
        <v>20464</v>
      </c>
      <c r="M58" s="10">
        <f t="shared" si="39"/>
        <v>4658.8227366212514</v>
      </c>
      <c r="N58" s="11">
        <f t="shared" si="15"/>
        <v>150.48288843367118</v>
      </c>
      <c r="O58" s="4">
        <f t="shared" si="27"/>
        <v>151.62118562303331</v>
      </c>
      <c r="P58" s="16">
        <v>2252</v>
      </c>
      <c r="Q58" s="10">
        <f t="shared" si="40"/>
        <v>512.68905408869523</v>
      </c>
      <c r="R58" s="11">
        <f t="shared" si="16"/>
        <v>18.440414467666244</v>
      </c>
      <c r="S58" s="11">
        <f t="shared" si="28"/>
        <v>19.396584106730394</v>
      </c>
      <c r="U58" s="16">
        <v>65381</v>
      </c>
      <c r="V58" s="10">
        <f t="shared" si="41"/>
        <v>6525.8275287494344</v>
      </c>
      <c r="W58" s="11">
        <f t="shared" si="17"/>
        <v>124.36611708021883</v>
      </c>
      <c r="X58" s="11">
        <f t="shared" si="29"/>
        <v>101.14977772800485</v>
      </c>
      <c r="Y58" s="16">
        <v>12050</v>
      </c>
      <c r="Z58" s="10">
        <f t="shared" si="42"/>
        <v>1202.7381306714592</v>
      </c>
      <c r="AA58" s="11">
        <f t="shared" si="18"/>
        <v>19.862646307354225</v>
      </c>
      <c r="AB58" s="11">
        <f t="shared" si="30"/>
        <v>22.936864931809215</v>
      </c>
      <c r="AD58" s="16">
        <v>15692</v>
      </c>
      <c r="AE58" s="10">
        <f t="shared" si="43"/>
        <v>3197.5358678471384</v>
      </c>
      <c r="AF58" s="11">
        <f t="shared" si="19"/>
        <v>64.798394466950867</v>
      </c>
      <c r="AG58" s="11">
        <f t="shared" si="31"/>
        <v>58.726092092374799</v>
      </c>
      <c r="AH58" s="16">
        <v>1059</v>
      </c>
      <c r="AI58" s="10">
        <f t="shared" si="44"/>
        <v>215.79087968710934</v>
      </c>
      <c r="AJ58" s="11">
        <f t="shared" si="20"/>
        <v>6.7243616899665994</v>
      </c>
      <c r="AK58" s="11">
        <f t="shared" si="32"/>
        <v>7.2134061765096078</v>
      </c>
      <c r="AM58" s="16">
        <v>22184</v>
      </c>
      <c r="AN58" s="10">
        <f t="shared" si="45"/>
        <v>4986.4672619228249</v>
      </c>
      <c r="AO58" s="11">
        <f t="shared" si="21"/>
        <v>78.672175517174765</v>
      </c>
      <c r="AP58" s="4">
        <f t="shared" si="33"/>
        <v>78.402442343972325</v>
      </c>
      <c r="AQ58" s="16">
        <v>2965</v>
      </c>
      <c r="AR58" s="10">
        <f t="shared" si="46"/>
        <v>666.46571545263134</v>
      </c>
      <c r="AS58" s="11">
        <f t="shared" si="22"/>
        <v>13.936213948756517</v>
      </c>
      <c r="AT58" s="11">
        <f t="shared" si="34"/>
        <v>15.734435103434794</v>
      </c>
      <c r="AV58" s="16">
        <v>8237</v>
      </c>
      <c r="AW58" s="10">
        <f t="shared" si="47"/>
        <v>2200.9722541755546</v>
      </c>
      <c r="AX58" s="11">
        <f t="shared" si="23"/>
        <v>33.935106990444638</v>
      </c>
      <c r="AY58" s="4">
        <f t="shared" si="35"/>
        <v>45.264623025050241</v>
      </c>
      <c r="AZ58" s="16">
        <v>618</v>
      </c>
      <c r="BA58" s="10">
        <f t="shared" si="48"/>
        <v>165.13304031570874</v>
      </c>
      <c r="BB58" s="11">
        <f t="shared" si="24"/>
        <v>4.2752890696623638</v>
      </c>
      <c r="BC58" s="11">
        <f t="shared" si="36"/>
        <v>5.3441113370779529</v>
      </c>
    </row>
    <row r="59" spans="1:55">
      <c r="A59" s="2">
        <v>43940</v>
      </c>
      <c r="B59" s="3">
        <v>56</v>
      </c>
      <c r="C59" s="16">
        <v>6528</v>
      </c>
      <c r="D59" s="10">
        <f t="shared" si="37"/>
        <v>4170.4279096688379</v>
      </c>
      <c r="E59" s="11">
        <f t="shared" si="13"/>
        <v>145.01947541281015</v>
      </c>
      <c r="F59" s="4">
        <f t="shared" si="25"/>
        <v>91.994733301518409</v>
      </c>
      <c r="G59" s="16">
        <v>928</v>
      </c>
      <c r="H59" s="10">
        <f t="shared" si="38"/>
        <v>592.8549479431191</v>
      </c>
      <c r="I59" s="11">
        <f t="shared" si="14"/>
        <v>19.804421752410235</v>
      </c>
      <c r="J59" s="11">
        <f t="shared" si="26"/>
        <v>17.249012494034709</v>
      </c>
      <c r="L59" s="16">
        <v>21057</v>
      </c>
      <c r="M59" s="10">
        <f t="shared" si="39"/>
        <v>4793.8247832795978</v>
      </c>
      <c r="N59" s="11">
        <f t="shared" si="15"/>
        <v>135.00204665834644</v>
      </c>
      <c r="O59" s="4">
        <f t="shared" si="27"/>
        <v>153.30586546328922</v>
      </c>
      <c r="P59" s="16">
        <v>2331</v>
      </c>
      <c r="Q59" s="10">
        <f t="shared" si="40"/>
        <v>530.67414968061655</v>
      </c>
      <c r="R59" s="11">
        <f t="shared" si="16"/>
        <v>17.985095591921322</v>
      </c>
      <c r="S59" s="11">
        <f t="shared" si="28"/>
        <v>18.394882580091725</v>
      </c>
      <c r="U59" s="16">
        <v>66236</v>
      </c>
      <c r="V59" s="10">
        <f t="shared" si="41"/>
        <v>6611.1670392659571</v>
      </c>
      <c r="W59" s="11">
        <f t="shared" si="17"/>
        <v>85.339510516522751</v>
      </c>
      <c r="X59" s="11">
        <f t="shared" si="29"/>
        <v>98.015671727748853</v>
      </c>
      <c r="Y59" s="16">
        <v>12213</v>
      </c>
      <c r="Z59" s="10">
        <f t="shared" si="42"/>
        <v>1219.0075344307495</v>
      </c>
      <c r="AA59" s="11">
        <f t="shared" si="18"/>
        <v>16.269403759290299</v>
      </c>
      <c r="AB59" s="11">
        <f t="shared" si="30"/>
        <v>21.379793160981443</v>
      </c>
      <c r="AD59" s="16">
        <v>15935</v>
      </c>
      <c r="AE59" s="10">
        <f t="shared" si="43"/>
        <v>3247.0516221096195</v>
      </c>
      <c r="AF59" s="11">
        <f t="shared" si="19"/>
        <v>49.515754262481096</v>
      </c>
      <c r="AG59" s="11">
        <f t="shared" si="31"/>
        <v>61.252821939513709</v>
      </c>
      <c r="AH59" s="16">
        <v>1087</v>
      </c>
      <c r="AI59" s="10">
        <f t="shared" si="44"/>
        <v>221.49639869677793</v>
      </c>
      <c r="AJ59" s="11">
        <f t="shared" si="20"/>
        <v>5.7055190096685919</v>
      </c>
      <c r="AK59" s="11">
        <f t="shared" si="32"/>
        <v>7.3764210053572752</v>
      </c>
      <c r="AM59" s="16">
        <v>22560</v>
      </c>
      <c r="AN59" s="10">
        <f t="shared" si="45"/>
        <v>5070.9836561927032</v>
      </c>
      <c r="AO59" s="11">
        <f t="shared" si="21"/>
        <v>84.516394269878219</v>
      </c>
      <c r="AP59" s="4">
        <f t="shared" si="33"/>
        <v>81.2795961914575</v>
      </c>
      <c r="AQ59" s="16">
        <v>3023</v>
      </c>
      <c r="AR59" s="10">
        <f t="shared" si="46"/>
        <v>679.50281882404886</v>
      </c>
      <c r="AS59" s="11">
        <f t="shared" si="22"/>
        <v>13.037103371417516</v>
      </c>
      <c r="AT59" s="11">
        <f t="shared" si="34"/>
        <v>14.295858179692209</v>
      </c>
      <c r="AV59" s="16">
        <v>8372</v>
      </c>
      <c r="AW59" s="10">
        <f t="shared" si="47"/>
        <v>2237.0450057008311</v>
      </c>
      <c r="AX59" s="11">
        <f t="shared" si="23"/>
        <v>36.072751525276544</v>
      </c>
      <c r="AY59" s="4">
        <f t="shared" si="35"/>
        <v>45.157740798308758</v>
      </c>
      <c r="AZ59" s="16">
        <v>637</v>
      </c>
      <c r="BA59" s="10">
        <f t="shared" si="48"/>
        <v>170.20994608593278</v>
      </c>
      <c r="BB59" s="11">
        <f t="shared" si="24"/>
        <v>5.0769057702240445</v>
      </c>
      <c r="BC59" s="11">
        <f t="shared" si="36"/>
        <v>5.2906702237071723</v>
      </c>
    </row>
    <row r="60" spans="1:55">
      <c r="A60" s="2">
        <v>43941</v>
      </c>
      <c r="B60" s="3">
        <v>57</v>
      </c>
      <c r="C60" s="16">
        <v>6669</v>
      </c>
      <c r="D60" s="10">
        <f t="shared" si="37"/>
        <v>4260.5060860265748</v>
      </c>
      <c r="E60" s="11">
        <f t="shared" si="13"/>
        <v>90.078176357736993</v>
      </c>
      <c r="F60" s="4">
        <f t="shared" si="25"/>
        <v>93.655749319462572</v>
      </c>
      <c r="G60" s="16">
        <v>957</v>
      </c>
      <c r="H60" s="10">
        <f t="shared" si="38"/>
        <v>611.38166506634161</v>
      </c>
      <c r="I60" s="11">
        <f t="shared" si="14"/>
        <v>18.526717123222511</v>
      </c>
      <c r="J60" s="11">
        <f t="shared" si="26"/>
        <v>19.165569437816362</v>
      </c>
      <c r="L60" s="16">
        <v>21349</v>
      </c>
      <c r="M60" s="10">
        <f t="shared" si="39"/>
        <v>4860.3013391383456</v>
      </c>
      <c r="N60" s="11">
        <f t="shared" si="15"/>
        <v>66.476555858747815</v>
      </c>
      <c r="O60" s="4">
        <f t="shared" si="27"/>
        <v>142.05948923239157</v>
      </c>
      <c r="P60" s="16">
        <v>2409</v>
      </c>
      <c r="Q60" s="10">
        <f t="shared" si="40"/>
        <v>548.4315858346655</v>
      </c>
      <c r="R60" s="11">
        <f t="shared" si="16"/>
        <v>17.757436154048946</v>
      </c>
      <c r="S60" s="11">
        <f t="shared" si="28"/>
        <v>17.939563704346881</v>
      </c>
      <c r="U60" s="16">
        <v>66971</v>
      </c>
      <c r="V60" s="10">
        <f t="shared" si="41"/>
        <v>6684.5290746222654</v>
      </c>
      <c r="W60" s="11">
        <f t="shared" si="17"/>
        <v>73.362035356308297</v>
      </c>
      <c r="X60" s="11">
        <f t="shared" si="29"/>
        <v>96.17912553651604</v>
      </c>
      <c r="Y60" s="16">
        <v>12376</v>
      </c>
      <c r="Z60" s="10">
        <f t="shared" si="42"/>
        <v>1235.2769381900398</v>
      </c>
      <c r="AA60" s="11">
        <f t="shared" si="18"/>
        <v>16.269403759290299</v>
      </c>
      <c r="AB60" s="11">
        <f t="shared" si="30"/>
        <v>19.942496141755782</v>
      </c>
      <c r="AD60" s="16">
        <v>16127</v>
      </c>
      <c r="AE60" s="10">
        <f t="shared" si="43"/>
        <v>3286.1751810330616</v>
      </c>
      <c r="AF60" s="11">
        <f t="shared" si="19"/>
        <v>39.123558923442033</v>
      </c>
      <c r="AG60" s="11">
        <f t="shared" si="31"/>
        <v>61.252821939513794</v>
      </c>
      <c r="AH60" s="16">
        <v>1112</v>
      </c>
      <c r="AI60" s="10">
        <f t="shared" si="44"/>
        <v>226.59061209826777</v>
      </c>
      <c r="AJ60" s="11">
        <f t="shared" si="20"/>
        <v>5.0942134014898386</v>
      </c>
      <c r="AK60" s="11">
        <f t="shared" si="32"/>
        <v>7.0096376404500118</v>
      </c>
      <c r="AM60" s="16">
        <v>22867</v>
      </c>
      <c r="AN60" s="10">
        <f t="shared" si="45"/>
        <v>5139.9903930034816</v>
      </c>
      <c r="AO60" s="11">
        <f t="shared" si="21"/>
        <v>69.00673681077842</v>
      </c>
      <c r="AP60" s="4">
        <f t="shared" si="33"/>
        <v>82.62826205746623</v>
      </c>
      <c r="AQ60" s="16">
        <v>3079</v>
      </c>
      <c r="AR60" s="10">
        <f t="shared" si="46"/>
        <v>692.0903669067967</v>
      </c>
      <c r="AS60" s="11">
        <f t="shared" si="22"/>
        <v>12.587548082747844</v>
      </c>
      <c r="AT60" s="11">
        <f t="shared" si="34"/>
        <v>13.08205890028437</v>
      </c>
      <c r="AV60" s="16">
        <v>8507</v>
      </c>
      <c r="AW60" s="10">
        <f t="shared" si="47"/>
        <v>2273.1177572261072</v>
      </c>
      <c r="AX60" s="11">
        <f t="shared" si="23"/>
        <v>36.07275152527609</v>
      </c>
      <c r="AY60" s="4">
        <f t="shared" si="35"/>
        <v>44.943976344825572</v>
      </c>
      <c r="AZ60" s="16">
        <v>667</v>
      </c>
      <c r="BA60" s="10">
        <f t="shared" si="48"/>
        <v>178.22611309154971</v>
      </c>
      <c r="BB60" s="11">
        <f t="shared" si="24"/>
        <v>8.0161670056169214</v>
      </c>
      <c r="BC60" s="11">
        <f t="shared" si="36"/>
        <v>5.9319635841565228</v>
      </c>
    </row>
    <row r="61" spans="1:55">
      <c r="A61" s="2">
        <v>43942</v>
      </c>
      <c r="B61" s="3">
        <v>58</v>
      </c>
      <c r="C61" s="16">
        <v>6764</v>
      </c>
      <c r="D61" s="10">
        <f t="shared" si="37"/>
        <v>4321.1970559129932</v>
      </c>
      <c r="E61" s="11">
        <f t="shared" si="13"/>
        <v>60.690969886418316</v>
      </c>
      <c r="F61" s="4">
        <f t="shared" si="25"/>
        <v>92.633585616112299</v>
      </c>
      <c r="G61" s="16">
        <v>990</v>
      </c>
      <c r="H61" s="10">
        <f t="shared" si="38"/>
        <v>632.46379144793957</v>
      </c>
      <c r="I61" s="11">
        <f t="shared" si="14"/>
        <v>21.082126381597959</v>
      </c>
      <c r="J61" s="11">
        <f t="shared" si="26"/>
        <v>20.698814992841655</v>
      </c>
      <c r="L61" s="16">
        <v>21955</v>
      </c>
      <c r="M61" s="10">
        <f t="shared" si="39"/>
        <v>4998.2629584890328</v>
      </c>
      <c r="N61" s="11">
        <f t="shared" si="15"/>
        <v>137.96161935068722</v>
      </c>
      <c r="O61" s="4">
        <f t="shared" si="27"/>
        <v>129.62928392455723</v>
      </c>
      <c r="P61" s="16">
        <v>2485</v>
      </c>
      <c r="Q61" s="10">
        <f t="shared" si="40"/>
        <v>565.73370311296958</v>
      </c>
      <c r="R61" s="11">
        <f t="shared" si="16"/>
        <v>17.302117278304081</v>
      </c>
      <c r="S61" s="11">
        <f t="shared" si="28"/>
        <v>17.802968041623423</v>
      </c>
      <c r="U61" s="16">
        <v>67931</v>
      </c>
      <c r="V61" s="10">
        <f t="shared" si="41"/>
        <v>6780.3488759039756</v>
      </c>
      <c r="W61" s="11">
        <f t="shared" si="17"/>
        <v>95.81980128171017</v>
      </c>
      <c r="X61" s="11">
        <f t="shared" si="29"/>
        <v>96.55841224992291</v>
      </c>
      <c r="Y61" s="16">
        <v>12579</v>
      </c>
      <c r="Z61" s="10">
        <f t="shared" si="42"/>
        <v>1255.5388336694014</v>
      </c>
      <c r="AA61" s="11">
        <f t="shared" si="18"/>
        <v>20.261895479361556</v>
      </c>
      <c r="AB61" s="11">
        <f t="shared" si="30"/>
        <v>19.383547300945839</v>
      </c>
      <c r="AD61" s="16">
        <v>16404</v>
      </c>
      <c r="AE61" s="10">
        <f t="shared" si="43"/>
        <v>3342.6190655215687</v>
      </c>
      <c r="AF61" s="11">
        <f t="shared" si="19"/>
        <v>56.443884488507138</v>
      </c>
      <c r="AG61" s="11">
        <f t="shared" si="31"/>
        <v>57.625741997652952</v>
      </c>
      <c r="AH61" s="16">
        <v>1154</v>
      </c>
      <c r="AI61" s="10">
        <f t="shared" si="44"/>
        <v>235.14889061277069</v>
      </c>
      <c r="AJ61" s="11">
        <f t="shared" si="20"/>
        <v>8.5582785145029163</v>
      </c>
      <c r="AK61" s="11">
        <f t="shared" si="32"/>
        <v>7.0503913476619289</v>
      </c>
      <c r="AM61" s="16">
        <v>23092</v>
      </c>
      <c r="AN61" s="10">
        <f t="shared" si="45"/>
        <v>5190.5653629788076</v>
      </c>
      <c r="AO61" s="11">
        <f t="shared" si="21"/>
        <v>50.574969975325985</v>
      </c>
      <c r="AP61" s="4">
        <f t="shared" si="33"/>
        <v>72.198579360332218</v>
      </c>
      <c r="AQ61" s="16">
        <v>3147</v>
      </c>
      <c r="AR61" s="10">
        <f t="shared" si="46"/>
        <v>707.37524672156189</v>
      </c>
      <c r="AS61" s="11">
        <f t="shared" si="22"/>
        <v>15.284879814765191</v>
      </c>
      <c r="AT61" s="11">
        <f t="shared" si="34"/>
        <v>13.666480775554806</v>
      </c>
      <c r="AV61" s="16">
        <v>8603</v>
      </c>
      <c r="AW61" s="10">
        <f t="shared" si="47"/>
        <v>2298.7694916440814</v>
      </c>
      <c r="AX61" s="11">
        <f t="shared" si="23"/>
        <v>25.651734417974239</v>
      </c>
      <c r="AY61" s="4">
        <f t="shared" si="35"/>
        <v>35.271134824714501</v>
      </c>
      <c r="AZ61" s="16">
        <v>686</v>
      </c>
      <c r="BA61" s="10">
        <f t="shared" si="48"/>
        <v>183.30301886177378</v>
      </c>
      <c r="BB61" s="11">
        <f t="shared" si="24"/>
        <v>5.076905770224073</v>
      </c>
      <c r="BC61" s="11">
        <f t="shared" si="36"/>
        <v>5.3975524504487336</v>
      </c>
    </row>
    <row r="62" spans="1:55">
      <c r="A62" s="2">
        <v>43943</v>
      </c>
      <c r="B62" s="3">
        <v>59</v>
      </c>
      <c r="C62" s="16">
        <v>6918</v>
      </c>
      <c r="D62" s="10">
        <f t="shared" si="37"/>
        <v>4419.580312360451</v>
      </c>
      <c r="E62" s="11">
        <f t="shared" si="13"/>
        <v>98.383256447457825</v>
      </c>
      <c r="F62" s="4">
        <f t="shared" si="25"/>
        <v>93.272437930706289</v>
      </c>
      <c r="G62" s="16">
        <v>1022</v>
      </c>
      <c r="H62" s="10">
        <f t="shared" si="38"/>
        <v>652.90706551494372</v>
      </c>
      <c r="I62" s="11">
        <f t="shared" si="14"/>
        <v>20.443274067004154</v>
      </c>
      <c r="J62" s="11">
        <f t="shared" si="26"/>
        <v>19.932192215329017</v>
      </c>
      <c r="L62" s="16">
        <v>22739</v>
      </c>
      <c r="M62" s="10">
        <f t="shared" si="39"/>
        <v>5176.7479577810127</v>
      </c>
      <c r="N62" s="11">
        <f t="shared" si="15"/>
        <v>178.48499929197988</v>
      </c>
      <c r="O62" s="4">
        <f t="shared" si="27"/>
        <v>133.68162191868652</v>
      </c>
      <c r="P62" s="16">
        <v>2559</v>
      </c>
      <c r="Q62" s="10">
        <f t="shared" si="40"/>
        <v>582.58050151552891</v>
      </c>
      <c r="R62" s="11">
        <f t="shared" si="16"/>
        <v>16.84679840255933</v>
      </c>
      <c r="S62" s="11">
        <f t="shared" si="28"/>
        <v>17.666372378899986</v>
      </c>
      <c r="U62" s="16">
        <v>69092</v>
      </c>
      <c r="V62" s="10">
        <f t="shared" si="41"/>
        <v>6896.2309480790427</v>
      </c>
      <c r="W62" s="11">
        <f t="shared" si="17"/>
        <v>115.88207217506715</v>
      </c>
      <c r="X62" s="11">
        <f t="shared" si="29"/>
        <v>98.953907281965442</v>
      </c>
      <c r="Y62" s="16">
        <v>12740</v>
      </c>
      <c r="Z62" s="10">
        <f t="shared" si="42"/>
        <v>1271.608612842688</v>
      </c>
      <c r="AA62" s="11">
        <f t="shared" si="18"/>
        <v>16.069779173286634</v>
      </c>
      <c r="AB62" s="11">
        <f t="shared" si="30"/>
        <v>17.746625695716602</v>
      </c>
      <c r="AD62" s="16">
        <v>16738</v>
      </c>
      <c r="AE62" s="10">
        <f t="shared" si="43"/>
        <v>3410.6777565654729</v>
      </c>
      <c r="AF62" s="11">
        <f t="shared" si="19"/>
        <v>68.058691043904219</v>
      </c>
      <c r="AG62" s="11">
        <f t="shared" si="31"/>
        <v>55.588056637057072</v>
      </c>
      <c r="AH62" s="16">
        <v>1181</v>
      </c>
      <c r="AI62" s="10">
        <f t="shared" si="44"/>
        <v>240.65064108637972</v>
      </c>
      <c r="AJ62" s="11">
        <f t="shared" si="20"/>
        <v>5.5017504736090359</v>
      </c>
      <c r="AK62" s="11">
        <f t="shared" si="32"/>
        <v>6.3168246178473968</v>
      </c>
      <c r="AM62" s="16">
        <v>23434</v>
      </c>
      <c r="AN62" s="10">
        <f t="shared" si="45"/>
        <v>5267.4393173413036</v>
      </c>
      <c r="AO62" s="11">
        <f t="shared" si="21"/>
        <v>76.873954362496079</v>
      </c>
      <c r="AP62" s="4">
        <f t="shared" si="33"/>
        <v>71.928846187130688</v>
      </c>
      <c r="AQ62" s="16">
        <v>3204</v>
      </c>
      <c r="AR62" s="10">
        <f t="shared" si="46"/>
        <v>720.18757244864457</v>
      </c>
      <c r="AS62" s="11">
        <f t="shared" si="22"/>
        <v>12.81232572708268</v>
      </c>
      <c r="AT62" s="11">
        <f t="shared" si="34"/>
        <v>13.531614188953949</v>
      </c>
      <c r="AV62" s="16">
        <v>8700</v>
      </c>
      <c r="AW62" s="10">
        <f t="shared" si="47"/>
        <v>2324.6884316289093</v>
      </c>
      <c r="AX62" s="11">
        <f t="shared" si="23"/>
        <v>25.91893998482783</v>
      </c>
      <c r="AY62" s="4">
        <f t="shared" si="35"/>
        <v>31.530256888759869</v>
      </c>
      <c r="AZ62" s="16">
        <v>705</v>
      </c>
      <c r="BA62" s="10">
        <f t="shared" si="48"/>
        <v>188.37992463199782</v>
      </c>
      <c r="BB62" s="11">
        <f t="shared" si="24"/>
        <v>5.0769057702240445</v>
      </c>
      <c r="BC62" s="11">
        <f t="shared" si="36"/>
        <v>5.5044346771902894</v>
      </c>
    </row>
    <row r="63" spans="1:55">
      <c r="A63" s="2">
        <v>43944</v>
      </c>
      <c r="B63" s="3">
        <v>60</v>
      </c>
      <c r="C63" s="16">
        <v>7049</v>
      </c>
      <c r="D63" s="10">
        <f t="shared" si="37"/>
        <v>4503.269965572249</v>
      </c>
      <c r="E63" s="11">
        <f t="shared" si="13"/>
        <v>83.689653211798031</v>
      </c>
      <c r="F63" s="4">
        <f t="shared" si="25"/>
        <v>95.572306263244258</v>
      </c>
      <c r="G63" s="16">
        <v>1047</v>
      </c>
      <c r="H63" s="10">
        <f t="shared" si="38"/>
        <v>668.87837337979067</v>
      </c>
      <c r="I63" s="11">
        <f t="shared" si="14"/>
        <v>15.971307864846949</v>
      </c>
      <c r="J63" s="11">
        <f t="shared" si="26"/>
        <v>19.165569437816362</v>
      </c>
      <c r="L63" s="16">
        <v>23140</v>
      </c>
      <c r="M63" s="10">
        <f t="shared" si="39"/>
        <v>5268.0393923678539</v>
      </c>
      <c r="N63" s="11">
        <f t="shared" si="15"/>
        <v>91.291434586841206</v>
      </c>
      <c r="O63" s="4">
        <f t="shared" si="27"/>
        <v>121.84333114932051</v>
      </c>
      <c r="P63" s="16">
        <v>2630</v>
      </c>
      <c r="Q63" s="10">
        <f t="shared" si="40"/>
        <v>598.74432160447088</v>
      </c>
      <c r="R63" s="11">
        <f t="shared" si="16"/>
        <v>16.163820088941975</v>
      </c>
      <c r="S63" s="11">
        <f t="shared" si="28"/>
        <v>17.211053503155131</v>
      </c>
      <c r="U63" s="16">
        <v>70165</v>
      </c>
      <c r="V63" s="10">
        <f t="shared" si="41"/>
        <v>7003.3295384699541</v>
      </c>
      <c r="W63" s="11">
        <f t="shared" si="17"/>
        <v>107.09859039091134</v>
      </c>
      <c r="X63" s="11">
        <f t="shared" si="29"/>
        <v>95.500401944103942</v>
      </c>
      <c r="Y63" s="16">
        <v>12940</v>
      </c>
      <c r="Z63" s="10">
        <f t="shared" si="42"/>
        <v>1291.5710714430443</v>
      </c>
      <c r="AA63" s="11">
        <f t="shared" si="18"/>
        <v>19.962458600356285</v>
      </c>
      <c r="AB63" s="11">
        <f t="shared" si="30"/>
        <v>17.766588154317013</v>
      </c>
      <c r="AD63" s="16">
        <v>16881</v>
      </c>
      <c r="AE63" s="10">
        <f t="shared" si="43"/>
        <v>3439.8166572219948</v>
      </c>
      <c r="AF63" s="11">
        <f t="shared" si="19"/>
        <v>29.138900656521855</v>
      </c>
      <c r="AG63" s="11">
        <f t="shared" si="31"/>
        <v>48.456157874971268</v>
      </c>
      <c r="AH63" s="16">
        <v>1206</v>
      </c>
      <c r="AI63" s="10">
        <f t="shared" si="44"/>
        <v>245.74485448786953</v>
      </c>
      <c r="AJ63" s="11">
        <f t="shared" si="20"/>
        <v>5.0942134014898102</v>
      </c>
      <c r="AK63" s="11">
        <f t="shared" si="32"/>
        <v>5.9907949601520389</v>
      </c>
      <c r="AM63" s="16">
        <v>23723</v>
      </c>
      <c r="AN63" s="10">
        <f t="shared" si="45"/>
        <v>5332.4000565540555</v>
      </c>
      <c r="AO63" s="11">
        <f t="shared" si="21"/>
        <v>64.960739212751832</v>
      </c>
      <c r="AP63" s="4">
        <f t="shared" si="33"/>
        <v>69.186558926246107</v>
      </c>
      <c r="AQ63" s="16">
        <v>3269</v>
      </c>
      <c r="AR63" s="10">
        <f t="shared" si="46"/>
        <v>734.79811933040537</v>
      </c>
      <c r="AS63" s="11">
        <f t="shared" si="22"/>
        <v>14.610546881760797</v>
      </c>
      <c r="AT63" s="11">
        <f t="shared" si="34"/>
        <v>13.666480775554806</v>
      </c>
      <c r="AV63" s="16">
        <v>8780</v>
      </c>
      <c r="AW63" s="10">
        <f t="shared" si="47"/>
        <v>2346.064876977221</v>
      </c>
      <c r="AX63" s="11">
        <f t="shared" si="23"/>
        <v>21.37644534831179</v>
      </c>
      <c r="AY63" s="4">
        <f t="shared" si="35"/>
        <v>29.018524560333297</v>
      </c>
      <c r="AZ63" s="16">
        <v>723</v>
      </c>
      <c r="BA63" s="10">
        <f t="shared" si="48"/>
        <v>193.18962483536799</v>
      </c>
      <c r="BB63" s="11">
        <f t="shared" si="24"/>
        <v>4.8097002033701699</v>
      </c>
      <c r="BC63" s="11">
        <f t="shared" si="36"/>
        <v>5.6113169039318507</v>
      </c>
    </row>
    <row r="64" spans="1:55">
      <c r="A64" s="2">
        <v>43945</v>
      </c>
      <c r="B64" s="3">
        <v>61</v>
      </c>
      <c r="C64" s="16">
        <v>7173</v>
      </c>
      <c r="D64" s="10">
        <f t="shared" si="37"/>
        <v>4582.48765258189</v>
      </c>
      <c r="E64" s="11">
        <f t="shared" si="13"/>
        <v>79.21768700964094</v>
      </c>
      <c r="F64" s="4">
        <f t="shared" si="25"/>
        <v>82.411948582610421</v>
      </c>
      <c r="G64" s="16">
        <v>1076</v>
      </c>
      <c r="H64" s="10">
        <f t="shared" si="38"/>
        <v>687.40509050301318</v>
      </c>
      <c r="I64" s="11">
        <f t="shared" si="14"/>
        <v>18.526717123222511</v>
      </c>
      <c r="J64" s="11">
        <f t="shared" si="26"/>
        <v>18.910028511978815</v>
      </c>
      <c r="L64" s="16">
        <v>23822</v>
      </c>
      <c r="M64" s="10">
        <f t="shared" si="39"/>
        <v>5423.3031289968458</v>
      </c>
      <c r="N64" s="11">
        <f t="shared" si="15"/>
        <v>155.26373662899186</v>
      </c>
      <c r="O64" s="4">
        <f t="shared" si="27"/>
        <v>125.8956691434496</v>
      </c>
      <c r="P64" s="16">
        <v>2699</v>
      </c>
      <c r="Q64" s="10">
        <f t="shared" si="40"/>
        <v>614.45282281766799</v>
      </c>
      <c r="R64" s="11">
        <f t="shared" si="16"/>
        <v>15.70850121319711</v>
      </c>
      <c r="S64" s="11">
        <f t="shared" si="28"/>
        <v>16.755734627410288</v>
      </c>
      <c r="U64" s="16">
        <v>71256</v>
      </c>
      <c r="V64" s="10">
        <f t="shared" si="41"/>
        <v>7112.2247501348966</v>
      </c>
      <c r="W64" s="11">
        <f t="shared" si="17"/>
        <v>108.89521166494251</v>
      </c>
      <c r="X64" s="11">
        <f t="shared" si="29"/>
        <v>100.21154217378789</v>
      </c>
      <c r="Y64" s="16">
        <v>13106</v>
      </c>
      <c r="Z64" s="10">
        <f t="shared" si="42"/>
        <v>1308.1399120813398</v>
      </c>
      <c r="AA64" s="11">
        <f t="shared" si="18"/>
        <v>16.568840638295569</v>
      </c>
      <c r="AB64" s="11">
        <f t="shared" si="30"/>
        <v>17.826475530118067</v>
      </c>
      <c r="AD64" s="16">
        <v>17229</v>
      </c>
      <c r="AE64" s="10">
        <f t="shared" si="43"/>
        <v>3510.7281077707335</v>
      </c>
      <c r="AF64" s="11">
        <f t="shared" si="19"/>
        <v>70.911450548738685</v>
      </c>
      <c r="AG64" s="11">
        <f t="shared" si="31"/>
        <v>52.735297132222783</v>
      </c>
      <c r="AH64" s="16">
        <v>1244</v>
      </c>
      <c r="AI64" s="10">
        <f t="shared" si="44"/>
        <v>253.48805885813408</v>
      </c>
      <c r="AJ64" s="11">
        <f t="shared" si="20"/>
        <v>7.7432043702645501</v>
      </c>
      <c r="AK64" s="11">
        <f t="shared" si="32"/>
        <v>6.39833203227123</v>
      </c>
      <c r="AM64" s="16">
        <v>23970</v>
      </c>
      <c r="AN64" s="10">
        <f t="shared" si="45"/>
        <v>5387.9201347047465</v>
      </c>
      <c r="AO64" s="11">
        <f t="shared" si="21"/>
        <v>55.520078150691006</v>
      </c>
      <c r="AP64" s="4">
        <f t="shared" si="33"/>
        <v>63.387295702408665</v>
      </c>
      <c r="AQ64" s="16">
        <v>3303</v>
      </c>
      <c r="AR64" s="10">
        <f t="shared" si="46"/>
        <v>742.44055923778808</v>
      </c>
      <c r="AS64" s="11">
        <f t="shared" si="22"/>
        <v>7.642439907382709</v>
      </c>
      <c r="AT64" s="11">
        <f t="shared" si="34"/>
        <v>12.587548082747844</v>
      </c>
      <c r="AV64" s="16">
        <v>8877</v>
      </c>
      <c r="AW64" s="10">
        <f t="shared" si="47"/>
        <v>2371.9838169620493</v>
      </c>
      <c r="AX64" s="11">
        <f t="shared" si="23"/>
        <v>25.918939984828285</v>
      </c>
      <c r="AY64" s="4">
        <f t="shared" si="35"/>
        <v>26.987762252243648</v>
      </c>
      <c r="AZ64" s="16">
        <v>742</v>
      </c>
      <c r="BA64" s="10">
        <f t="shared" si="48"/>
        <v>198.26653060559204</v>
      </c>
      <c r="BB64" s="11">
        <f t="shared" si="24"/>
        <v>5.0769057702240445</v>
      </c>
      <c r="BC64" s="11">
        <f t="shared" si="36"/>
        <v>5.6113169039318507</v>
      </c>
    </row>
    <row r="65" spans="1:55">
      <c r="A65" s="2">
        <v>43946</v>
      </c>
      <c r="B65" s="3">
        <v>62</v>
      </c>
      <c r="C65" s="16">
        <v>7301</v>
      </c>
      <c r="D65" s="10">
        <f t="shared" si="37"/>
        <v>4664.2607488499061</v>
      </c>
      <c r="E65" s="11">
        <f t="shared" ref="E65" si="49">D65-D64</f>
        <v>81.773096268016161</v>
      </c>
      <c r="F65" s="4">
        <f t="shared" ref="F65" si="50">SUM(E61:E65)/5</f>
        <v>80.750932564666257</v>
      </c>
      <c r="G65" s="16">
        <v>1093</v>
      </c>
      <c r="H65" s="10">
        <f t="shared" si="38"/>
        <v>698.26557985110912</v>
      </c>
      <c r="I65" s="11">
        <f t="shared" si="14"/>
        <v>10.860489348095939</v>
      </c>
      <c r="J65" s="11">
        <f t="shared" ref="J65" si="51">SUM(I61:I65)/5</f>
        <v>17.376782956953502</v>
      </c>
      <c r="L65" s="16">
        <v>24426</v>
      </c>
      <c r="M65" s="10">
        <f t="shared" si="39"/>
        <v>5560.8094294717894</v>
      </c>
      <c r="N65" s="11">
        <f t="shared" ref="N65" si="52">M65-M64</f>
        <v>137.5063004749436</v>
      </c>
      <c r="O65" s="4">
        <f t="shared" ref="O65" si="53">SUM(N61:N65)/5</f>
        <v>140.10161806668876</v>
      </c>
      <c r="P65" s="16">
        <v>2767</v>
      </c>
      <c r="Q65" s="10">
        <f t="shared" si="40"/>
        <v>629.93366459299273</v>
      </c>
      <c r="R65" s="11">
        <f t="shared" ref="R65" si="54">Q65-Q64</f>
        <v>15.480841775324734</v>
      </c>
      <c r="S65" s="11">
        <f t="shared" ref="S65" si="55">SUM(R61:R65)/5</f>
        <v>16.300415751665447</v>
      </c>
      <c r="U65" s="15">
        <v>71696</v>
      </c>
      <c r="V65" s="10">
        <f t="shared" si="41"/>
        <v>7156.1421590556802</v>
      </c>
      <c r="W65" s="11">
        <f t="shared" ref="W65" si="56">V65-V64</f>
        <v>43.9174089207836</v>
      </c>
      <c r="X65" s="11">
        <f t="shared" ref="X65" si="57">SUM(W61:W65)/5</f>
        <v>94.322616886682951</v>
      </c>
      <c r="Y65" s="15">
        <v>13269</v>
      </c>
      <c r="Z65" s="10">
        <f t="shared" si="42"/>
        <v>1324.4093158406301</v>
      </c>
      <c r="AA65" s="11">
        <f t="shared" ref="AA65" si="58">Z65-Z64</f>
        <v>16.269403759290299</v>
      </c>
      <c r="AB65" s="11">
        <f t="shared" ref="AB65" si="59">SUM(AA61:AA65)/5</f>
        <v>17.826475530118067</v>
      </c>
      <c r="AD65" s="15">
        <v>17391</v>
      </c>
      <c r="AE65" s="10">
        <f t="shared" si="43"/>
        <v>3543.7386106123872</v>
      </c>
      <c r="AF65" s="11">
        <f t="shared" ref="AF65" si="60">AE65-AE64</f>
        <v>33.010502841653761</v>
      </c>
      <c r="AG65" s="11">
        <f t="shared" ref="AG65" si="61">SUM(AF61:AF65)/5</f>
        <v>51.512685915865134</v>
      </c>
      <c r="AH65" s="15">
        <v>1288</v>
      </c>
      <c r="AI65" s="10">
        <f t="shared" si="44"/>
        <v>262.4538744447562</v>
      </c>
      <c r="AJ65" s="11">
        <f t="shared" ref="AJ65" si="62">AI65-AI64</f>
        <v>8.9658155866221136</v>
      </c>
      <c r="AK65" s="11">
        <f t="shared" ref="AK65" si="63">SUM(AJ61:AJ65)/5</f>
        <v>7.1726524692976854</v>
      </c>
      <c r="AM65" s="15">
        <v>24209</v>
      </c>
      <c r="AN65" s="10">
        <f t="shared" si="45"/>
        <v>5441.6419917007597</v>
      </c>
      <c r="AO65" s="11">
        <f t="shared" ref="AO65" si="64">AN65-AN64</f>
        <v>53.72185699601323</v>
      </c>
      <c r="AP65" s="4">
        <f t="shared" ref="AP65" si="65">SUM(AO61:AO65)/5</f>
        <v>60.330319739455625</v>
      </c>
      <c r="AQ65" s="15">
        <v>3347</v>
      </c>
      <c r="AR65" s="10">
        <f t="shared" si="46"/>
        <v>752.33077558851846</v>
      </c>
      <c r="AS65" s="11">
        <f t="shared" ref="AS65" si="66">AR65-AR64</f>
        <v>9.890216350730384</v>
      </c>
      <c r="AT65" s="11">
        <f t="shared" ref="AT65" si="67">SUM(AS61:AS65)/5</f>
        <v>12.048081736344352</v>
      </c>
      <c r="AV65" s="15">
        <v>9015</v>
      </c>
      <c r="AW65" s="10">
        <f t="shared" si="47"/>
        <v>2408.8581851878871</v>
      </c>
      <c r="AX65" s="11">
        <f t="shared" ref="AX65" si="68">AW65-AW64</f>
        <v>36.87436822583777</v>
      </c>
      <c r="AY65" s="4">
        <f t="shared" ref="AY65" si="69">SUM(AX61:AX65)/5</f>
        <v>27.148085592355983</v>
      </c>
      <c r="AZ65" s="15">
        <v>760</v>
      </c>
      <c r="BA65" s="10">
        <f t="shared" si="48"/>
        <v>203.07623080896218</v>
      </c>
      <c r="BB65" s="11">
        <f t="shared" ref="BB65" si="70">BA65-BA64</f>
        <v>4.8097002033701415</v>
      </c>
      <c r="BC65" s="11">
        <f t="shared" ref="BC65" si="71">SUM(BB61:BB65)/5</f>
        <v>4.9700235434824949</v>
      </c>
    </row>
    <row r="66" spans="1:55">
      <c r="A66" s="2">
        <v>43947</v>
      </c>
      <c r="B66" s="3">
        <v>63</v>
      </c>
      <c r="C66" s="15">
        <v>7488</v>
      </c>
      <c r="D66" s="10">
        <f t="shared" si="37"/>
        <v>4783.7261316789618</v>
      </c>
      <c r="E66" s="11">
        <f t="shared" ref="E66" si="72">D66-D65</f>
        <v>119.46538282905567</v>
      </c>
      <c r="F66" s="4">
        <f t="shared" ref="F66" si="73">SUM(E62:E66)/5</f>
        <v>92.505815153193723</v>
      </c>
      <c r="G66" s="16">
        <v>1114</v>
      </c>
      <c r="H66" s="10">
        <f t="shared" si="38"/>
        <v>711.68147845758051</v>
      </c>
      <c r="I66" s="11">
        <f t="shared" si="14"/>
        <v>13.415898606471387</v>
      </c>
      <c r="J66" s="11">
        <f t="shared" ref="J66" si="74">SUM(I62:I66)/5</f>
        <v>15.843537401928188</v>
      </c>
      <c r="L66" s="16">
        <v>24820</v>
      </c>
      <c r="M66" s="10">
        <f t="shared" si="39"/>
        <v>5650.5072479935234</v>
      </c>
      <c r="N66" s="11">
        <f t="shared" ref="N66" si="75">M66-M65</f>
        <v>89.697818521734007</v>
      </c>
      <c r="O66" s="4">
        <f t="shared" ref="O66" si="76">SUM(N62:N66)/5</f>
        <v>130.4488579008981</v>
      </c>
      <c r="P66" s="16">
        <v>2823</v>
      </c>
      <c r="Q66" s="10">
        <f t="shared" si="40"/>
        <v>642.68259311384838</v>
      </c>
      <c r="R66" s="11">
        <f t="shared" ref="R66" si="77">Q66-Q65</f>
        <v>12.748928520855657</v>
      </c>
      <c r="S66" s="11">
        <f t="shared" ref="S66" si="78">SUM(R62:R66)/5</f>
        <v>15.389778000175761</v>
      </c>
      <c r="U66" s="15">
        <v>72889</v>
      </c>
      <c r="V66" s="10">
        <f t="shared" si="41"/>
        <v>7275.2182246068051</v>
      </c>
      <c r="W66" s="11">
        <f t="shared" ref="W66" si="79">V66-V65</f>
        <v>119.07606555112488</v>
      </c>
      <c r="X66" s="11">
        <f t="shared" ref="X66" si="80">SUM(W62:W66)/5</f>
        <v>98.973869740565902</v>
      </c>
      <c r="Y66" s="15">
        <v>13325</v>
      </c>
      <c r="Z66" s="10">
        <f t="shared" si="42"/>
        <v>1329.9988042487298</v>
      </c>
      <c r="AA66" s="11">
        <f t="shared" ref="AA66" si="81">Z66-Z65</f>
        <v>5.589488408099669</v>
      </c>
      <c r="AB66" s="11">
        <f t="shared" ref="AB66" si="82">SUM(AA62:AA66)/5</f>
        <v>14.891994115865691</v>
      </c>
      <c r="AD66" s="15">
        <v>17471</v>
      </c>
      <c r="AE66" s="10">
        <f t="shared" si="43"/>
        <v>3560.0400934971549</v>
      </c>
      <c r="AF66" s="11">
        <f t="shared" ref="AF66" si="83">AE66-AE65</f>
        <v>16.301482884767665</v>
      </c>
      <c r="AG66" s="11">
        <f t="shared" ref="AG66" si="84">SUM(AF62:AF66)/5</f>
        <v>43.484205595117238</v>
      </c>
      <c r="AH66" s="15">
        <v>1315</v>
      </c>
      <c r="AI66" s="10">
        <f t="shared" si="44"/>
        <v>267.95562491836523</v>
      </c>
      <c r="AJ66" s="11">
        <f t="shared" ref="AJ66" si="85">AI66-AI65</f>
        <v>5.5017504736090359</v>
      </c>
      <c r="AK66" s="11">
        <f t="shared" ref="AK66" si="86">SUM(AJ62:AJ66)/5</f>
        <v>6.561346861118909</v>
      </c>
      <c r="AM66" s="15">
        <v>24450</v>
      </c>
      <c r="AN66" s="10">
        <f t="shared" si="45"/>
        <v>5495.8134039854431</v>
      </c>
      <c r="AO66" s="11">
        <f t="shared" ref="AO66" si="87">AN66-AN65</f>
        <v>54.171412284683356</v>
      </c>
      <c r="AP66" s="4">
        <f t="shared" ref="AP66" si="88">SUM(AO62:AO66)/5</f>
        <v>61.049608201327104</v>
      </c>
      <c r="AQ66" s="15">
        <v>3386</v>
      </c>
      <c r="AR66" s="10">
        <f t="shared" si="46"/>
        <v>761.09710371757501</v>
      </c>
      <c r="AS66" s="11">
        <f t="shared" ref="AS66" si="89">AR66-AR65</f>
        <v>8.7663281290565465</v>
      </c>
      <c r="AT66" s="11">
        <f t="shared" ref="AT66" si="90">SUM(AS62:AS66)/5</f>
        <v>10.744371399202624</v>
      </c>
      <c r="AV66" s="15">
        <v>9147</v>
      </c>
      <c r="AW66" s="10">
        <f t="shared" si="47"/>
        <v>2444.1293200126015</v>
      </c>
      <c r="AX66" s="11">
        <f t="shared" ref="AX66" si="91">AW66-AW65</f>
        <v>35.271134824714409</v>
      </c>
      <c r="AY66" s="4">
        <f t="shared" ref="AY66" si="92">SUM(AX62:AX66)/5</f>
        <v>29.071965673704018</v>
      </c>
      <c r="AZ66" s="15">
        <v>778</v>
      </c>
      <c r="BA66" s="10">
        <f t="shared" si="48"/>
        <v>207.88593101233235</v>
      </c>
      <c r="BB66" s="11">
        <f t="shared" ref="BB66" si="93">BA66-BA65</f>
        <v>4.8097002033701699</v>
      </c>
      <c r="BC66" s="11">
        <f t="shared" ref="BC66" si="94">SUM(BB62:BB66)/5</f>
        <v>4.9165824301117143</v>
      </c>
    </row>
    <row r="67" spans="1:55">
      <c r="A67" s="2">
        <v>43948</v>
      </c>
      <c r="B67" s="3">
        <v>64</v>
      </c>
      <c r="C67" s="15">
        <v>7642</v>
      </c>
      <c r="D67" s="10">
        <f t="shared" ref="D67" si="95">C67/$BR$4</f>
        <v>4882.1093881264187</v>
      </c>
      <c r="E67" s="11">
        <f t="shared" ref="E67" si="96">D67-D66</f>
        <v>98.383256447456915</v>
      </c>
      <c r="F67" s="4">
        <f t="shared" ref="F67" si="97">SUM(E63:E67)/5</f>
        <v>92.505815153193538</v>
      </c>
      <c r="G67" s="16">
        <v>1128</v>
      </c>
      <c r="H67" s="10">
        <f t="shared" ref="H67" si="98">G67/$BR$4</f>
        <v>720.62541086189481</v>
      </c>
      <c r="I67" s="11">
        <f t="shared" si="14"/>
        <v>8.943932404314296</v>
      </c>
      <c r="J67" s="11">
        <f t="shared" ref="J67" si="99">SUM(I63:I67)/5</f>
        <v>13.543669069390216</v>
      </c>
      <c r="L67" s="16">
        <v>25098</v>
      </c>
      <c r="M67" s="10">
        <f t="shared" ref="M67" si="100">L67/$BR$5</f>
        <v>5713.7965717220568</v>
      </c>
      <c r="N67" s="11">
        <f t="shared" ref="N67" si="101">M67-M66</f>
        <v>63.289323728533418</v>
      </c>
      <c r="O67" s="4">
        <f t="shared" ref="O67" si="102">SUM(N63:N67)/5</f>
        <v>107.40972278820882</v>
      </c>
      <c r="P67" s="16">
        <v>2878</v>
      </c>
      <c r="Q67" s="10">
        <f t="shared" ref="Q67" si="103">P67/$BR$5</f>
        <v>655.20386219683155</v>
      </c>
      <c r="R67" s="11">
        <f t="shared" ref="R67" si="104">Q67-Q66</f>
        <v>12.521269082983167</v>
      </c>
      <c r="S67" s="11">
        <f t="shared" ref="S67" si="105">SUM(R63:R67)/5</f>
        <v>14.524672136260529</v>
      </c>
      <c r="U67" s="15">
        <v>73479</v>
      </c>
      <c r="V67" s="10">
        <f t="shared" ref="V67" si="106">U67/$BR$6</f>
        <v>7334.1074774778554</v>
      </c>
      <c r="W67" s="11">
        <f t="shared" ref="W67" si="107">V67-V66</f>
        <v>58.889252871050303</v>
      </c>
      <c r="X67" s="11">
        <f t="shared" ref="X67" si="108">SUM(W63:W67)/5</f>
        <v>87.575305879762524</v>
      </c>
      <c r="Y67" s="15">
        <v>13449</v>
      </c>
      <c r="Z67" s="10">
        <f t="shared" ref="Z67" si="109">Y67/$BR$6</f>
        <v>1342.3755285809507</v>
      </c>
      <c r="AA67" s="11">
        <f t="shared" ref="AA67" si="110">Z67-Z66</f>
        <v>12.376724332220874</v>
      </c>
      <c r="AB67" s="11">
        <f t="shared" ref="AB67" si="111">SUM(AA63:AA67)/5</f>
        <v>14.153383147652539</v>
      </c>
      <c r="AD67" s="15">
        <v>17579</v>
      </c>
      <c r="AE67" s="10">
        <f t="shared" ref="AE67" si="112">AD67/$BR$7</f>
        <v>3582.047095391591</v>
      </c>
      <c r="AF67" s="11">
        <f t="shared" ref="AF67" si="113">AE67-AE66</f>
        <v>22.007001894436144</v>
      </c>
      <c r="AG67" s="11">
        <f t="shared" ref="AG67" si="114">SUM(AF63:AF67)/5</f>
        <v>34.273867765223621</v>
      </c>
      <c r="AH67" s="15">
        <v>1344</v>
      </c>
      <c r="AI67" s="10">
        <f t="shared" ref="AI67:AI73" si="115">AH67/$BR$7</f>
        <v>273.86491246409344</v>
      </c>
      <c r="AJ67" s="11">
        <f t="shared" ref="AJ67:AJ73" si="116">AI67-AI66</f>
        <v>5.9092875457282048</v>
      </c>
      <c r="AK67" s="11">
        <f t="shared" ref="AK67:AK73" si="117">SUM(AJ63:AJ67)/5</f>
        <v>6.6428542755427431</v>
      </c>
      <c r="AM67" s="15">
        <v>24662</v>
      </c>
      <c r="AN67" s="10">
        <f t="shared" ref="AN67" si="118">AM67/$BR$8</f>
        <v>5543.4662645844164</v>
      </c>
      <c r="AO67" s="11">
        <f t="shared" ref="AO67" si="119">AN67-AN66</f>
        <v>47.652860598973348</v>
      </c>
      <c r="AP67" s="4">
        <f t="shared" ref="AP67" si="120">SUM(AO63:AO67)/5</f>
        <v>55.205389448622554</v>
      </c>
      <c r="AQ67" s="15">
        <v>3431</v>
      </c>
      <c r="AR67" s="10">
        <f t="shared" ref="AR67" si="121">AQ67/$BR$8</f>
        <v>771.21209771264023</v>
      </c>
      <c r="AS67" s="11">
        <f t="shared" ref="AS67" si="122">AR67-AR66</f>
        <v>10.11499399506522</v>
      </c>
      <c r="AT67" s="11">
        <f t="shared" ref="AT67" si="123">SUM(AS63:AS67)/5</f>
        <v>10.204905052799131</v>
      </c>
      <c r="AV67" s="15">
        <v>9179</v>
      </c>
      <c r="AW67" s="10">
        <f t="shared" ref="AW67" si="124">AV67/$BR$9</f>
        <v>2452.6798981519264</v>
      </c>
      <c r="AX67" s="11">
        <f t="shared" ref="AX67" si="125">AW67-AW66</f>
        <v>8.5505781393248981</v>
      </c>
      <c r="AY67" s="4">
        <f t="shared" ref="AY67" si="126">SUM(AX63:AX67)/5</f>
        <v>25.59829330460343</v>
      </c>
      <c r="AZ67" s="15">
        <v>795</v>
      </c>
      <c r="BA67" s="10">
        <f t="shared" ref="BA67" si="127">AZ67/$BR$9</f>
        <v>212.42842564884862</v>
      </c>
      <c r="BB67" s="11">
        <f t="shared" ref="BB67" si="128">BA67-BA66</f>
        <v>4.5424946365162668</v>
      </c>
      <c r="BC67" s="11">
        <f t="shared" ref="BC67" si="129">SUM(BB63:BB67)/5</f>
        <v>4.8097002033701584</v>
      </c>
    </row>
    <row r="68" spans="1:55">
      <c r="A68" s="2">
        <v>43949</v>
      </c>
      <c r="B68" s="3">
        <v>65</v>
      </c>
      <c r="C68" s="15">
        <v>7772</v>
      </c>
      <c r="D68" s="10">
        <f t="shared" ref="D68" si="130">C68/$BR$4</f>
        <v>4965.1601890236225</v>
      </c>
      <c r="E68" s="11">
        <f t="shared" ref="E68" si="131">D68-D67</f>
        <v>83.050800897203771</v>
      </c>
      <c r="F68" s="4">
        <f t="shared" ref="F68" si="132">SUM(E64:E68)/5</f>
        <v>92.378044690274692</v>
      </c>
      <c r="G68" s="16">
        <v>1141</v>
      </c>
      <c r="H68" s="10">
        <f t="shared" ref="H68" si="133">G68/$BR$4</f>
        <v>728.93049095161518</v>
      </c>
      <c r="I68" s="11">
        <f t="shared" si="14"/>
        <v>8.3050800897203771</v>
      </c>
      <c r="J68" s="11">
        <f t="shared" ref="J68" si="134">SUM(I64:I68)/5</f>
        <v>12.010423514364902</v>
      </c>
      <c r="L68" s="16">
        <v>25450</v>
      </c>
      <c r="M68" s="10">
        <f t="shared" ref="M68" si="135">L68/$BR$5</f>
        <v>5793.9326938531494</v>
      </c>
      <c r="N68" s="11">
        <f t="shared" ref="N68" si="136">M68-M67</f>
        <v>80.136122131092634</v>
      </c>
      <c r="O68" s="4">
        <f t="shared" ref="O68" si="137">SUM(N64:N68)/5</f>
        <v>105.17866029705911</v>
      </c>
      <c r="P68" s="16">
        <v>2936</v>
      </c>
      <c r="Q68" s="10">
        <f t="shared" ref="Q68" si="138">P68/$BR$5</f>
        <v>668.40810959343207</v>
      </c>
      <c r="R68" s="11">
        <f t="shared" ref="R68" si="139">Q68-Q67</f>
        <v>13.204247396600522</v>
      </c>
      <c r="S68" s="11">
        <f t="shared" ref="S68" si="140">SUM(R64:R68)/5</f>
        <v>13.932757597792238</v>
      </c>
      <c r="U68" s="15">
        <v>74348</v>
      </c>
      <c r="V68" s="10">
        <f t="shared" ref="V68" si="141">U68/$BR$6</f>
        <v>7420.8443600964029</v>
      </c>
      <c r="W68" s="11">
        <f t="shared" ref="W68" si="142">V68-V67</f>
        <v>86.736882618547497</v>
      </c>
      <c r="X68" s="11">
        <f t="shared" ref="X68" si="143">SUM(W64:W68)/5</f>
        <v>83.502964325289753</v>
      </c>
      <c r="Y68" s="15">
        <v>13575</v>
      </c>
      <c r="Z68" s="10">
        <f t="shared" ref="Z68" si="144">Y68/$BR$6</f>
        <v>1354.951877499175</v>
      </c>
      <c r="AA68" s="11">
        <f t="shared" ref="AA68" si="145">Z68-Z67</f>
        <v>12.576348918224312</v>
      </c>
      <c r="AB68" s="11">
        <f t="shared" ref="AB68" si="146">SUM(AA64:AA68)/5</f>
        <v>12.676161211226145</v>
      </c>
      <c r="AD68" s="15">
        <v>17708</v>
      </c>
      <c r="AE68" s="10">
        <f t="shared" ref="AE68" si="147">AD68/$BR$7</f>
        <v>3608.3332365432784</v>
      </c>
      <c r="AF68" s="11">
        <f t="shared" ref="AF68" si="148">AE68-AE67</f>
        <v>26.286141151687389</v>
      </c>
      <c r="AG68" s="11">
        <f t="shared" ref="AG68" si="149">SUM(AF64:AF68)/5</f>
        <v>33.70331586425673</v>
      </c>
      <c r="AH68" s="15">
        <v>1408</v>
      </c>
      <c r="AI68" s="10">
        <f t="shared" si="115"/>
        <v>286.90609877190741</v>
      </c>
      <c r="AJ68" s="11">
        <f t="shared" si="116"/>
        <v>13.041186307813973</v>
      </c>
      <c r="AK68" s="11">
        <f t="shared" si="117"/>
        <v>8.2322488568075762</v>
      </c>
      <c r="AM68" s="15">
        <v>24914</v>
      </c>
      <c r="AN68" s="10">
        <f t="shared" ref="AN68" si="150">AM68/$BR$8</f>
        <v>5600.1102309567823</v>
      </c>
      <c r="AO68" s="11">
        <f t="shared" ref="AO68" si="151">AN68-AN67</f>
        <v>56.643966372365867</v>
      </c>
      <c r="AP68" s="4">
        <f t="shared" ref="AP68" si="152">SUM(AO64:AO68)/5</f>
        <v>53.542034880545359</v>
      </c>
      <c r="AQ68" s="15">
        <v>3472</v>
      </c>
      <c r="AR68" s="10">
        <f t="shared" ref="AR68" si="153">AQ68/$BR$8</f>
        <v>780.42798113036633</v>
      </c>
      <c r="AS68" s="11">
        <f t="shared" ref="AS68" si="154">AR68-AR67</f>
        <v>9.2158834177261042</v>
      </c>
      <c r="AT68" s="11">
        <f t="shared" ref="AT68" si="155">SUM(AS64:AS68)/5</f>
        <v>9.1259723599921934</v>
      </c>
      <c r="AV68" s="15">
        <v>9231</v>
      </c>
      <c r="AW68" s="10">
        <f t="shared" ref="AW68" si="156">AV68/$BR$9</f>
        <v>2466.574587628329</v>
      </c>
      <c r="AX68" s="11">
        <f t="shared" ref="AX68" si="157">AW68-AW67</f>
        <v>13.894689476402618</v>
      </c>
      <c r="AY68" s="4">
        <f t="shared" ref="AY68" si="158">SUM(AX64:AX68)/5</f>
        <v>24.101942130221595</v>
      </c>
      <c r="AZ68" s="15">
        <v>811</v>
      </c>
      <c r="BA68" s="10">
        <f t="shared" ref="BA68" si="159">AZ68/$BR$9</f>
        <v>216.70371471851098</v>
      </c>
      <c r="BB68" s="11">
        <f t="shared" ref="BB68" si="160">BA68-BA67</f>
        <v>4.2752890696623638</v>
      </c>
      <c r="BC68" s="11">
        <f t="shared" ref="BC68" si="161">SUM(BB64:BB68)/5</f>
        <v>4.7028179766285971</v>
      </c>
    </row>
    <row r="69" spans="1:55">
      <c r="A69" s="2">
        <v>43950</v>
      </c>
      <c r="B69" s="3">
        <v>66</v>
      </c>
      <c r="C69" s="15">
        <v>7889</v>
      </c>
      <c r="D69" s="10">
        <f t="shared" ref="D69" si="162">C69/$BR$4</f>
        <v>5039.9059098311063</v>
      </c>
      <c r="E69" s="11">
        <f t="shared" ref="E69" si="163">D69-D68</f>
        <v>74.745720807483849</v>
      </c>
      <c r="F69" s="4">
        <f t="shared" ref="F69" si="164">SUM(E65:E69)/5</f>
        <v>91.483651449843279</v>
      </c>
      <c r="G69" s="16">
        <v>1152</v>
      </c>
      <c r="H69" s="10">
        <f t="shared" ref="H69" si="165">G69/$BR$4</f>
        <v>735.95786641214795</v>
      </c>
      <c r="I69" s="11">
        <f t="shared" si="14"/>
        <v>7.0273754605327667</v>
      </c>
      <c r="J69" s="11">
        <f t="shared" ref="J69" si="166">SUM(I65:I69)/5</f>
        <v>9.7105551818269529</v>
      </c>
      <c r="L69" s="16">
        <v>25861</v>
      </c>
      <c r="M69" s="10">
        <f t="shared" ref="M69" si="167">L69/$BR$5</f>
        <v>5887.5007228187151</v>
      </c>
      <c r="N69" s="11">
        <f t="shared" ref="N69" si="168">M69-M68</f>
        <v>93.568028965565645</v>
      </c>
      <c r="O69" s="4">
        <f t="shared" ref="O69" si="169">SUM(N65:N69)/5</f>
        <v>92.839518764373864</v>
      </c>
      <c r="P69" s="16">
        <v>3003</v>
      </c>
      <c r="Q69" s="10">
        <f t="shared" ref="Q69" si="170">P69/$BR$5</f>
        <v>683.66129193088443</v>
      </c>
      <c r="R69" s="11">
        <f t="shared" ref="R69" si="171">Q69-Q68</f>
        <v>15.253182337452358</v>
      </c>
      <c r="S69" s="11">
        <f t="shared" ref="S69" si="172">SUM(R65:R69)/5</f>
        <v>13.841693822643288</v>
      </c>
      <c r="U69" s="15">
        <v>75134</v>
      </c>
      <c r="V69" s="10">
        <f t="shared" ref="V69" si="173">U69/$BR$6</f>
        <v>7499.2968223958023</v>
      </c>
      <c r="W69" s="11">
        <f t="shared" ref="W69" si="174">V69-V68</f>
        <v>78.452462299399485</v>
      </c>
      <c r="X69" s="11">
        <f t="shared" ref="X69" si="175">SUM(W65:W69)/5</f>
        <v>77.414414452181148</v>
      </c>
      <c r="Y69" s="15">
        <v>13679</v>
      </c>
      <c r="Z69" s="10">
        <f t="shared" ref="Z69" si="176">Y69/$BR$6</f>
        <v>1365.3323559713604</v>
      </c>
      <c r="AA69" s="11">
        <f t="shared" ref="AA69" si="177">Z69-Z68</f>
        <v>10.380478472185359</v>
      </c>
      <c r="AB69" s="11">
        <f t="shared" ref="AB69" si="178">SUM(AA65:AA69)/5</f>
        <v>11.438488778004103</v>
      </c>
      <c r="AD69" s="15">
        <v>17825</v>
      </c>
      <c r="AE69" s="10">
        <f t="shared" ref="AE69" si="179">AD69/$BR$7</f>
        <v>3632.1741552622511</v>
      </c>
      <c r="AF69" s="11">
        <f t="shared" ref="AF69" si="180">AE69-AE68</f>
        <v>23.840918718972716</v>
      </c>
      <c r="AG69" s="11">
        <f t="shared" ref="AG69" si="181">SUM(AF65:AF69)/5</f>
        <v>24.289209498303535</v>
      </c>
      <c r="AH69" s="15">
        <v>1437</v>
      </c>
      <c r="AI69" s="10">
        <f t="shared" si="115"/>
        <v>292.81538631763561</v>
      </c>
      <c r="AJ69" s="11">
        <f t="shared" si="116"/>
        <v>5.9092875457282048</v>
      </c>
      <c r="AK69" s="11">
        <f t="shared" si="117"/>
        <v>7.8654654919003066</v>
      </c>
      <c r="AM69" s="15">
        <v>25177</v>
      </c>
      <c r="AN69" s="10">
        <f t="shared" ref="AN69" si="182">AM69/$BR$8</f>
        <v>5659.2267514168298</v>
      </c>
      <c r="AO69" s="11">
        <f t="shared" ref="AO69" si="183">AN69-AN68</f>
        <v>59.116520460047468</v>
      </c>
      <c r="AP69" s="4">
        <f t="shared" ref="AP69" si="184">SUM(AO65:AO69)/5</f>
        <v>54.261323342416652</v>
      </c>
      <c r="AQ69" s="15">
        <v>3512</v>
      </c>
      <c r="AR69" s="10">
        <f t="shared" ref="AR69" si="185">AQ69/$BR$8</f>
        <v>789.41908690375772</v>
      </c>
      <c r="AS69" s="11">
        <f t="shared" ref="AS69" si="186">AR69-AR68</f>
        <v>8.9911057733913822</v>
      </c>
      <c r="AT69" s="11">
        <f t="shared" ref="AT69" si="187">SUM(AS65:AS69)/5</f>
        <v>9.3957055331939276</v>
      </c>
      <c r="AV69" s="15">
        <v>9292</v>
      </c>
      <c r="AW69" s="10">
        <f t="shared" ref="AW69" si="188">AV69/$BR$9</f>
        <v>2482.8741272064167</v>
      </c>
      <c r="AX69" s="11">
        <f t="shared" ref="AX69" si="189">AW69-AW68</f>
        <v>16.299539578087661</v>
      </c>
      <c r="AY69" s="4">
        <f t="shared" ref="AY69" si="190">SUM(AX65:AX69)/5</f>
        <v>22.178062048873471</v>
      </c>
      <c r="AZ69" s="15">
        <v>827</v>
      </c>
      <c r="BA69" s="10">
        <f t="shared" ref="BA69" si="191">AZ69/$BR$9</f>
        <v>220.97900378817334</v>
      </c>
      <c r="BB69" s="11">
        <f t="shared" ref="BB69" si="192">BA69-BA68</f>
        <v>4.2752890696623638</v>
      </c>
      <c r="BC69" s="11">
        <f t="shared" ref="BC69" si="193">SUM(BB65:BB69)/5</f>
        <v>4.5424946365162615</v>
      </c>
    </row>
    <row r="70" spans="1:55">
      <c r="A70" s="2">
        <v>43951</v>
      </c>
      <c r="B70" s="3">
        <v>67</v>
      </c>
      <c r="C70" s="15">
        <v>7993</v>
      </c>
      <c r="D70" s="10">
        <f t="shared" ref="D70" si="194">C70/$BR$4</f>
        <v>5106.3465505488703</v>
      </c>
      <c r="E70" s="11">
        <f t="shared" ref="E70" si="195">D70-D69</f>
        <v>66.440640717763927</v>
      </c>
      <c r="F70" s="4">
        <f t="shared" ref="F70" si="196">SUM(E66:E70)/5</f>
        <v>88.417160339792829</v>
      </c>
      <c r="G70" s="16">
        <v>1167</v>
      </c>
      <c r="H70" s="10">
        <f t="shared" ref="H70" si="197">G70/$BR$4</f>
        <v>745.54065113105605</v>
      </c>
      <c r="I70" s="11">
        <f t="shared" si="14"/>
        <v>9.5827847189081012</v>
      </c>
      <c r="J70" s="11">
        <f t="shared" ref="J70" si="198">SUM(I66:I70)/5</f>
        <v>9.4550142559893864</v>
      </c>
      <c r="L70" s="16">
        <v>26289</v>
      </c>
      <c r="M70" s="10">
        <f t="shared" ref="M70" si="199">L70/$BR$5</f>
        <v>5984.9389622281114</v>
      </c>
      <c r="N70" s="11">
        <f t="shared" ref="N70" si="200">M70-M69</f>
        <v>97.438239409396374</v>
      </c>
      <c r="O70" s="4">
        <f t="shared" ref="O70" si="201">SUM(N66:N70)/5</f>
        <v>84.82590655126441</v>
      </c>
      <c r="P70" s="16">
        <v>3066</v>
      </c>
      <c r="Q70" s="10">
        <f t="shared" ref="Q70" si="202">P70/$BR$5</f>
        <v>698.00383651684695</v>
      </c>
      <c r="R70" s="11">
        <f t="shared" ref="R70" si="203">Q70-Q69</f>
        <v>14.342544585962514</v>
      </c>
      <c r="S70" s="11">
        <f t="shared" ref="S70" si="204">SUM(R66:R70)/5</f>
        <v>13.614034384770843</v>
      </c>
      <c r="U70" s="15">
        <v>75732</v>
      </c>
      <c r="V70" s="10">
        <f t="shared" ref="V70" si="205">U70/$BR$6</f>
        <v>7558.9845736108673</v>
      </c>
      <c r="W70" s="11">
        <f t="shared" ref="W70" si="206">V70-V69</f>
        <v>59.687751215064964</v>
      </c>
      <c r="X70" s="11">
        <f t="shared" ref="X70" si="207">SUM(W66:W70)/5</f>
        <v>80.568482911037421</v>
      </c>
      <c r="Y70" s="15">
        <v>13772</v>
      </c>
      <c r="Z70" s="10">
        <f t="shared" ref="Z70" si="208">Y70/$BR$6</f>
        <v>1374.614899220526</v>
      </c>
      <c r="AA70" s="11">
        <f t="shared" ref="AA70" si="209">Z70-Z69</f>
        <v>9.2825432491656557</v>
      </c>
      <c r="AB70" s="11">
        <f t="shared" ref="AB70" si="210">SUM(AA66:AA70)/5</f>
        <v>10.041116675979174</v>
      </c>
      <c r="AD70" s="15">
        <v>17960</v>
      </c>
      <c r="AE70" s="10">
        <f t="shared" ref="AE70" si="211">AD70/$BR$7</f>
        <v>3659.6829076302961</v>
      </c>
      <c r="AF70" s="11">
        <f t="shared" ref="AF70" si="212">AE70-AE69</f>
        <v>27.508752368044952</v>
      </c>
      <c r="AG70" s="11">
        <f t="shared" ref="AG70" si="213">SUM(AF66:AF70)/5</f>
        <v>23.188859403581773</v>
      </c>
      <c r="AH70" s="15">
        <v>1459</v>
      </c>
      <c r="AI70" s="10">
        <f t="shared" si="115"/>
        <v>297.29829411094664</v>
      </c>
      <c r="AJ70" s="11">
        <f t="shared" si="116"/>
        <v>4.4829077933110284</v>
      </c>
      <c r="AK70" s="11">
        <f t="shared" si="117"/>
        <v>6.9688839332380894</v>
      </c>
      <c r="AM70" s="15">
        <v>25436</v>
      </c>
      <c r="AN70" s="10">
        <f t="shared" ref="AN70" si="214">AM70/$BR$8</f>
        <v>5717.4441612995388</v>
      </c>
      <c r="AO70" s="11">
        <f t="shared" ref="AO70" si="215">AN70-AN69</f>
        <v>58.217409882709035</v>
      </c>
      <c r="AP70" s="4">
        <f t="shared" ref="AP70" si="216">SUM(AO66:AO70)/5</f>
        <v>55.160433919755818</v>
      </c>
      <c r="AQ70" s="15">
        <v>3551</v>
      </c>
      <c r="AR70" s="10">
        <f t="shared" ref="AR70" si="217">AQ70/$BR$8</f>
        <v>798.18541503281415</v>
      </c>
      <c r="AS70" s="11">
        <f t="shared" ref="AS70" si="218">AR70-AR69</f>
        <v>8.7663281290564328</v>
      </c>
      <c r="AT70" s="11">
        <f t="shared" ref="AT70" si="219">SUM(AS66:AS70)/5</f>
        <v>9.1709278888591363</v>
      </c>
      <c r="AV70" s="15">
        <v>9352</v>
      </c>
      <c r="AW70" s="10">
        <f t="shared" ref="AW70" si="220">AV70/$BR$9</f>
        <v>2498.9064612176508</v>
      </c>
      <c r="AX70" s="11">
        <f t="shared" ref="AX70" si="221">AW70-AW69</f>
        <v>16.03233401123407</v>
      </c>
      <c r="AY70" s="4">
        <f t="shared" ref="AY70" si="222">SUM(AX66:AX70)/5</f>
        <v>18.009655205952733</v>
      </c>
      <c r="AZ70" s="15">
        <v>842</v>
      </c>
      <c r="BA70" s="10">
        <f t="shared" ref="BA70" si="223">AZ70/$BR$9</f>
        <v>224.9870872909818</v>
      </c>
      <c r="BB70" s="11">
        <f t="shared" ref="BB70" si="224">BA70-BA69</f>
        <v>4.0080835028084607</v>
      </c>
      <c r="BC70" s="11">
        <f t="shared" ref="BC70" si="225">SUM(BB66:BB70)/5</f>
        <v>4.382171296403925</v>
      </c>
    </row>
    <row r="71" spans="1:55">
      <c r="A71" s="2">
        <v>43952</v>
      </c>
      <c r="B71" s="3">
        <v>68</v>
      </c>
      <c r="C71" s="15">
        <v>8126</v>
      </c>
      <c r="D71" s="10">
        <f t="shared" ref="D71" si="226">C71/$BR$4</f>
        <v>5191.3139083898559</v>
      </c>
      <c r="E71" s="11">
        <f t="shared" ref="E71" si="227">D71-D70</f>
        <v>84.967357840985642</v>
      </c>
      <c r="F71" s="4">
        <f t="shared" ref="F71" si="228">SUM(E67:E71)/5</f>
        <v>81.517555342178824</v>
      </c>
      <c r="G71" s="16">
        <v>1184</v>
      </c>
      <c r="H71" s="10">
        <f t="shared" ref="H71" si="229">G71/$BR$4</f>
        <v>756.40114047915199</v>
      </c>
      <c r="I71" s="11">
        <f t="shared" si="14"/>
        <v>10.860489348095939</v>
      </c>
      <c r="J71" s="11">
        <f t="shared" ref="J71" si="230">SUM(I67:I71)/5</f>
        <v>8.943932404314296</v>
      </c>
      <c r="L71" s="16">
        <v>26684</v>
      </c>
      <c r="M71" s="10">
        <f t="shared" ref="M71" si="231">L71/$BR$5</f>
        <v>6074.8644401877191</v>
      </c>
      <c r="N71" s="11">
        <f t="shared" ref="N71" si="232">M71-M70</f>
        <v>89.925477959607633</v>
      </c>
      <c r="O71" s="4">
        <f t="shared" ref="O71" si="233">SUM(N67:N71)/5</f>
        <v>84.871438438839135</v>
      </c>
      <c r="P71" s="16">
        <v>3097</v>
      </c>
      <c r="Q71" s="10">
        <f t="shared" ref="Q71" si="234">P71/$BR$5</f>
        <v>705.06127909089207</v>
      </c>
      <c r="R71" s="11">
        <f t="shared" ref="R71" si="235">Q71-Q70</f>
        <v>7.0574425740451261</v>
      </c>
      <c r="S71" s="11">
        <f t="shared" ref="S71" si="236">SUM(R67:R71)/5</f>
        <v>12.475737195408737</v>
      </c>
      <c r="U71" s="15">
        <v>76469</v>
      </c>
      <c r="V71" s="10">
        <f t="shared" ref="V71" si="237">U71/$BR$6</f>
        <v>7632.5462335531802</v>
      </c>
      <c r="W71" s="11">
        <f t="shared" ref="W71" si="238">V71-V70</f>
        <v>73.561659942312872</v>
      </c>
      <c r="X71" s="11">
        <f t="shared" ref="X71" si="239">SUM(W67:W71)/5</f>
        <v>71.465601789275027</v>
      </c>
      <c r="Y71" s="15">
        <v>13860</v>
      </c>
      <c r="Z71" s="10">
        <f t="shared" ref="Z71" si="240">Y71/$BR$6</f>
        <v>1383.3983810046827</v>
      </c>
      <c r="AA71" s="11">
        <f t="shared" ref="AA71" si="241">Z71-Z70</f>
        <v>8.7834817841567201</v>
      </c>
      <c r="AB71" s="11">
        <f t="shared" ref="AB71" si="242">SUM(AA67:AA71)/5</f>
        <v>10.679915351190584</v>
      </c>
      <c r="AD71" s="15">
        <v>18098</v>
      </c>
      <c r="AE71" s="10">
        <f t="shared" ref="AE71" si="243">AD71/$BR$7</f>
        <v>3687.80296560652</v>
      </c>
      <c r="AF71" s="11">
        <f t="shared" ref="AF71" si="244">AE71-AE70</f>
        <v>28.120057976223961</v>
      </c>
      <c r="AG71" s="11">
        <f t="shared" ref="AG71" si="245">SUM(AF67:AF71)/5</f>
        <v>25.552574421873032</v>
      </c>
      <c r="AH71" s="15">
        <v>1479</v>
      </c>
      <c r="AI71" s="10">
        <f t="shared" si="115"/>
        <v>301.3736648321385</v>
      </c>
      <c r="AJ71" s="11">
        <f t="shared" si="116"/>
        <v>4.0753707211918595</v>
      </c>
      <c r="AK71" s="11">
        <f t="shared" si="117"/>
        <v>6.683607982754654</v>
      </c>
      <c r="AM71" s="15">
        <v>25644</v>
      </c>
      <c r="AN71" s="10">
        <f t="shared" ref="AN71" si="246">AM71/$BR$8</f>
        <v>5764.1979113211737</v>
      </c>
      <c r="AO71" s="11">
        <f t="shared" ref="AO71" si="247">AN71-AN70</f>
        <v>46.753750021634914</v>
      </c>
      <c r="AP71" s="4">
        <f t="shared" ref="AP71" si="248">SUM(AO67:AO71)/5</f>
        <v>53.676901467146124</v>
      </c>
      <c r="AQ71" s="15">
        <v>3579</v>
      </c>
      <c r="AR71" s="10">
        <f t="shared" ref="AR71" si="249">AQ71/$BR$8</f>
        <v>804.47918907418807</v>
      </c>
      <c r="AS71" s="11">
        <f t="shared" ref="AS71" si="250">AR71-AR70</f>
        <v>6.293774041373922</v>
      </c>
      <c r="AT71" s="11">
        <f t="shared" ref="AT71" si="251">SUM(AS67:AS71)/5</f>
        <v>8.6764170713226125</v>
      </c>
      <c r="AV71" s="15">
        <v>9445</v>
      </c>
      <c r="AW71" s="10">
        <f t="shared" ref="AW71" si="252">AV71/$BR$9</f>
        <v>2523.7565789350629</v>
      </c>
      <c r="AX71" s="11">
        <f t="shared" ref="AX71" si="253">AW71-AW70</f>
        <v>24.850117717412104</v>
      </c>
      <c r="AY71" s="4">
        <f t="shared" ref="AY71" si="254">SUM(AX67:AX71)/5</f>
        <v>15.925451784492271</v>
      </c>
      <c r="AZ71" s="15">
        <v>854</v>
      </c>
      <c r="BA71" s="10">
        <f t="shared" ref="BA71" si="255">AZ71/$BR$9</f>
        <v>228.19355409322856</v>
      </c>
      <c r="BB71" s="11">
        <f t="shared" ref="BB71" si="256">BA71-BA70</f>
        <v>3.2064668022467515</v>
      </c>
      <c r="BC71" s="11">
        <f t="shared" ref="BC71" si="257">SUM(BB67:BB71)/5</f>
        <v>4.0615246161792413</v>
      </c>
    </row>
    <row r="72" spans="1:55">
      <c r="A72" s="2">
        <v>43953</v>
      </c>
      <c r="B72" s="3">
        <v>69</v>
      </c>
      <c r="C72" s="15">
        <v>8312</v>
      </c>
      <c r="D72" s="10">
        <f t="shared" ref="D72" si="258">C72/$BR$4</f>
        <v>5310.1404389043173</v>
      </c>
      <c r="E72" s="11">
        <f t="shared" ref="E72" si="259">D72-D71</f>
        <v>118.82653051446141</v>
      </c>
      <c r="F72" s="4">
        <f t="shared" ref="F72" si="260">SUM(E68:E72)/5</f>
        <v>85.606210155579717</v>
      </c>
      <c r="G72" s="16">
        <v>1195</v>
      </c>
      <c r="H72" s="10">
        <f t="shared" ref="H72" si="261">G72/$BR$4</f>
        <v>763.42851593968464</v>
      </c>
      <c r="I72" s="11">
        <f t="shared" si="14"/>
        <v>7.0273754605326531</v>
      </c>
      <c r="J72" s="11">
        <f t="shared" ref="J72" si="262">SUM(I68:I72)/5</f>
        <v>8.5606210155579667</v>
      </c>
      <c r="L72" s="16">
        <v>27179</v>
      </c>
      <c r="M72" s="10">
        <f t="shared" ref="M72" si="263">L72/$BR$5</f>
        <v>6187.5558619345675</v>
      </c>
      <c r="N72" s="11">
        <f t="shared" ref="N72" si="264">M72-M71</f>
        <v>112.69142174684839</v>
      </c>
      <c r="O72" s="4">
        <f t="shared" ref="O72" si="265">SUM(N68:N72)/5</f>
        <v>94.751858042502136</v>
      </c>
      <c r="P72" s="16">
        <v>3126</v>
      </c>
      <c r="Q72" s="10">
        <f t="shared" ref="Q72" si="266">P72/$BR$5</f>
        <v>711.66340278919233</v>
      </c>
      <c r="R72" s="11">
        <f t="shared" ref="R72" si="267">Q72-Q71</f>
        <v>6.6021236983002609</v>
      </c>
      <c r="S72" s="11">
        <f t="shared" ref="S72" si="268">SUM(R68:R72)/5</f>
        <v>11.291908118472156</v>
      </c>
      <c r="U72" s="15">
        <v>77002</v>
      </c>
      <c r="V72" s="10">
        <f t="shared" ref="V72" si="269">U72/$BR$6</f>
        <v>7685.7461857231292</v>
      </c>
      <c r="W72" s="11">
        <f t="shared" ref="W72" si="270">V72-V71</f>
        <v>53.199952169949029</v>
      </c>
      <c r="X72" s="11">
        <f t="shared" ref="X72" si="271">SUM(W68:W72)/5</f>
        <v>70.327741649054772</v>
      </c>
      <c r="Y72" s="15">
        <v>14189</v>
      </c>
      <c r="Z72" s="10">
        <f t="shared" ref="Z72" si="272">Y72/$BR$6</f>
        <v>1416.2366254022686</v>
      </c>
      <c r="AA72" s="11">
        <f t="shared" ref="AA72" si="273">Z72-Z71</f>
        <v>32.838244397585868</v>
      </c>
      <c r="AB72" s="11">
        <f t="shared" ref="AB72" si="274">SUM(AA68:AA72)/5</f>
        <v>14.772219364263583</v>
      </c>
      <c r="AD72" s="15">
        <v>18224</v>
      </c>
      <c r="AE72" s="10">
        <f t="shared" ref="AE72" si="275">AD72/$BR$7</f>
        <v>3713.4778011500289</v>
      </c>
      <c r="AF72" s="11">
        <f t="shared" ref="AF72" si="276">AE72-AE71</f>
        <v>25.674835543508834</v>
      </c>
      <c r="AG72" s="11">
        <f t="shared" ref="AG72" si="277">SUM(AF68:AF72)/5</f>
        <v>26.28614115168757</v>
      </c>
      <c r="AH72" s="15">
        <v>1502</v>
      </c>
      <c r="AI72" s="10">
        <f t="shared" si="115"/>
        <v>306.06034116150914</v>
      </c>
      <c r="AJ72" s="11">
        <f t="shared" si="116"/>
        <v>4.6866763293706413</v>
      </c>
      <c r="AK72" s="11">
        <f t="shared" si="117"/>
        <v>6.4390857394831418</v>
      </c>
      <c r="AM72" s="15">
        <v>25850</v>
      </c>
      <c r="AN72" s="10">
        <f t="shared" ref="AN72" si="278">AM72/$BR$8</f>
        <v>5810.5021060541385</v>
      </c>
      <c r="AO72" s="11">
        <f t="shared" ref="AO72" si="279">AN72-AN71</f>
        <v>46.304194732964788</v>
      </c>
      <c r="AP72" s="4">
        <f t="shared" ref="AP72" si="280">SUM(AO68:AO72)/5</f>
        <v>53.407168293944416</v>
      </c>
      <c r="AQ72" s="15">
        <v>3614</v>
      </c>
      <c r="AR72" s="10">
        <f t="shared" ref="AR72" si="281">AQ72/$BR$8</f>
        <v>812.3464066259055</v>
      </c>
      <c r="AS72" s="11">
        <f t="shared" ref="AS72" si="282">AR72-AR71</f>
        <v>7.867217551717431</v>
      </c>
      <c r="AT72" s="11">
        <f t="shared" ref="AT72" si="283">SUM(AS68:AS72)/5</f>
        <v>8.2268617826530548</v>
      </c>
      <c r="AV72" s="15">
        <v>9525</v>
      </c>
      <c r="AW72" s="10">
        <f t="shared" ref="AW72" si="284">AV72/$BR$9</f>
        <v>2545.1330242833747</v>
      </c>
      <c r="AX72" s="11">
        <f t="shared" ref="AX72" si="285">AW72-AW71</f>
        <v>21.37644534831179</v>
      </c>
      <c r="AY72" s="4">
        <f t="shared" ref="AY72" si="286">SUM(AX68:AX72)/5</f>
        <v>18.490625226289648</v>
      </c>
      <c r="AZ72" s="15">
        <v>863</v>
      </c>
      <c r="BA72" s="10">
        <f t="shared" ref="BA72" si="287">AZ72/$BR$9</f>
        <v>230.59840419491366</v>
      </c>
      <c r="BB72" s="11">
        <f t="shared" ref="BB72" si="288">BA72-BA71</f>
        <v>2.4048501016850992</v>
      </c>
      <c r="BC72" s="11">
        <f t="shared" ref="BC72" si="289">SUM(BB68:BB72)/5</f>
        <v>3.633995709213008</v>
      </c>
    </row>
    <row r="73" spans="1:55">
      <c r="A73" s="2">
        <v>43954</v>
      </c>
      <c r="B73" s="3">
        <v>70</v>
      </c>
      <c r="C73" s="15">
        <v>8359</v>
      </c>
      <c r="D73" s="10">
        <f t="shared" ref="D73" si="290">C73/$BR$4</f>
        <v>5340.1664976902293</v>
      </c>
      <c r="E73" s="11">
        <f t="shared" ref="E73" si="291">D73-D72</f>
        <v>30.026058785912028</v>
      </c>
      <c r="F73" s="4">
        <f t="shared" ref="F73" si="292">SUM(E69:E73)/5</f>
        <v>75.001261733321371</v>
      </c>
      <c r="G73" s="16">
        <v>1209</v>
      </c>
      <c r="H73" s="10">
        <f t="shared" ref="H73" si="293">G73/$BR$4</f>
        <v>772.37244834399894</v>
      </c>
      <c r="I73" s="11">
        <f t="shared" si="14"/>
        <v>8.943932404314296</v>
      </c>
      <c r="J73" s="11">
        <f t="shared" ref="J73" si="294">SUM(I69:I73)/5</f>
        <v>8.6883914784767509</v>
      </c>
      <c r="L73" s="16">
        <v>27430</v>
      </c>
      <c r="M73" s="10">
        <f t="shared" ref="M73" si="295">L73/$BR$5</f>
        <v>6244.6983808405457</v>
      </c>
      <c r="N73" s="11">
        <f t="shared" ref="N73" si="296">M73-M72</f>
        <v>57.14251890597825</v>
      </c>
      <c r="O73" s="4">
        <f t="shared" ref="O73" si="297">SUM(N69:N73)/5</f>
        <v>90.153137397479256</v>
      </c>
      <c r="P73" s="16">
        <v>3152</v>
      </c>
      <c r="Q73" s="10">
        <f t="shared" ref="Q73" si="298">P73/$BR$5</f>
        <v>717.58254817387535</v>
      </c>
      <c r="R73" s="11">
        <f t="shared" ref="R73" si="299">Q73-Q72</f>
        <v>5.91914538468302</v>
      </c>
      <c r="S73" s="11">
        <f t="shared" ref="S73" si="300">SUM(R69:R73)/5</f>
        <v>9.8348877160886552</v>
      </c>
      <c r="U73" s="15">
        <v>77528</v>
      </c>
      <c r="V73" s="10">
        <f t="shared" ref="V73" si="301">U73/$BR$6</f>
        <v>7738.2474518420659</v>
      </c>
      <c r="W73" s="11">
        <f t="shared" ref="W73" si="302">V73-V72</f>
        <v>52.501266118936655</v>
      </c>
      <c r="X73" s="11">
        <f t="shared" ref="X73" si="303">SUM(W69:W73)/5</f>
        <v>63.480618349132598</v>
      </c>
      <c r="Y73" s="15">
        <v>14231</v>
      </c>
      <c r="Z73" s="10">
        <f t="shared" ref="Z73" si="304">Y73/$BR$6</f>
        <v>1420.4287417083433</v>
      </c>
      <c r="AA73" s="11">
        <f t="shared" ref="AA73" si="305">Z73-Z72</f>
        <v>4.1921163060746949</v>
      </c>
      <c r="AB73" s="11">
        <f t="shared" ref="AB73" si="306">SUM(AA69:AA73)/5</f>
        <v>13.09537284183366</v>
      </c>
      <c r="AD73" s="15">
        <v>18318</v>
      </c>
      <c r="AE73" s="10">
        <f t="shared" ref="AE73" si="307">AD73/$BR$7</f>
        <v>3732.6320435396306</v>
      </c>
      <c r="AF73" s="11">
        <f t="shared" ref="AF73" si="308">AE73-AE72</f>
        <v>19.154242389601677</v>
      </c>
      <c r="AG73" s="11">
        <f t="shared" ref="AG73" si="309">SUM(AF69:AF73)/5</f>
        <v>24.859761399270429</v>
      </c>
      <c r="AH73" s="15">
        <v>1516</v>
      </c>
      <c r="AI73" s="10">
        <f t="shared" si="115"/>
        <v>308.9131006663435</v>
      </c>
      <c r="AJ73" s="11">
        <f t="shared" si="116"/>
        <v>2.8527595048343528</v>
      </c>
      <c r="AK73" s="11">
        <f t="shared" si="117"/>
        <v>4.4014003788872174</v>
      </c>
      <c r="AM73" s="15">
        <v>26016</v>
      </c>
      <c r="AN73" s="10">
        <f t="shared" ref="AN73" si="310">AM73/$BR$8</f>
        <v>5847.8151950137126</v>
      </c>
      <c r="AO73" s="11">
        <f t="shared" ref="AO73" si="311">AN73-AN72</f>
        <v>37.313088959574088</v>
      </c>
      <c r="AP73" s="4">
        <f t="shared" ref="AP73" si="312">SUM(AO69:AO73)/5</f>
        <v>49.540992811386062</v>
      </c>
      <c r="AQ73" s="15">
        <v>3642</v>
      </c>
      <c r="AR73" s="10">
        <f t="shared" ref="AR73" si="313">AQ73/$BR$8</f>
        <v>818.64018066727942</v>
      </c>
      <c r="AS73" s="11">
        <f t="shared" ref="AS73" si="314">AR73-AR72</f>
        <v>6.293774041373922</v>
      </c>
      <c r="AT73" s="11">
        <f t="shared" ref="AT73" si="315">SUM(AS69:AS73)/5</f>
        <v>7.6424399073826184</v>
      </c>
      <c r="AV73" s="15">
        <v>9563</v>
      </c>
      <c r="AW73" s="10">
        <f t="shared" ref="AW73" si="316">AV73/$BR$9</f>
        <v>2555.2868358238229</v>
      </c>
      <c r="AX73" s="11">
        <f t="shared" ref="AX73" si="317">AW73-AW72</f>
        <v>10.15381154044826</v>
      </c>
      <c r="AY73" s="4">
        <f t="shared" ref="AY73" si="318">SUM(AX69:AX73)/5</f>
        <v>17.742449639098776</v>
      </c>
      <c r="AZ73" s="15">
        <v>872</v>
      </c>
      <c r="BA73" s="10">
        <f t="shared" ref="BA73" si="319">AZ73/$BR$9</f>
        <v>233.00325429659873</v>
      </c>
      <c r="BB73" s="11">
        <f t="shared" ref="BB73" si="320">BA73-BA72</f>
        <v>2.4048501016850707</v>
      </c>
      <c r="BC73" s="11">
        <f t="shared" ref="BC73" si="321">SUM(BB69:BB73)/5</f>
        <v>3.259907915617549</v>
      </c>
    </row>
    <row r="74" spans="1:55">
      <c r="A74" s="2">
        <v>43955</v>
      </c>
      <c r="B74" s="3">
        <v>71</v>
      </c>
      <c r="C74" s="15">
        <v>8412</v>
      </c>
      <c r="D74" s="10">
        <f t="shared" ref="D74:D75" si="322">C74/$BR$4</f>
        <v>5374.0256703637051</v>
      </c>
      <c r="E74" s="11">
        <f t="shared" ref="E74:E75" si="323">D74-D73</f>
        <v>33.859172673475769</v>
      </c>
      <c r="F74" s="4">
        <f t="shared" ref="F74:F75" si="324">SUM(E70:E74)/5</f>
        <v>66.823952106519755</v>
      </c>
      <c r="G74" s="16">
        <v>1221</v>
      </c>
      <c r="H74" s="10">
        <f t="shared" ref="H74:H75" si="325">G74/$BR$4</f>
        <v>780.03867611912551</v>
      </c>
      <c r="I74" s="11">
        <f t="shared" si="14"/>
        <v>7.6662277751265719</v>
      </c>
      <c r="J74" s="11">
        <f t="shared" ref="J74:J75" si="326">SUM(I70:I74)/5</f>
        <v>8.8161619413955119</v>
      </c>
      <c r="L74" s="16">
        <v>27622</v>
      </c>
      <c r="M74" s="10">
        <f t="shared" ref="M74:M75" si="327">L74/$BR$5</f>
        <v>6288.408992912051</v>
      </c>
      <c r="N74" s="11">
        <f t="shared" ref="N74:N75" si="328">M74-M73</f>
        <v>43.710612071505238</v>
      </c>
      <c r="O74" s="4">
        <f t="shared" ref="O74:O75" si="329">SUM(N70:N74)/5</f>
        <v>80.181654018667174</v>
      </c>
      <c r="P74" s="16">
        <v>3186</v>
      </c>
      <c r="Q74" s="10">
        <f t="shared" ref="Q74:Q75" si="330">P74/$BR$5</f>
        <v>725.32296906153772</v>
      </c>
      <c r="R74" s="11">
        <f t="shared" ref="R74:R75" si="331">Q74-Q73</f>
        <v>7.740420887662367</v>
      </c>
      <c r="S74" s="11">
        <f t="shared" ref="S74:S75" si="332">SUM(R70:R74)/5</f>
        <v>8.3323354261306584</v>
      </c>
      <c r="U74" s="15">
        <v>78105</v>
      </c>
      <c r="V74" s="10">
        <f t="shared" ref="V74:V75" si="333">U74/$BR$6</f>
        <v>7795.8391449040937</v>
      </c>
      <c r="W74" s="11">
        <f t="shared" ref="W74:W75" si="334">V74-V73</f>
        <v>57.591693062027844</v>
      </c>
      <c r="X74" s="11">
        <f t="shared" ref="X74:X75" si="335">SUM(W70:W74)/5</f>
        <v>59.308464501658271</v>
      </c>
      <c r="Y74" s="15">
        <v>14294</v>
      </c>
      <c r="Z74" s="10">
        <f t="shared" ref="Z74:Z75" si="336">Y74/$BR$6</f>
        <v>1426.7169161674556</v>
      </c>
      <c r="AA74" s="11">
        <f t="shared" ref="AA74:AA75" si="337">Z74-Z73</f>
        <v>6.2881744591122697</v>
      </c>
      <c r="AB74" s="11">
        <f t="shared" ref="AB74:AB75" si="338">SUM(AA70:AA74)/5</f>
        <v>12.276912039219042</v>
      </c>
      <c r="AD74" s="15">
        <v>18373</v>
      </c>
      <c r="AE74" s="10">
        <f t="shared" ref="AE74:AE75" si="339">AD74/$BR$7</f>
        <v>3743.8393130229083</v>
      </c>
      <c r="AF74" s="11">
        <f t="shared" ref="AF74:AF75" si="340">AE74-AE73</f>
        <v>11.207269483277742</v>
      </c>
      <c r="AG74" s="11">
        <f t="shared" ref="AG74:AG75" si="341">SUM(AF70:AF74)/5</f>
        <v>22.333031552131434</v>
      </c>
      <c r="AH74" s="15">
        <v>1528</v>
      </c>
      <c r="AI74" s="10">
        <f t="shared" ref="AI74:AI75" si="342">AH74/$BR$7</f>
        <v>311.35832309905857</v>
      </c>
      <c r="AJ74" s="11">
        <f t="shared" ref="AJ74:AJ75" si="343">AI74-AI73</f>
        <v>2.4452224327150702</v>
      </c>
      <c r="AK74" s="11">
        <f t="shared" ref="AK74:AK75" si="344">SUM(AJ70:AJ74)/5</f>
        <v>3.7085873562845904</v>
      </c>
      <c r="AM74" s="15">
        <v>26175</v>
      </c>
      <c r="AN74" s="10">
        <f t="shared" ref="AN74:AN75" si="345">AM74/$BR$8</f>
        <v>5883.5548404629435</v>
      </c>
      <c r="AO74" s="11">
        <f t="shared" ref="AO74:AO75" si="346">AN74-AN73</f>
        <v>35.73964544923092</v>
      </c>
      <c r="AP74" s="4">
        <f t="shared" ref="AP74:AP75" si="347">SUM(AO70:AO74)/5</f>
        <v>44.865617809222748</v>
      </c>
      <c r="AQ74" s="15">
        <v>3666</v>
      </c>
      <c r="AR74" s="10">
        <f t="shared" ref="AR74:AR75" si="348">AQ74/$BR$8</f>
        <v>824.03484413131423</v>
      </c>
      <c r="AS74" s="11">
        <f t="shared" ref="AS74:AS75" si="349">AR74-AR73</f>
        <v>5.3946634640348066</v>
      </c>
      <c r="AT74" s="11">
        <f t="shared" ref="AT74:AT75" si="350">SUM(AS70:AS74)/5</f>
        <v>6.9231514455113032</v>
      </c>
      <c r="AV74" s="15">
        <v>9601</v>
      </c>
      <c r="AW74" s="10">
        <f t="shared" ref="AW74:AW75" si="351">AV74/$BR$9</f>
        <v>2565.4406473642712</v>
      </c>
      <c r="AX74" s="11">
        <f t="shared" ref="AX74:AX75" si="352">AW74-AW73</f>
        <v>10.15381154044826</v>
      </c>
      <c r="AY74" s="4">
        <f t="shared" ref="AY74:AY75" si="353">SUM(AX70:AX74)/5</f>
        <v>16.513304031570897</v>
      </c>
      <c r="AZ74" s="15">
        <v>881</v>
      </c>
      <c r="BA74" s="10">
        <f t="shared" ref="BA74:BA75" si="354">AZ74/$BR$9</f>
        <v>235.4081043982838</v>
      </c>
      <c r="BB74" s="11">
        <f t="shared" ref="BB74:BB75" si="355">BA74-BA73</f>
        <v>2.4048501016850707</v>
      </c>
      <c r="BC74" s="11">
        <f t="shared" ref="BC74:BC75" si="356">SUM(BB70:BB74)/5</f>
        <v>2.8858201220220905</v>
      </c>
    </row>
    <row r="75" spans="1:55">
      <c r="A75" s="2">
        <v>43956</v>
      </c>
      <c r="B75" s="3">
        <v>72</v>
      </c>
      <c r="C75" s="15">
        <v>8475</v>
      </c>
      <c r="D75" s="10">
        <f t="shared" si="322"/>
        <v>5414.2733661831189</v>
      </c>
      <c r="E75" s="11">
        <f t="shared" si="323"/>
        <v>40.247695819413821</v>
      </c>
      <c r="F75" s="4">
        <f t="shared" si="324"/>
        <v>61.585363126849735</v>
      </c>
      <c r="G75" s="16">
        <v>1232</v>
      </c>
      <c r="H75" s="10">
        <f t="shared" si="325"/>
        <v>787.06605157965816</v>
      </c>
      <c r="I75" s="11">
        <f t="shared" ref="I75:I86" si="357">$H75-$H74</f>
        <v>7.0273754605326531</v>
      </c>
      <c r="J75" s="11">
        <f t="shared" si="326"/>
        <v>8.3050800897204233</v>
      </c>
      <c r="L75" s="16">
        <v>27774</v>
      </c>
      <c r="M75" s="10">
        <f t="shared" si="327"/>
        <v>6323.0132274686594</v>
      </c>
      <c r="N75" s="11">
        <f t="shared" si="328"/>
        <v>34.60423455660839</v>
      </c>
      <c r="O75" s="4">
        <f t="shared" si="329"/>
        <v>67.61485304810958</v>
      </c>
      <c r="P75" s="16">
        <v>3216</v>
      </c>
      <c r="Q75" s="10">
        <f t="shared" si="330"/>
        <v>732.15275219771036</v>
      </c>
      <c r="R75" s="11">
        <f t="shared" si="331"/>
        <v>6.8297831361726367</v>
      </c>
      <c r="S75" s="11">
        <f t="shared" si="332"/>
        <v>6.829783136172682</v>
      </c>
      <c r="U75" s="15">
        <v>78605</v>
      </c>
      <c r="V75" s="10">
        <f t="shared" si="333"/>
        <v>7845.7452914049836</v>
      </c>
      <c r="W75" s="11">
        <f t="shared" si="334"/>
        <v>49.906146500889918</v>
      </c>
      <c r="X75" s="11">
        <f t="shared" si="335"/>
        <v>57.352143558823265</v>
      </c>
      <c r="Y75" s="15">
        <v>14389</v>
      </c>
      <c r="Z75" s="10">
        <f t="shared" si="336"/>
        <v>1436.1990840026247</v>
      </c>
      <c r="AA75" s="11">
        <f t="shared" si="337"/>
        <v>9.4821678351690935</v>
      </c>
      <c r="AB75" s="11">
        <f t="shared" si="338"/>
        <v>12.31683695641973</v>
      </c>
      <c r="AD75" s="15">
        <v>18402</v>
      </c>
      <c r="AE75" s="10">
        <f t="shared" si="339"/>
        <v>3749.7486005686364</v>
      </c>
      <c r="AF75" s="11">
        <f t="shared" si="340"/>
        <v>5.909287545728148</v>
      </c>
      <c r="AG75" s="11">
        <f t="shared" si="341"/>
        <v>18.013138587668074</v>
      </c>
      <c r="AH75" s="15">
        <v>1545</v>
      </c>
      <c r="AI75" s="10">
        <f t="shared" si="342"/>
        <v>314.8223882120717</v>
      </c>
      <c r="AJ75" s="11">
        <f t="shared" si="343"/>
        <v>3.4640651130131346</v>
      </c>
      <c r="AK75" s="11">
        <f t="shared" si="344"/>
        <v>3.5048188202250117</v>
      </c>
      <c r="AM75" s="15">
        <v>26275</v>
      </c>
      <c r="AN75" s="10">
        <f t="shared" si="345"/>
        <v>5906.0326048964216</v>
      </c>
      <c r="AO75" s="11">
        <f t="shared" si="346"/>
        <v>22.477764433478114</v>
      </c>
      <c r="AP75" s="4">
        <f t="shared" si="347"/>
        <v>37.717688719376568</v>
      </c>
      <c r="AQ75" s="15">
        <v>3705</v>
      </c>
      <c r="AR75" s="10">
        <f t="shared" si="348"/>
        <v>832.80117226037078</v>
      </c>
      <c r="AS75" s="11">
        <f t="shared" si="349"/>
        <v>8.7663281290565465</v>
      </c>
      <c r="AT75" s="11">
        <f t="shared" si="350"/>
        <v>6.9231514455113254</v>
      </c>
      <c r="AV75" s="15">
        <v>9631</v>
      </c>
      <c r="AW75" s="10">
        <f t="shared" si="351"/>
        <v>2573.456814369888</v>
      </c>
      <c r="AX75" s="11">
        <f t="shared" si="352"/>
        <v>8.0161670056168077</v>
      </c>
      <c r="AY75" s="4">
        <f t="shared" si="353"/>
        <v>14.910070630447445</v>
      </c>
      <c r="AZ75" s="15">
        <v>889</v>
      </c>
      <c r="BA75" s="10">
        <f t="shared" si="354"/>
        <v>237.54574893311499</v>
      </c>
      <c r="BB75" s="11">
        <f t="shared" si="355"/>
        <v>2.1376445348311961</v>
      </c>
      <c r="BC75" s="11">
        <f t="shared" si="356"/>
        <v>2.5117323284266377</v>
      </c>
    </row>
    <row r="76" spans="1:55">
      <c r="A76" s="2">
        <v>43957</v>
      </c>
      <c r="B76" s="3">
        <v>73</v>
      </c>
      <c r="C76" s="15">
        <v>8551</v>
      </c>
      <c r="D76" s="10">
        <f t="shared" ref="D76:D77" si="358">C76/$BR$4</f>
        <v>5462.8261420922545</v>
      </c>
      <c r="E76" s="11">
        <f t="shared" ref="E76:E77" si="359">D76-D75</f>
        <v>48.552775909135562</v>
      </c>
      <c r="F76" s="4">
        <f t="shared" ref="F76:F77" si="360">SUM(E72:E76)/5</f>
        <v>54.302446740479716</v>
      </c>
      <c r="G76" s="16">
        <v>1243</v>
      </c>
      <c r="H76" s="10">
        <f t="shared" ref="H76:H77" si="361">G76/$BR$4</f>
        <v>794.09342704019082</v>
      </c>
      <c r="I76" s="11">
        <f t="shared" si="357"/>
        <v>7.0273754605326531</v>
      </c>
      <c r="J76" s="11">
        <f t="shared" ref="J76:J77" si="362">SUM(I72:I76)/5</f>
        <v>7.5384573122077656</v>
      </c>
      <c r="L76" s="16">
        <v>27939</v>
      </c>
      <c r="M76" s="10">
        <f t="shared" ref="M76:M77" si="363">L76/$BR$5</f>
        <v>6360.5770347176085</v>
      </c>
      <c r="N76" s="11">
        <f t="shared" ref="N76:N77" si="364">M76-M75</f>
        <v>37.563807248949161</v>
      </c>
      <c r="O76" s="4">
        <f t="shared" ref="O76:O77" si="365">SUM(N72:N76)/5</f>
        <v>57.142518905977887</v>
      </c>
      <c r="P76" s="16">
        <v>3247</v>
      </c>
      <c r="Q76" s="10">
        <f t="shared" ref="Q76:Q77" si="366">P76/$BR$5</f>
        <v>739.21019477175548</v>
      </c>
      <c r="R76" s="11">
        <f t="shared" ref="R76:R77" si="367">Q76-Q75</f>
        <v>7.0574425740451261</v>
      </c>
      <c r="S76" s="11">
        <f t="shared" ref="S76:S77" si="368">SUM(R72:R76)/5</f>
        <v>6.829783136172682</v>
      </c>
      <c r="U76" s="15">
        <v>79369</v>
      </c>
      <c r="V76" s="10">
        <f t="shared" ref="V76:V77" si="369">U76/$BR$6</f>
        <v>7922.0018832583446</v>
      </c>
      <c r="W76" s="11">
        <f t="shared" ref="W76:W77" si="370">V76-V75</f>
        <v>76.256591853360987</v>
      </c>
      <c r="X76" s="11">
        <f t="shared" ref="X76:X77" si="371">SUM(W72:W76)/5</f>
        <v>57.891129941032887</v>
      </c>
      <c r="Y76" s="15">
        <v>14611</v>
      </c>
      <c r="Z76" s="10">
        <f t="shared" ref="Z76:Z77" si="372">Y76/$BR$6</f>
        <v>1458.3574130490201</v>
      </c>
      <c r="AA76" s="11">
        <f t="shared" ref="AA76:AA77" si="373">Z76-Z75</f>
        <v>22.158329046395465</v>
      </c>
      <c r="AB76" s="11">
        <f t="shared" ref="AB76:AB77" si="374">SUM(AA72:AA76)/5</f>
        <v>14.991806408867479</v>
      </c>
      <c r="AD76" s="15">
        <v>18479</v>
      </c>
      <c r="AE76" s="10">
        <f t="shared" ref="AE76:AE77" si="375">AD76/$BR$7</f>
        <v>3765.4387778452251</v>
      </c>
      <c r="AF76" s="11">
        <f t="shared" ref="AF76:AF77" si="376">AE76-AE75</f>
        <v>15.690177276588656</v>
      </c>
      <c r="AG76" s="11">
        <f t="shared" ref="AG76:AG77" si="377">SUM(AF72:AF76)/5</f>
        <v>15.527162447741011</v>
      </c>
      <c r="AH76" s="15">
        <v>1568</v>
      </c>
      <c r="AI76" s="10">
        <f t="shared" ref="AI76:AI77" si="378">AH76/$BR$7</f>
        <v>319.50906454144234</v>
      </c>
      <c r="AJ76" s="11">
        <f t="shared" ref="AJ76:AJ77" si="379">AI76-AI75</f>
        <v>4.6866763293706413</v>
      </c>
      <c r="AK76" s="11">
        <f t="shared" ref="AK76:AK77" si="380">SUM(AJ72:AJ76)/5</f>
        <v>3.6270799418607682</v>
      </c>
      <c r="AM76" s="15">
        <v>26379</v>
      </c>
      <c r="AN76" s="10">
        <f t="shared" ref="AN76:AN77" si="381">AM76/$BR$8</f>
        <v>5929.4094799072391</v>
      </c>
      <c r="AO76" s="11">
        <f t="shared" ref="AO76:AO77" si="382">AN76-AN75</f>
        <v>23.376875010817457</v>
      </c>
      <c r="AP76" s="4">
        <f t="shared" ref="AP76:AP77" si="383">SUM(AO72:AO76)/5</f>
        <v>33.042313717213077</v>
      </c>
      <c r="AQ76" s="15">
        <v>3737</v>
      </c>
      <c r="AR76" s="10">
        <f t="shared" ref="AR76:AR77" si="384">AQ76/$BR$8</f>
        <v>839.99405687908381</v>
      </c>
      <c r="AS76" s="11">
        <f t="shared" ref="AS76:AS77" si="385">AR76-AR75</f>
        <v>7.1928846187130375</v>
      </c>
      <c r="AT76" s="11">
        <f t="shared" ref="AT76:AT77" si="386">SUM(AS72:AS76)/5</f>
        <v>7.1029735609791489</v>
      </c>
      <c r="AV76" s="15">
        <v>9657</v>
      </c>
      <c r="AW76" s="10">
        <f t="shared" ref="AW76:AW77" si="387">AV76/$BR$9</f>
        <v>2580.4041591080895</v>
      </c>
      <c r="AX76" s="11">
        <f t="shared" ref="AX76:AX77" si="388">AW76-AW75</f>
        <v>6.9473447382015365</v>
      </c>
      <c r="AY76" s="4">
        <f t="shared" ref="AY76:AY77" si="389">SUM(AX72:AX76)/5</f>
        <v>11.32951603460533</v>
      </c>
      <c r="AZ76" s="15">
        <v>899</v>
      </c>
      <c r="BA76" s="10">
        <f t="shared" ref="BA76:BA77" si="390">AZ76/$BR$9</f>
        <v>240.21780460165397</v>
      </c>
      <c r="BB76" s="11">
        <f t="shared" ref="BB76:BB77" si="391">BA76-BA75</f>
        <v>2.6720556685389738</v>
      </c>
      <c r="BC76" s="11">
        <f t="shared" ref="BC76:BC77" si="392">SUM(BB72:BB76)/5</f>
        <v>2.4048501016850823</v>
      </c>
    </row>
    <row r="77" spans="1:55">
      <c r="A77" s="2">
        <v>43958</v>
      </c>
      <c r="B77" s="3">
        <v>74</v>
      </c>
      <c r="C77" s="15">
        <v>8645</v>
      </c>
      <c r="D77" s="10">
        <f t="shared" si="358"/>
        <v>5522.8782596640785</v>
      </c>
      <c r="E77" s="11">
        <f t="shared" si="359"/>
        <v>60.052117571824056</v>
      </c>
      <c r="F77" s="4">
        <f t="shared" si="360"/>
        <v>42.547564151952244</v>
      </c>
      <c r="G77" s="16">
        <v>1254</v>
      </c>
      <c r="H77" s="10">
        <f t="shared" si="361"/>
        <v>801.12080250072347</v>
      </c>
      <c r="I77" s="11">
        <f t="shared" si="357"/>
        <v>7.0273754605326531</v>
      </c>
      <c r="J77" s="11">
        <f t="shared" si="362"/>
        <v>7.5384573122077656</v>
      </c>
      <c r="L77" s="16">
        <v>28135</v>
      </c>
      <c r="M77" s="10">
        <f t="shared" si="363"/>
        <v>6405.1982845406037</v>
      </c>
      <c r="N77" s="11">
        <f t="shared" si="364"/>
        <v>44.621249822995196</v>
      </c>
      <c r="O77" s="4">
        <f t="shared" si="365"/>
        <v>43.528484521207247</v>
      </c>
      <c r="P77" s="16">
        <v>3282</v>
      </c>
      <c r="Q77" s="10">
        <f t="shared" si="366"/>
        <v>747.17827509729022</v>
      </c>
      <c r="R77" s="11">
        <f t="shared" si="367"/>
        <v>7.9680803255347428</v>
      </c>
      <c r="S77" s="11">
        <f t="shared" si="368"/>
        <v>7.1029744616195787</v>
      </c>
      <c r="U77" s="15">
        <v>80089</v>
      </c>
      <c r="V77" s="10">
        <f t="shared" si="369"/>
        <v>7993.8667342196268</v>
      </c>
      <c r="W77" s="11">
        <f t="shared" si="370"/>
        <v>71.864850961282173</v>
      </c>
      <c r="X77" s="11">
        <f t="shared" si="371"/>
        <v>61.624109699299517</v>
      </c>
      <c r="Y77" s="15">
        <v>14745</v>
      </c>
      <c r="Z77" s="10">
        <f t="shared" si="372"/>
        <v>1471.7322603112586</v>
      </c>
      <c r="AA77" s="11">
        <f t="shared" si="373"/>
        <v>13.374847262238518</v>
      </c>
      <c r="AB77" s="11">
        <f t="shared" si="374"/>
        <v>11.099126981798008</v>
      </c>
      <c r="AD77" s="15">
        <v>18553</v>
      </c>
      <c r="AE77" s="10">
        <f t="shared" si="375"/>
        <v>3780.5176495136348</v>
      </c>
      <c r="AF77" s="11">
        <f t="shared" si="376"/>
        <v>15.078871668409647</v>
      </c>
      <c r="AG77" s="11">
        <f t="shared" si="377"/>
        <v>13.407969672721174</v>
      </c>
      <c r="AH77" s="15">
        <v>1589</v>
      </c>
      <c r="AI77" s="10">
        <f t="shared" si="378"/>
        <v>323.78820379869381</v>
      </c>
      <c r="AJ77" s="11">
        <f t="shared" si="379"/>
        <v>4.2791392572514724</v>
      </c>
      <c r="AK77" s="11">
        <f t="shared" si="380"/>
        <v>3.5455725274369341</v>
      </c>
      <c r="AM77" s="15">
        <v>26487</v>
      </c>
      <c r="AN77" s="10">
        <f t="shared" si="381"/>
        <v>5953.6854654953959</v>
      </c>
      <c r="AO77" s="11">
        <f t="shared" si="382"/>
        <v>24.2759855881568</v>
      </c>
      <c r="AP77" s="4">
        <f t="shared" si="383"/>
        <v>28.636671888251477</v>
      </c>
      <c r="AQ77" s="15">
        <v>3766</v>
      </c>
      <c r="AR77" s="10">
        <f t="shared" si="384"/>
        <v>846.51260856479257</v>
      </c>
      <c r="AS77" s="11">
        <f t="shared" si="385"/>
        <v>6.5185516857087578</v>
      </c>
      <c r="AT77" s="11">
        <f t="shared" si="386"/>
        <v>6.8332403877774137</v>
      </c>
      <c r="AV77" s="15">
        <v>9683</v>
      </c>
      <c r="AW77" s="10">
        <f t="shared" si="387"/>
        <v>2587.3515038462906</v>
      </c>
      <c r="AX77" s="11">
        <f t="shared" si="388"/>
        <v>6.9473447382010818</v>
      </c>
      <c r="AY77" s="4">
        <f t="shared" si="389"/>
        <v>8.4436959125831894</v>
      </c>
      <c r="AZ77" s="15">
        <v>915</v>
      </c>
      <c r="BA77" s="10">
        <f t="shared" si="390"/>
        <v>244.49309367131633</v>
      </c>
      <c r="BB77" s="11">
        <f t="shared" si="391"/>
        <v>4.2752890696623638</v>
      </c>
      <c r="BC77" s="11">
        <f t="shared" si="392"/>
        <v>2.778937895280535</v>
      </c>
    </row>
    <row r="78" spans="1:55">
      <c r="A78" s="2">
        <v>43959</v>
      </c>
      <c r="B78" s="3">
        <v>75</v>
      </c>
      <c r="C78" s="15">
        <v>8723</v>
      </c>
      <c r="D78" s="10">
        <f t="shared" ref="D78:D79" si="393">C78/$BR$4</f>
        <v>5572.7087402024008</v>
      </c>
      <c r="E78" s="11">
        <f t="shared" ref="E78:E79" si="394">D78-D77</f>
        <v>49.830480538322263</v>
      </c>
      <c r="F78" s="4">
        <f t="shared" ref="F78:F79" si="395">SUM(E74:E78)/5</f>
        <v>46.508448502434291</v>
      </c>
      <c r="G78" s="16">
        <v>1265</v>
      </c>
      <c r="H78" s="10">
        <f t="shared" ref="H78:H79" si="396">G78/$BR$4</f>
        <v>808.14817796125612</v>
      </c>
      <c r="I78" s="11">
        <f t="shared" si="357"/>
        <v>7.0273754605326531</v>
      </c>
      <c r="J78" s="11">
        <f t="shared" ref="J78:J79" si="397">SUM(I74:I78)/5</f>
        <v>7.1551459234514372</v>
      </c>
      <c r="L78" s="16">
        <v>28368</v>
      </c>
      <c r="M78" s="10">
        <f t="shared" ref="M78:M79" si="398">L78/$BR$5</f>
        <v>6458.2429335648776</v>
      </c>
      <c r="N78" s="11">
        <f t="shared" ref="N78:N79" si="399">M78-M77</f>
        <v>53.044649024273895</v>
      </c>
      <c r="O78" s="4">
        <f t="shared" ref="O78:O79" si="400">SUM(N74:N78)/5</f>
        <v>42.708910544866377</v>
      </c>
      <c r="P78" s="16">
        <v>3305</v>
      </c>
      <c r="Q78" s="10">
        <f t="shared" ref="Q78:Q79" si="401">P78/$BR$5</f>
        <v>752.414442168356</v>
      </c>
      <c r="R78" s="11">
        <f t="shared" ref="R78:R79" si="402">Q78-Q77</f>
        <v>5.2361670710657791</v>
      </c>
      <c r="S78" s="11">
        <f t="shared" ref="S78:S79" si="403">SUM(R74:R78)/5</f>
        <v>6.9663787988961303</v>
      </c>
      <c r="U78" s="15">
        <v>80723</v>
      </c>
      <c r="V78" s="10">
        <f t="shared" ref="V78:V79" si="404">U78/$BR$6</f>
        <v>8057.1477279827559</v>
      </c>
      <c r="W78" s="11">
        <f t="shared" ref="W78:W79" si="405">V78-V77</f>
        <v>63.280993763129118</v>
      </c>
      <c r="X78" s="11">
        <f t="shared" ref="X78:X79" si="406">SUM(W74:W78)/5</f>
        <v>63.780055228138011</v>
      </c>
      <c r="Y78" s="15">
        <v>14839</v>
      </c>
      <c r="Z78" s="10">
        <f t="shared" ref="Z78:Z79" si="407">Y78/$BR$6</f>
        <v>1481.1146158534261</v>
      </c>
      <c r="AA78" s="11">
        <f t="shared" ref="AA78:AA79" si="408">Z78-Z77</f>
        <v>9.3823555421674882</v>
      </c>
      <c r="AB78" s="11">
        <f t="shared" ref="AB78:AB79" si="409">SUM(AA74:AA78)/5</f>
        <v>12.137174829016567</v>
      </c>
      <c r="AD78" s="15">
        <v>18618</v>
      </c>
      <c r="AE78" s="10">
        <f t="shared" ref="AE78:AE79" si="410">AD78/$BR$7</f>
        <v>3793.7626043575083</v>
      </c>
      <c r="AF78" s="11">
        <f t="shared" ref="AF78:AF79" si="411">AE78-AE77</f>
        <v>13.244954843873529</v>
      </c>
      <c r="AG78" s="11">
        <f t="shared" ref="AG78:AG79" si="412">SUM(AF74:AF78)/5</f>
        <v>12.226112163575545</v>
      </c>
      <c r="AH78" s="15">
        <v>1627</v>
      </c>
      <c r="AI78" s="10">
        <f t="shared" ref="AI78:AI79" si="413">AH78/$BR$7</f>
        <v>331.53140816895831</v>
      </c>
      <c r="AJ78" s="11">
        <f t="shared" ref="AJ78:AJ79" si="414">AI78-AI77</f>
        <v>7.7432043702644933</v>
      </c>
      <c r="AK78" s="11">
        <f t="shared" ref="AK78:AK79" si="415">SUM(AJ74:AJ78)/5</f>
        <v>4.5236615005229623</v>
      </c>
      <c r="AM78" s="15">
        <v>26598</v>
      </c>
      <c r="AN78" s="10">
        <f t="shared" ref="AN78:AN79" si="416">AM78/$BR$8</f>
        <v>5978.6357840165565</v>
      </c>
      <c r="AO78" s="11">
        <f t="shared" ref="AO78:AO79" si="417">AN78-AN77</f>
        <v>24.950318521160625</v>
      </c>
      <c r="AP78" s="4">
        <f t="shared" ref="AP78:AP79" si="418">SUM(AO74:AO78)/5</f>
        <v>26.164117800568782</v>
      </c>
      <c r="AQ78" s="15">
        <v>3797</v>
      </c>
      <c r="AR78" s="10">
        <f t="shared" ref="AR78:AR79" si="419">AQ78/$BR$8</f>
        <v>853.48071553917077</v>
      </c>
      <c r="AS78" s="11">
        <f t="shared" ref="AS78:AS79" si="420">AR78-AR77</f>
        <v>6.9681069743782018</v>
      </c>
      <c r="AT78" s="11">
        <f t="shared" ref="AT78:AT79" si="421">SUM(AS74:AS78)/5</f>
        <v>6.9681069743782702</v>
      </c>
      <c r="AV78" s="15">
        <v>9721</v>
      </c>
      <c r="AW78" s="10">
        <f t="shared" ref="AW78:AW79" si="422">AV78/$BR$9</f>
        <v>2597.5053153867389</v>
      </c>
      <c r="AX78" s="11">
        <f t="shared" ref="AX78:AX79" si="423">AW78-AW77</f>
        <v>10.15381154044826</v>
      </c>
      <c r="AY78" s="4">
        <f t="shared" ref="AY78:AY79" si="424">SUM(AX74:AX78)/5</f>
        <v>8.4436959125831894</v>
      </c>
      <c r="AZ78" s="15">
        <v>930</v>
      </c>
      <c r="BA78" s="10">
        <f t="shared" ref="BA78:BA79" si="425">AZ78/$BR$9</f>
        <v>248.50117717412479</v>
      </c>
      <c r="BB78" s="11">
        <f t="shared" ref="BB78:BB79" si="426">BA78-BA77</f>
        <v>4.0080835028084607</v>
      </c>
      <c r="BC78" s="11">
        <f t="shared" ref="BC78:BC79" si="427">SUM(BB74:BB78)/5</f>
        <v>3.0995845755052129</v>
      </c>
    </row>
    <row r="79" spans="1:55">
      <c r="A79" s="2">
        <v>43960</v>
      </c>
      <c r="B79" s="3">
        <v>76</v>
      </c>
      <c r="C79" s="15">
        <v>8738</v>
      </c>
      <c r="D79" s="10">
        <f t="shared" si="393"/>
        <v>5582.2915249213092</v>
      </c>
      <c r="E79" s="11">
        <f t="shared" si="394"/>
        <v>9.5827847189084423</v>
      </c>
      <c r="F79" s="4">
        <f t="shared" si="395"/>
        <v>41.653170911520832</v>
      </c>
      <c r="G79" s="16">
        <v>1276</v>
      </c>
      <c r="H79" s="10">
        <f t="shared" si="396"/>
        <v>815.17555342178878</v>
      </c>
      <c r="I79" s="11">
        <f t="shared" si="357"/>
        <v>7.0273754605326531</v>
      </c>
      <c r="J79" s="11">
        <f t="shared" si="397"/>
        <v>7.0273754605326531</v>
      </c>
      <c r="L79" s="16">
        <v>28549</v>
      </c>
      <c r="M79" s="10">
        <f t="shared" si="398"/>
        <v>6499.4492918197866</v>
      </c>
      <c r="N79" s="11">
        <f t="shared" si="399"/>
        <v>41.206358254908992</v>
      </c>
      <c r="O79" s="4">
        <f t="shared" si="400"/>
        <v>42.208059781547128</v>
      </c>
      <c r="P79" s="16">
        <v>3331</v>
      </c>
      <c r="Q79" s="10">
        <f t="shared" si="401"/>
        <v>758.33358755303891</v>
      </c>
      <c r="R79" s="11">
        <f t="shared" si="402"/>
        <v>5.9191453846829063</v>
      </c>
      <c r="S79" s="11">
        <f t="shared" si="403"/>
        <v>6.6021236983002378</v>
      </c>
      <c r="U79" s="15">
        <v>81225</v>
      </c>
      <c r="V79" s="10">
        <f t="shared" si="404"/>
        <v>8107.2534990696495</v>
      </c>
      <c r="W79" s="11">
        <f t="shared" si="405"/>
        <v>50.105771086893583</v>
      </c>
      <c r="X79" s="11">
        <f t="shared" si="406"/>
        <v>62.282870833111154</v>
      </c>
      <c r="Y79" s="15">
        <v>14924</v>
      </c>
      <c r="Z79" s="10">
        <f t="shared" si="407"/>
        <v>1489.5986607585776</v>
      </c>
      <c r="AA79" s="11">
        <f t="shared" si="408"/>
        <v>8.4840449051514497</v>
      </c>
      <c r="AB79" s="11">
        <f t="shared" si="409"/>
        <v>12.576348918224403</v>
      </c>
      <c r="AD79" s="15">
        <v>18671</v>
      </c>
      <c r="AE79" s="10">
        <f t="shared" si="410"/>
        <v>3804.5623367686667</v>
      </c>
      <c r="AF79" s="11">
        <f t="shared" si="411"/>
        <v>10.799732411158402</v>
      </c>
      <c r="AG79" s="11">
        <f t="shared" si="412"/>
        <v>12.144604749151677</v>
      </c>
      <c r="AH79" s="15">
        <v>1643</v>
      </c>
      <c r="AI79" s="10">
        <f t="shared" si="413"/>
        <v>334.79170474591183</v>
      </c>
      <c r="AJ79" s="11">
        <f t="shared" si="414"/>
        <v>3.2602965769535217</v>
      </c>
      <c r="AK79" s="11">
        <f t="shared" si="415"/>
        <v>4.6866763293706528</v>
      </c>
      <c r="AM79" s="15">
        <v>26719</v>
      </c>
      <c r="AN79" s="10">
        <f t="shared" si="416"/>
        <v>6005.833878981065</v>
      </c>
      <c r="AO79" s="11">
        <f t="shared" si="417"/>
        <v>27.198094964508527</v>
      </c>
      <c r="AP79" s="4">
        <f t="shared" si="418"/>
        <v>24.455807703624306</v>
      </c>
      <c r="AQ79" s="15">
        <v>3827</v>
      </c>
      <c r="AR79" s="10">
        <f t="shared" si="419"/>
        <v>860.22404486921425</v>
      </c>
      <c r="AS79" s="11">
        <f t="shared" si="420"/>
        <v>6.7433293300434798</v>
      </c>
      <c r="AT79" s="11">
        <f t="shared" si="421"/>
        <v>7.2378401475800045</v>
      </c>
      <c r="AV79" s="15">
        <v>9745</v>
      </c>
      <c r="AW79" s="10">
        <f t="shared" si="422"/>
        <v>2603.9182489912323</v>
      </c>
      <c r="AX79" s="11">
        <f t="shared" si="423"/>
        <v>6.4129336044934462</v>
      </c>
      <c r="AY79" s="4">
        <f t="shared" si="424"/>
        <v>7.6955203253922262</v>
      </c>
      <c r="AZ79" s="15">
        <v>937</v>
      </c>
      <c r="BA79" s="10">
        <f t="shared" si="425"/>
        <v>250.37161614210208</v>
      </c>
      <c r="BB79" s="11">
        <f t="shared" si="426"/>
        <v>1.870438967977293</v>
      </c>
      <c r="BC79" s="11">
        <f t="shared" si="427"/>
        <v>2.9927023487636575</v>
      </c>
    </row>
    <row r="80" spans="1:55">
      <c r="A80" s="2">
        <v>43961</v>
      </c>
      <c r="B80" s="3">
        <v>77</v>
      </c>
      <c r="C80" s="15">
        <v>8788</v>
      </c>
      <c r="D80" s="10">
        <f t="shared" ref="D80" si="428">C80/$BR$4</f>
        <v>5614.2341406510031</v>
      </c>
      <c r="E80" s="11">
        <f t="shared" ref="E80" si="429">D80-D79</f>
        <v>31.942615729693898</v>
      </c>
      <c r="F80" s="4">
        <f t="shared" ref="F80" si="430">SUM(E76:E80)/5</f>
        <v>39.992154893576846</v>
      </c>
      <c r="G80" s="16">
        <v>1281</v>
      </c>
      <c r="H80" s="10">
        <f t="shared" ref="H80" si="431">G80/$BR$4</f>
        <v>818.36981499475826</v>
      </c>
      <c r="I80" s="11">
        <f t="shared" si="357"/>
        <v>3.1942615729694808</v>
      </c>
      <c r="J80" s="11">
        <f t="shared" ref="J80" si="432">SUM(I76:I80)/5</f>
        <v>6.2607526830200184</v>
      </c>
      <c r="L80" s="16">
        <v>28665</v>
      </c>
      <c r="M80" s="10">
        <f t="shared" ref="M80" si="433">L80/$BR$5</f>
        <v>6525.8577866129872</v>
      </c>
      <c r="N80" s="11">
        <f t="shared" ref="N80" si="434">M80-M79</f>
        <v>26.408494793200589</v>
      </c>
      <c r="O80" s="4">
        <f t="shared" ref="O80" si="435">SUM(N76:N80)/5</f>
        <v>40.568911828865566</v>
      </c>
      <c r="P80" s="16">
        <v>3367</v>
      </c>
      <c r="Q80" s="10">
        <f t="shared" ref="Q80" si="436">P80/$BR$5</f>
        <v>766.52932731644614</v>
      </c>
      <c r="R80" s="11">
        <f t="shared" ref="R80" si="437">Q80-Q79</f>
        <v>8.1957397634072322</v>
      </c>
      <c r="S80" s="11">
        <f t="shared" ref="S80" si="438">SUM(R76:R80)/5</f>
        <v>6.8753150237471576</v>
      </c>
      <c r="U80" s="15">
        <v>81507</v>
      </c>
      <c r="V80" s="10">
        <f t="shared" ref="V80" si="439">U80/$BR$6</f>
        <v>8135.4005656961517</v>
      </c>
      <c r="W80" s="11">
        <f t="shared" ref="W80" si="440">V80-V79</f>
        <v>28.147066626502237</v>
      </c>
      <c r="X80" s="11">
        <f t="shared" ref="X80" si="441">SUM(W76:W80)/5</f>
        <v>57.931054858233622</v>
      </c>
      <c r="Y80" s="15">
        <v>14986</v>
      </c>
      <c r="Z80" s="10">
        <f t="shared" ref="Z80" si="442">Y80/$BR$6</f>
        <v>1495.7870229246878</v>
      </c>
      <c r="AA80" s="11">
        <f t="shared" ref="AA80" si="443">Z80-Z79</f>
        <v>6.1883621661102097</v>
      </c>
      <c r="AB80" s="11">
        <f t="shared" ref="AB80" si="444">SUM(AA76:AA80)/5</f>
        <v>11.917587784412627</v>
      </c>
      <c r="AD80" s="15">
        <v>18722</v>
      </c>
      <c r="AE80" s="10">
        <f t="shared" ref="AE80" si="445">AD80/$BR$7</f>
        <v>3814.9545321077062</v>
      </c>
      <c r="AF80" s="11">
        <f t="shared" ref="AF80" si="446">AE80-AE79</f>
        <v>10.392195339039517</v>
      </c>
      <c r="AG80" s="11">
        <f t="shared" ref="AG80" si="447">SUM(AF76:AF80)/5</f>
        <v>13.04118630781395</v>
      </c>
      <c r="AH80" s="15">
        <v>1657</v>
      </c>
      <c r="AI80" s="10">
        <f t="shared" ref="AI80" si="448">AH80/$BR$7</f>
        <v>337.64446425074613</v>
      </c>
      <c r="AJ80" s="11">
        <f t="shared" ref="AJ80" si="449">AI80-AI79</f>
        <v>2.852759504834296</v>
      </c>
      <c r="AK80" s="11">
        <f t="shared" ref="AK80" si="450">SUM(AJ76:AJ80)/5</f>
        <v>4.5644152077348847</v>
      </c>
      <c r="AM80" s="15">
        <v>26796</v>
      </c>
      <c r="AN80" s="10">
        <f t="shared" ref="AN80" si="451">AM80/$BR$8</f>
        <v>6023.1417575948435</v>
      </c>
      <c r="AO80" s="11">
        <f t="shared" ref="AO80" si="452">AN80-AN79</f>
        <v>17.307878613778485</v>
      </c>
      <c r="AP80" s="4">
        <f t="shared" ref="AP80" si="453">SUM(AO76:AO80)/5</f>
        <v>23.421830539684379</v>
      </c>
      <c r="AQ80" s="15">
        <v>3845</v>
      </c>
      <c r="AR80" s="10">
        <f t="shared" ref="AR80" si="454">AQ80/$BR$8</f>
        <v>864.27004246724039</v>
      </c>
      <c r="AS80" s="11">
        <f t="shared" ref="AS80" si="455">AR80-AR79</f>
        <v>4.0459975980261333</v>
      </c>
      <c r="AT80" s="11">
        <f t="shared" ref="AT80" si="456">SUM(AS76:AS80)/5</f>
        <v>6.293774041373922</v>
      </c>
      <c r="AV80" s="15">
        <v>9774</v>
      </c>
      <c r="AW80" s="10">
        <f t="shared" ref="AW80" si="457">AV80/$BR$9</f>
        <v>2611.6672104299955</v>
      </c>
      <c r="AX80" s="11">
        <f t="shared" ref="AX80" si="458">AW80-AW79</f>
        <v>7.7489614387632173</v>
      </c>
      <c r="AY80" s="4">
        <f t="shared" ref="AY80" si="459">SUM(AX76:AX80)/5</f>
        <v>7.6420792120215086</v>
      </c>
      <c r="AZ80" s="15">
        <v>942</v>
      </c>
      <c r="BA80" s="10">
        <f t="shared" ref="BA80" si="460">AZ80/$BR$9</f>
        <v>251.70764397637157</v>
      </c>
      <c r="BB80" s="11">
        <f t="shared" ref="BB80" si="461">BA80-BA79</f>
        <v>1.3360278342694869</v>
      </c>
      <c r="BC80" s="11">
        <f t="shared" ref="BC80" si="462">SUM(BB76:BB80)/5</f>
        <v>2.8323790086513156</v>
      </c>
    </row>
    <row r="81" spans="1:55">
      <c r="A81" s="2">
        <v>43962</v>
      </c>
      <c r="B81" s="3">
        <v>78</v>
      </c>
      <c r="C81" s="15">
        <v>8832</v>
      </c>
      <c r="D81" s="10">
        <f t="shared" ref="D81" si="463">C81/$BR$4</f>
        <v>5642.3436424931342</v>
      </c>
      <c r="E81" s="11">
        <f t="shared" ref="E81" si="464">D81-D80</f>
        <v>28.109501842131067</v>
      </c>
      <c r="F81" s="4">
        <f t="shared" ref="F81" si="465">SUM(E77:E81)/5</f>
        <v>35.903500080175945</v>
      </c>
      <c r="G81" s="16">
        <v>1293</v>
      </c>
      <c r="H81" s="10">
        <f t="shared" ref="H81" si="466">G81/$BR$4</f>
        <v>826.03604276988472</v>
      </c>
      <c r="I81" s="11">
        <f t="shared" si="357"/>
        <v>7.6662277751264583</v>
      </c>
      <c r="J81" s="11">
        <f t="shared" ref="J81" si="467">SUM(I77:I81)/5</f>
        <v>6.3885231459387795</v>
      </c>
      <c r="L81" s="16">
        <v>28776</v>
      </c>
      <c r="M81" s="10">
        <f t="shared" ref="M81" si="468">L81/$BR$5</f>
        <v>6551.127984216826</v>
      </c>
      <c r="N81" s="11">
        <f t="shared" ref="N81" si="469">M81-M80</f>
        <v>25.270197603838824</v>
      </c>
      <c r="O81" s="4">
        <f t="shared" ref="O81" si="470">SUM(N77:N81)/5</f>
        <v>38.110189899843498</v>
      </c>
      <c r="P81" s="16">
        <v>3400</v>
      </c>
      <c r="Q81" s="10">
        <f t="shared" ref="Q81" si="471">P81/$BR$5</f>
        <v>774.04208876623602</v>
      </c>
      <c r="R81" s="11">
        <f t="shared" ref="R81" si="472">Q81-Q80</f>
        <v>7.5127614497898776</v>
      </c>
      <c r="S81" s="11">
        <f t="shared" ref="S81" si="473">SUM(R77:R81)/5</f>
        <v>6.9663787988961072</v>
      </c>
      <c r="U81" s="15">
        <v>81871</v>
      </c>
      <c r="V81" s="10">
        <f t="shared" ref="V81" si="474">U81/$BR$6</f>
        <v>8171.7322403488006</v>
      </c>
      <c r="W81" s="11">
        <f t="shared" ref="W81" si="475">V81-V80</f>
        <v>36.331674652648871</v>
      </c>
      <c r="X81" s="11">
        <f t="shared" ref="X81" si="476">SUM(W77:W81)/5</f>
        <v>49.946071418091194</v>
      </c>
      <c r="Y81" s="15">
        <v>15054</v>
      </c>
      <c r="Z81" s="10">
        <f t="shared" ref="Z81" si="477">Y81/$BR$6</f>
        <v>1502.574258848809</v>
      </c>
      <c r="AA81" s="11">
        <f t="shared" ref="AA81" si="478">Z81-Z80</f>
        <v>6.7872359241212052</v>
      </c>
      <c r="AB81" s="11">
        <f t="shared" ref="AB81" si="479">SUM(AA77:AA81)/5</f>
        <v>8.8433691599577742</v>
      </c>
      <c r="AD81" s="15">
        <v>18741</v>
      </c>
      <c r="AE81" s="10">
        <f t="shared" ref="AE81" si="480">AD81/$BR$7</f>
        <v>3818.8261342928386</v>
      </c>
      <c r="AF81" s="11">
        <f t="shared" ref="AF81" si="481">AE81-AE80</f>
        <v>3.8716021851323603</v>
      </c>
      <c r="AG81" s="11">
        <f t="shared" ref="AG81" si="482">SUM(AF77:AF81)/5</f>
        <v>10.677471289522691</v>
      </c>
      <c r="AH81" s="15">
        <v>1666</v>
      </c>
      <c r="AI81" s="10">
        <f t="shared" ref="AI81" si="483">AH81/$BR$7</f>
        <v>339.47838107528247</v>
      </c>
      <c r="AJ81" s="11">
        <f t="shared" ref="AJ81" si="484">AI81-AI80</f>
        <v>1.8339168245363453</v>
      </c>
      <c r="AK81" s="11">
        <f t="shared" ref="AK81" si="485">SUM(AJ77:AJ81)/5</f>
        <v>3.9938633067680258</v>
      </c>
      <c r="AM81" s="15">
        <v>26876</v>
      </c>
      <c r="AN81" s="10">
        <f t="shared" ref="AN81" si="486">AM81/$BR$8</f>
        <v>6041.1239691416258</v>
      </c>
      <c r="AO81" s="11">
        <f t="shared" ref="AO81" si="487">AN81-AN80</f>
        <v>17.98221154678231</v>
      </c>
      <c r="AP81" s="4">
        <f t="shared" ref="AP81" si="488">SUM(AO77:AO81)/5</f>
        <v>22.342897846877349</v>
      </c>
      <c r="AQ81" s="15">
        <v>3867</v>
      </c>
      <c r="AR81" s="10">
        <f t="shared" ref="AR81:AR82" si="489">AQ81/$BR$8</f>
        <v>869.21515064260564</v>
      </c>
      <c r="AS81" s="11">
        <f t="shared" ref="AS81" si="490">AR81-AR80</f>
        <v>4.9451081753652488</v>
      </c>
      <c r="AT81" s="11">
        <f t="shared" ref="AT81" si="491">SUM(AS77:AS81)/5</f>
        <v>5.8442187527043643</v>
      </c>
      <c r="AV81" s="15">
        <v>9787</v>
      </c>
      <c r="AW81" s="10">
        <f t="shared" ref="AW81" si="492">AV81/$BR$9</f>
        <v>2615.1408827990958</v>
      </c>
      <c r="AX81" s="11">
        <f t="shared" ref="AX81" si="493">AW81-AW80</f>
        <v>3.4736723691003135</v>
      </c>
      <c r="AY81" s="4">
        <f t="shared" ref="AY81" si="494">SUM(AX77:AX81)/5</f>
        <v>6.9473447382012639</v>
      </c>
      <c r="AZ81" s="15">
        <v>950</v>
      </c>
      <c r="BA81" s="10">
        <f t="shared" ref="BA81" si="495">AZ81/$BR$9</f>
        <v>253.84528851120274</v>
      </c>
      <c r="BB81" s="11">
        <f t="shared" ref="BB81" si="496">BA81-BA80</f>
        <v>2.1376445348311677</v>
      </c>
      <c r="BC81" s="11">
        <f t="shared" ref="BC81" si="497">SUM(BB77:BB81)/5</f>
        <v>2.7254967819097544</v>
      </c>
    </row>
    <row r="82" spans="1:55">
      <c r="A82" s="2">
        <v>43963</v>
      </c>
      <c r="B82" s="3">
        <v>79</v>
      </c>
      <c r="C82" s="15">
        <v>8863</v>
      </c>
      <c r="D82" s="10">
        <f t="shared" ref="D82" si="498">C82/$BR$4</f>
        <v>5662.1480642455444</v>
      </c>
      <c r="E82" s="11">
        <f t="shared" ref="E82" si="499">D82-D81</f>
        <v>19.804421752410235</v>
      </c>
      <c r="F82" s="4">
        <f t="shared" ref="F82" si="500">SUM(E78:E82)/5</f>
        <v>27.853960916293182</v>
      </c>
      <c r="G82" s="16">
        <v>1301</v>
      </c>
      <c r="H82" s="10">
        <f t="shared" ref="H82" si="501">G82/$BR$4</f>
        <v>831.14686128663573</v>
      </c>
      <c r="I82" s="11">
        <f t="shared" si="357"/>
        <v>5.1108185167510101</v>
      </c>
      <c r="J82" s="11">
        <f t="shared" ref="J82" si="502">SUM(I78:I82)/5</f>
        <v>6.005211757182451</v>
      </c>
      <c r="L82" s="16">
        <v>28889</v>
      </c>
      <c r="M82" s="10">
        <f t="shared" ref="M82" si="503">L82/$BR$5</f>
        <v>6576.8535006964103</v>
      </c>
      <c r="N82" s="11">
        <f t="shared" ref="N82" si="504">M82-M81</f>
        <v>25.725516479584257</v>
      </c>
      <c r="O82" s="4">
        <f t="shared" ref="O82" si="505">SUM(N78:N82)/5</f>
        <v>34.33104323116131</v>
      </c>
      <c r="P82" s="16">
        <v>3428</v>
      </c>
      <c r="Q82" s="10">
        <f t="shared" ref="Q82" si="506">P82/$BR$5</f>
        <v>780.41655302666391</v>
      </c>
      <c r="R82" s="11">
        <f t="shared" ref="R82" si="507">Q82-Q81</f>
        <v>6.3744642604278852</v>
      </c>
      <c r="S82" s="11">
        <f t="shared" ref="S82" si="508">SUM(R78:R82)/5</f>
        <v>6.6476555858747357</v>
      </c>
      <c r="U82" s="15">
        <v>82904</v>
      </c>
      <c r="V82" s="10">
        <f t="shared" ref="V82" si="509">U82/$BR$6</f>
        <v>8274.8383390196395</v>
      </c>
      <c r="W82" s="11">
        <f t="shared" ref="W82" si="510">V82-V81</f>
        <v>103.10609867083895</v>
      </c>
      <c r="X82" s="11">
        <f t="shared" ref="X82" si="511">SUM(W78:W82)/5</f>
        <v>56.19432096000255</v>
      </c>
      <c r="Y82" s="15">
        <v>15116</v>
      </c>
      <c r="Z82" s="10">
        <f t="shared" ref="Z82" si="512">Y82/$BR$6</f>
        <v>1508.7626210149194</v>
      </c>
      <c r="AA82" s="11">
        <f t="shared" ref="AA82" si="513">Z82-Z81</f>
        <v>6.1883621661104371</v>
      </c>
      <c r="AB82" s="11">
        <f t="shared" ref="AB82" si="514">SUM(AA78:AA82)/5</f>
        <v>7.4060721407321584</v>
      </c>
      <c r="AD82" s="15">
        <v>18782</v>
      </c>
      <c r="AE82" s="10">
        <f t="shared" ref="AE82" si="515">AD82/$BR$7</f>
        <v>3827.1806442712818</v>
      </c>
      <c r="AF82" s="11">
        <f t="shared" ref="AF82" si="516">AE82-AE81</f>
        <v>8.354509978443275</v>
      </c>
      <c r="AG82" s="11">
        <f t="shared" ref="AG82" si="517">SUM(AF78:AF82)/5</f>
        <v>9.3325989515294161</v>
      </c>
      <c r="AH82" s="15">
        <v>1686</v>
      </c>
      <c r="AI82" s="10">
        <f t="shared" ref="AI82" si="518">AH82/$BR$7</f>
        <v>343.55375179647433</v>
      </c>
      <c r="AJ82" s="11">
        <f t="shared" ref="AJ82" si="519">AI82-AI81</f>
        <v>4.0753707211918595</v>
      </c>
      <c r="AK82" s="11">
        <f t="shared" ref="AK82" si="520">SUM(AJ78:AJ82)/5</f>
        <v>3.953109599556103</v>
      </c>
      <c r="AM82" s="15">
        <v>26929</v>
      </c>
      <c r="AN82" s="10">
        <f t="shared" ref="AN82" si="521">AM82/$BR$8</f>
        <v>6053.0371842913692</v>
      </c>
      <c r="AO82" s="11">
        <f t="shared" ref="AO82" si="522">AN82-AN81</f>
        <v>11.913215149743337</v>
      </c>
      <c r="AP82" s="4">
        <f t="shared" ref="AP82" si="523">SUM(AO78:AO82)/5</f>
        <v>19.870343759194657</v>
      </c>
      <c r="AQ82" s="15">
        <v>3885</v>
      </c>
      <c r="AR82" s="10">
        <f t="shared" si="489"/>
        <v>873.26114824063166</v>
      </c>
      <c r="AS82" s="11">
        <f t="shared" ref="AS82" si="524">AR82-AR81</f>
        <v>4.0459975980260197</v>
      </c>
      <c r="AT82" s="11">
        <f t="shared" ref="AT82" si="525">SUM(AS78:AS82)/5</f>
        <v>5.3497079351678165</v>
      </c>
      <c r="AV82" s="15">
        <v>9802</v>
      </c>
      <c r="AW82" s="10">
        <f t="shared" ref="AW82" si="526">AV82/$BR$9</f>
        <v>2619.1489663019047</v>
      </c>
      <c r="AX82" s="11">
        <f t="shared" ref="AX82" si="527">AW82-AW81</f>
        <v>4.0080835028088586</v>
      </c>
      <c r="AY82" s="4">
        <f t="shared" ref="AY82" si="528">SUM(AX78:AX82)/5</f>
        <v>6.3594924911228192</v>
      </c>
      <c r="AZ82" s="15">
        <v>959</v>
      </c>
      <c r="BA82" s="10">
        <f t="shared" ref="BA82" si="529">AZ82/$BR$9</f>
        <v>256.25013861288784</v>
      </c>
      <c r="BB82" s="11">
        <f t="shared" ref="BB82" si="530">BA82-BA81</f>
        <v>2.4048501016850992</v>
      </c>
      <c r="BC82" s="11">
        <f t="shared" ref="BC82" si="531">SUM(BB78:BB82)/5</f>
        <v>2.3514089883143017</v>
      </c>
    </row>
    <row r="83" spans="1:55">
      <c r="A83" s="2">
        <v>43964</v>
      </c>
      <c r="B83" s="3">
        <v>80</v>
      </c>
      <c r="C83" s="15">
        <v>8930</v>
      </c>
      <c r="D83" s="10">
        <f t="shared" ref="D83" si="532">C83/$BR$4</f>
        <v>5704.9511693233344</v>
      </c>
      <c r="E83" s="11">
        <f t="shared" ref="E83" si="533">D83-D82</f>
        <v>42.803105077789951</v>
      </c>
      <c r="F83" s="4">
        <f t="shared" ref="F83" si="534">SUM(E79:E83)/5</f>
        <v>26.448485824186719</v>
      </c>
      <c r="G83" s="16">
        <v>1314</v>
      </c>
      <c r="H83" s="10">
        <f t="shared" ref="H83" si="535">G83/$BR$4</f>
        <v>839.45194137635622</v>
      </c>
      <c r="I83" s="11">
        <f t="shared" si="357"/>
        <v>8.3050800897204908</v>
      </c>
      <c r="J83" s="11">
        <f t="shared" ref="J83" si="536">SUM(I79:I83)/5</f>
        <v>6.2607526830200184</v>
      </c>
      <c r="L83" s="16">
        <v>29058</v>
      </c>
      <c r="M83" s="10">
        <f t="shared" ref="M83" si="537">L83/$BR$5</f>
        <v>6615.3279456968494</v>
      </c>
      <c r="N83" s="11">
        <f t="shared" ref="N83" si="538">M83-M82</f>
        <v>38.474445000439118</v>
      </c>
      <c r="O83" s="4">
        <f t="shared" ref="O83" si="539">SUM(N79:N83)/5</f>
        <v>31.417002426394355</v>
      </c>
      <c r="P83" s="16">
        <v>3460</v>
      </c>
      <c r="Q83" s="10">
        <f t="shared" ref="Q83" si="540">P83/$BR$5</f>
        <v>787.70165503858141</v>
      </c>
      <c r="R83" s="11">
        <f t="shared" ref="R83" si="541">Q83-Q82</f>
        <v>7.2851020119175018</v>
      </c>
      <c r="S83" s="11">
        <f t="shared" ref="S83" si="542">SUM(R79:R83)/5</f>
        <v>7.0574425740450808</v>
      </c>
      <c r="U83" s="15">
        <v>83298</v>
      </c>
      <c r="V83" s="10">
        <f t="shared" ref="V83" si="543">U83/$BR$6</f>
        <v>8314.1643824623425</v>
      </c>
      <c r="W83" s="11">
        <f t="shared" ref="W83" si="544">V83-V82</f>
        <v>39.32604344270294</v>
      </c>
      <c r="X83" s="11">
        <f t="shared" ref="X83" si="545">SUM(W79:W83)/5</f>
        <v>51.403330895917314</v>
      </c>
      <c r="Y83" s="15">
        <v>15185</v>
      </c>
      <c r="Z83" s="10">
        <f t="shared" ref="Z83" si="546">Y83/$BR$6</f>
        <v>1515.6496692320422</v>
      </c>
      <c r="AA83" s="11">
        <f t="shared" ref="AA83" si="547">Z83-Z82</f>
        <v>6.8870482171228105</v>
      </c>
      <c r="AB83" s="11">
        <f t="shared" ref="AB83" si="548">SUM(AA79:AA83)/5</f>
        <v>6.9070106757232228</v>
      </c>
      <c r="AD83" s="15">
        <v>18813</v>
      </c>
      <c r="AE83" s="10">
        <f t="shared" ref="AE83" si="549">AD83/$BR$7</f>
        <v>3833.4974688891293</v>
      </c>
      <c r="AF83" s="11">
        <f t="shared" ref="AF83" si="550">AE83-AE82</f>
        <v>6.3168246178474874</v>
      </c>
      <c r="AG83" s="11">
        <f t="shared" ref="AG83" si="551">SUM(AF79:AF83)/5</f>
        <v>7.9469729063242083</v>
      </c>
      <c r="AH83" s="15">
        <v>1712</v>
      </c>
      <c r="AI83" s="10">
        <f t="shared" ref="AI83" si="552">AH83/$BR$7</f>
        <v>348.85173373402375</v>
      </c>
      <c r="AJ83" s="11">
        <f t="shared" ref="AJ83" si="553">AI83-AI82</f>
        <v>5.297981937549423</v>
      </c>
      <c r="AK83" s="11">
        <f t="shared" ref="AK83" si="554">SUM(AJ79:AJ83)/5</f>
        <v>3.4640651130130893</v>
      </c>
      <c r="AM83" s="15">
        <v>26979</v>
      </c>
      <c r="AN83" s="10">
        <f t="shared" ref="AN83" si="555">AM83/$BR$8</f>
        <v>6064.2760665081087</v>
      </c>
      <c r="AO83" s="11">
        <f t="shared" ref="AO83" si="556">AN83-AN82</f>
        <v>11.238882216739512</v>
      </c>
      <c r="AP83" s="4">
        <f t="shared" ref="AP83" si="557">SUM(AO79:AO83)/5</f>
        <v>17.128056498310436</v>
      </c>
      <c r="AQ83" s="15">
        <v>3905</v>
      </c>
      <c r="AR83" s="10">
        <f t="shared" ref="AR83" si="558">AQ83/$BR$8</f>
        <v>877.75670112732735</v>
      </c>
      <c r="AS83" s="11">
        <f t="shared" ref="AS83" si="559">AR83-AR82</f>
        <v>4.4955528866956911</v>
      </c>
      <c r="AT83" s="11">
        <f t="shared" ref="AT83" si="560">SUM(AS79:AS83)/5</f>
        <v>4.8551971176313149</v>
      </c>
      <c r="AV83" s="15">
        <v>9829</v>
      </c>
      <c r="AW83" s="10">
        <f t="shared" ref="AW83" si="561">AV83/$BR$9</f>
        <v>2626.3635166069598</v>
      </c>
      <c r="AX83" s="11">
        <f t="shared" ref="AX83" si="562">AW83-AW82</f>
        <v>7.214550305055127</v>
      </c>
      <c r="AY83" s="4">
        <f t="shared" ref="AY83" si="563">SUM(AX79:AX83)/5</f>
        <v>5.7716402440441925</v>
      </c>
      <c r="AZ83" s="15">
        <v>964</v>
      </c>
      <c r="BA83" s="10">
        <f t="shared" ref="BA83" si="564">AZ83/$BR$9</f>
        <v>257.58616644715732</v>
      </c>
      <c r="BB83" s="11">
        <f t="shared" ref="BB83" si="565">BA83-BA82</f>
        <v>1.3360278342694869</v>
      </c>
      <c r="BC83" s="11">
        <f t="shared" ref="BC83" si="566">SUM(BB79:BB83)/5</f>
        <v>1.8169978546065066</v>
      </c>
    </row>
    <row r="84" spans="1:55">
      <c r="A84" s="2">
        <v>43965</v>
      </c>
      <c r="B84" s="3">
        <v>81</v>
      </c>
      <c r="C84" s="15">
        <v>8995</v>
      </c>
      <c r="D84" s="10">
        <f t="shared" ref="D84:D85" si="567">C84/$BR$4</f>
        <v>5746.4765697719358</v>
      </c>
      <c r="E84" s="11">
        <f t="shared" ref="E84:E85" si="568">D84-D83</f>
        <v>41.525400448601431</v>
      </c>
      <c r="F84" s="4">
        <f t="shared" ref="F84:F85" si="569">SUM(E80:E84)/5</f>
        <v>32.837008970125318</v>
      </c>
      <c r="G84" s="16">
        <v>1329</v>
      </c>
      <c r="H84" s="10">
        <f t="shared" ref="H84:H85" si="570">G84/$BR$4</f>
        <v>849.03472609526443</v>
      </c>
      <c r="I84" s="11">
        <f t="shared" si="357"/>
        <v>9.5827847189082149</v>
      </c>
      <c r="J84" s="11">
        <f t="shared" ref="J84:J85" si="571">SUM(I80:I84)/5</f>
        <v>6.771834534695131</v>
      </c>
      <c r="L84" s="16">
        <v>29209</v>
      </c>
      <c r="M84" s="10">
        <f t="shared" ref="M84:M85" si="572">L84/$BR$5</f>
        <v>6649.7045208155851</v>
      </c>
      <c r="N84" s="11">
        <f t="shared" ref="N84:N85" si="573">M84-M83</f>
        <v>34.376575118735673</v>
      </c>
      <c r="O84" s="4">
        <f t="shared" ref="O84:O85" si="574">SUM(N80:N84)/5</f>
        <v>30.051045799159692</v>
      </c>
      <c r="P84" s="16">
        <v>3493</v>
      </c>
      <c r="Q84" s="10">
        <f t="shared" ref="Q84:Q85" si="575">P84/$BR$5</f>
        <v>795.2144164883714</v>
      </c>
      <c r="R84" s="11">
        <f t="shared" ref="R84:R85" si="576">Q84-Q83</f>
        <v>7.5127614497899913</v>
      </c>
      <c r="S84" s="11">
        <f t="shared" ref="S84:S85" si="577">SUM(R80:R84)/5</f>
        <v>7.3761657870664976</v>
      </c>
      <c r="U84" s="15">
        <v>83820</v>
      </c>
      <c r="V84" s="10">
        <f t="shared" ref="V84:V85" si="578">U84/$BR$6</f>
        <v>8366.2663994092709</v>
      </c>
      <c r="W84" s="11">
        <f t="shared" ref="W84:W85" si="579">V84-V83</f>
        <v>52.102016946928416</v>
      </c>
      <c r="X84" s="11">
        <f t="shared" ref="X84:X85" si="580">SUM(W80:W84)/5</f>
        <v>51.802580067924282</v>
      </c>
      <c r="Y84" s="15">
        <v>15296</v>
      </c>
      <c r="Z84" s="10">
        <f t="shared" ref="Z84:Z85" si="581">Y84/$BR$6</f>
        <v>1526.72883375524</v>
      </c>
      <c r="AA84" s="11">
        <f t="shared" ref="AA84:AA85" si="582">Z84-Z83</f>
        <v>11.079164523197733</v>
      </c>
      <c r="AB84" s="11">
        <f t="shared" ref="AB84:AB85" si="583">SUM(AA80:AA84)/5</f>
        <v>7.4260345993324792</v>
      </c>
      <c r="AD84" s="15">
        <v>18845</v>
      </c>
      <c r="AE84" s="10">
        <f t="shared" ref="AE84:AE85" si="584">AD84/$BR$7</f>
        <v>3840.018062043036</v>
      </c>
      <c r="AF84" s="11">
        <f t="shared" ref="AF84:AF85" si="585">AE84-AE83</f>
        <v>6.5205931539067024</v>
      </c>
      <c r="AG84" s="11">
        <f t="shared" ref="AG84:AG85" si="586">SUM(AF80:AF84)/5</f>
        <v>7.0911450548738681</v>
      </c>
      <c r="AH84" s="15">
        <v>1743</v>
      </c>
      <c r="AI84" s="10">
        <f t="shared" ref="AI84:AI85" si="587">AH84/$BR$7</f>
        <v>355.16855835187118</v>
      </c>
      <c r="AJ84" s="11">
        <f t="shared" ref="AJ84:AJ85" si="588">AI84-AI83</f>
        <v>6.3168246178474305</v>
      </c>
      <c r="AK84" s="11">
        <f t="shared" ref="AK84:AK85" si="589">SUM(AJ80:AJ84)/5</f>
        <v>4.075370721191871</v>
      </c>
      <c r="AM84" s="15">
        <v>27056</v>
      </c>
      <c r="AN84" s="10">
        <f t="shared" ref="AN84:AN85" si="590">AM84/$BR$8</f>
        <v>6081.5839451218872</v>
      </c>
      <c r="AO84" s="11">
        <f t="shared" ref="AO84:AO85" si="591">AN84-AN83</f>
        <v>17.307878613778485</v>
      </c>
      <c r="AP84" s="4">
        <f t="shared" ref="AP84:AP85" si="592">SUM(AO80:AO84)/5</f>
        <v>15.150013228164426</v>
      </c>
      <c r="AQ84" s="15">
        <v>3930</v>
      </c>
      <c r="AR84" s="10">
        <f t="shared" ref="AR84:AR86" si="593">AQ84/$BR$8</f>
        <v>883.37614223569688</v>
      </c>
      <c r="AS84" s="11">
        <f t="shared" ref="AS84:AS85" si="594">AR84-AR83</f>
        <v>5.6194411083695286</v>
      </c>
      <c r="AT84" s="11">
        <f t="shared" ref="AT84:AT85" si="595">SUM(AS80:AS84)/5</f>
        <v>4.6304194732965245</v>
      </c>
      <c r="AV84" s="15">
        <v>9859</v>
      </c>
      <c r="AW84" s="10">
        <f t="shared" ref="AW84:AW85" si="596">AV84/$BR$9</f>
        <v>2634.3796836125766</v>
      </c>
      <c r="AX84" s="11">
        <f t="shared" ref="AX84:AX85" si="597">AW84-AW83</f>
        <v>8.0161670056168077</v>
      </c>
      <c r="AY84" s="4">
        <f t="shared" ref="AY84:AY85" si="598">SUM(AX80:AX84)/5</f>
        <v>6.0922869242688646</v>
      </c>
      <c r="AZ84" s="15">
        <v>973</v>
      </c>
      <c r="BA84" s="10">
        <f t="shared" ref="BA84:BA85" si="599">AZ84/$BR$9</f>
        <v>259.99101654884237</v>
      </c>
      <c r="BB84" s="11">
        <f t="shared" ref="BB84:BB85" si="600">BA84-BA83</f>
        <v>2.4048501016850423</v>
      </c>
      <c r="BC84" s="11">
        <f t="shared" ref="BC84:BC85" si="601">SUM(BB80:BB84)/5</f>
        <v>1.9238800813480565</v>
      </c>
    </row>
    <row r="85" spans="1:55">
      <c r="A85" s="2">
        <v>43966</v>
      </c>
      <c r="B85" s="3">
        <v>82</v>
      </c>
      <c r="C85" s="15">
        <v>9060</v>
      </c>
      <c r="D85" s="10">
        <f t="shared" si="567"/>
        <v>5788.0019702205382</v>
      </c>
      <c r="E85" s="11">
        <f t="shared" si="568"/>
        <v>41.52540044860234</v>
      </c>
      <c r="F85" s="4">
        <f t="shared" si="569"/>
        <v>34.753565913907003</v>
      </c>
      <c r="G85" s="16">
        <v>1336</v>
      </c>
      <c r="H85" s="10">
        <f t="shared" si="570"/>
        <v>853.50669229742152</v>
      </c>
      <c r="I85" s="11">
        <f t="shared" si="357"/>
        <v>4.4719662021570912</v>
      </c>
      <c r="J85" s="11">
        <f t="shared" si="571"/>
        <v>7.0273754605326531</v>
      </c>
      <c r="L85" s="16">
        <v>29346</v>
      </c>
      <c r="M85" s="10">
        <f t="shared" si="572"/>
        <v>6680.8938638041072</v>
      </c>
      <c r="N85" s="11">
        <f t="shared" si="573"/>
        <v>31.189342988522185</v>
      </c>
      <c r="O85" s="4">
        <f t="shared" si="574"/>
        <v>31.007215438224012</v>
      </c>
      <c r="P85" s="16">
        <v>3557</v>
      </c>
      <c r="Q85" s="10">
        <f t="shared" si="575"/>
        <v>809.7846205122064</v>
      </c>
      <c r="R85" s="11">
        <f t="shared" si="576"/>
        <v>14.570204023835004</v>
      </c>
      <c r="S85" s="11">
        <f t="shared" si="577"/>
        <v>8.6510586391520512</v>
      </c>
      <c r="U85" s="15">
        <v>84119</v>
      </c>
      <c r="V85" s="10">
        <f t="shared" si="578"/>
        <v>8396.1102750168029</v>
      </c>
      <c r="W85" s="11">
        <f t="shared" si="579"/>
        <v>29.843875607532027</v>
      </c>
      <c r="X85" s="11">
        <f t="shared" si="580"/>
        <v>52.141941864130239</v>
      </c>
      <c r="Y85" s="15">
        <v>15411</v>
      </c>
      <c r="Z85" s="10">
        <f t="shared" si="581"/>
        <v>1538.2072474504448</v>
      </c>
      <c r="AA85" s="11">
        <f t="shared" si="582"/>
        <v>11.478413695204836</v>
      </c>
      <c r="AB85" s="11">
        <f t="shared" si="583"/>
        <v>8.4840449051514035</v>
      </c>
      <c r="AD85" s="15">
        <v>18889</v>
      </c>
      <c r="AE85" s="10">
        <f t="shared" si="584"/>
        <v>3848.9838776296583</v>
      </c>
      <c r="AF85" s="11">
        <f t="shared" si="585"/>
        <v>8.9658155866222842</v>
      </c>
      <c r="AG85" s="11">
        <f t="shared" si="586"/>
        <v>6.805869104390422</v>
      </c>
      <c r="AH85" s="15">
        <v>1762</v>
      </c>
      <c r="AI85" s="10">
        <f t="shared" si="587"/>
        <v>359.04016053700343</v>
      </c>
      <c r="AJ85" s="11">
        <f t="shared" si="588"/>
        <v>3.8716021851322466</v>
      </c>
      <c r="AK85" s="11">
        <f t="shared" si="589"/>
        <v>4.2791392572514608</v>
      </c>
      <c r="AM85" s="15">
        <v>27110</v>
      </c>
      <c r="AN85" s="10">
        <f t="shared" si="590"/>
        <v>6093.7219379159651</v>
      </c>
      <c r="AO85" s="11">
        <f t="shared" si="591"/>
        <v>12.137992794077945</v>
      </c>
      <c r="AP85" s="4">
        <f t="shared" si="592"/>
        <v>14.116036064224318</v>
      </c>
      <c r="AQ85" s="15">
        <v>3943</v>
      </c>
      <c r="AR85" s="10">
        <f t="shared" si="593"/>
        <v>886.29825161204906</v>
      </c>
      <c r="AS85" s="11">
        <f t="shared" si="594"/>
        <v>2.9221093763521822</v>
      </c>
      <c r="AT85" s="11">
        <f t="shared" si="595"/>
        <v>4.4056418289617341</v>
      </c>
      <c r="AV85" s="15">
        <v>9883</v>
      </c>
      <c r="AW85" s="10">
        <f t="shared" si="596"/>
        <v>2640.7926172170701</v>
      </c>
      <c r="AX85" s="11">
        <f t="shared" si="597"/>
        <v>6.4129336044934462</v>
      </c>
      <c r="AY85" s="4">
        <f t="shared" si="598"/>
        <v>5.825081357414911</v>
      </c>
      <c r="AZ85" s="15">
        <v>976</v>
      </c>
      <c r="BA85" s="10">
        <f t="shared" si="599"/>
        <v>260.7926332494041</v>
      </c>
      <c r="BB85" s="11">
        <f t="shared" si="600"/>
        <v>0.80161670056173762</v>
      </c>
      <c r="BC85" s="11">
        <f t="shared" si="601"/>
        <v>1.8169978546065066</v>
      </c>
    </row>
    <row r="86" spans="1:55">
      <c r="A86" s="2">
        <v>43967</v>
      </c>
      <c r="B86" s="3">
        <v>83</v>
      </c>
      <c r="C86" s="15">
        <v>9111</v>
      </c>
      <c r="D86" s="10">
        <f t="shared" ref="D86" si="602">C86/$BR$4</f>
        <v>5820.5834382648263</v>
      </c>
      <c r="E86" s="11">
        <f t="shared" ref="E86" si="603">D86-D85</f>
        <v>32.581468044288158</v>
      </c>
      <c r="F86" s="4">
        <f t="shared" ref="F86" si="604">SUM(E82:E86)/5</f>
        <v>35.647959154338423</v>
      </c>
      <c r="G86" s="16">
        <v>1346</v>
      </c>
      <c r="H86" s="10">
        <f t="shared" ref="H86" si="605">G86/$BR$4</f>
        <v>859.89521544336026</v>
      </c>
      <c r="I86" s="11">
        <f t="shared" si="357"/>
        <v>6.3885231459387342</v>
      </c>
      <c r="J86" s="11">
        <f t="shared" ref="J86" si="606">SUM(I82:I86)/5</f>
        <v>6.7718345346951079</v>
      </c>
      <c r="L86" s="16">
        <v>29483</v>
      </c>
      <c r="M86" s="10">
        <f t="shared" ref="M86" si="607">L86/$BR$5</f>
        <v>6712.0832067926285</v>
      </c>
      <c r="N86" s="11">
        <f t="shared" ref="N86" si="608">M86-M85</f>
        <v>31.189342988521275</v>
      </c>
      <c r="O86" s="4">
        <f t="shared" ref="O86" si="609">SUM(N82:N86)/5</f>
        <v>32.191044515160499</v>
      </c>
      <c r="P86" s="16">
        <v>3594</v>
      </c>
      <c r="Q86" s="10">
        <f t="shared" ref="Q86" si="610">P86/$BR$5</f>
        <v>818.20801971348601</v>
      </c>
      <c r="R86" s="11">
        <f t="shared" ref="R86" si="611">Q86-Q85</f>
        <v>8.423399201279608</v>
      </c>
      <c r="S86" s="11">
        <f t="shared" ref="S86" si="612">SUM(R82:R86)/5</f>
        <v>8.8331861894499983</v>
      </c>
      <c r="U86" s="15">
        <v>84518</v>
      </c>
      <c r="V86" s="10">
        <f t="shared" ref="V86" si="613">U86/$BR$6</f>
        <v>8435.9353799245146</v>
      </c>
      <c r="W86" s="11">
        <f t="shared" ref="W86" si="614">V86-V85</f>
        <v>39.825104907711648</v>
      </c>
      <c r="X86" s="11">
        <f t="shared" ref="X86" si="615">SUM(W82:W86)/5</f>
        <v>52.840627915142797</v>
      </c>
      <c r="Y86" s="15">
        <v>15450</v>
      </c>
      <c r="Z86" s="10">
        <f t="shared" ref="Z86" si="616">Y86/$BR$6</f>
        <v>1542.0999268775142</v>
      </c>
      <c r="AA86" s="11">
        <f t="shared" ref="AA86" si="617">Z86-Z85</f>
        <v>3.8926794270694245</v>
      </c>
      <c r="AB86" s="11">
        <f t="shared" ref="AB86" si="618">SUM(AA82:AA86)/5</f>
        <v>7.9051336057410477</v>
      </c>
      <c r="AD86" s="15">
        <v>18928</v>
      </c>
      <c r="AE86" s="10">
        <f t="shared" ref="AE86" si="619">AD86/$BR$7</f>
        <v>3856.9308505359822</v>
      </c>
      <c r="AF86" s="11">
        <f t="shared" ref="AF86" si="620">AE86-AE85</f>
        <v>7.9469729063239356</v>
      </c>
      <c r="AG86" s="11">
        <f t="shared" ref="AG86" si="621">SUM(AF82:AF86)/5</f>
        <v>7.6209432486287367</v>
      </c>
      <c r="AH86" s="15">
        <v>1783</v>
      </c>
      <c r="AI86" s="10">
        <f t="shared" ref="AI86" si="622">AH86/$BR$7</f>
        <v>363.3192997942549</v>
      </c>
      <c r="AJ86" s="11">
        <f t="shared" ref="AJ86" si="623">AI86-AI85</f>
        <v>4.2791392572514724</v>
      </c>
      <c r="AK86" s="11">
        <f t="shared" ref="AK86" si="624">SUM(AJ82:AJ86)/5</f>
        <v>4.7681837437944861</v>
      </c>
      <c r="AM86" s="15">
        <v>27182</v>
      </c>
      <c r="AN86" s="10">
        <f t="shared" ref="AN86" si="625">AM86/$BR$8</f>
        <v>6109.9059283080696</v>
      </c>
      <c r="AO86" s="11">
        <f t="shared" ref="AO86" si="626">AN86-AN85</f>
        <v>16.183990392104533</v>
      </c>
      <c r="AP86" s="4">
        <f t="shared" ref="AP86" si="627">SUM(AO82:AO86)/5</f>
        <v>13.756391833288763</v>
      </c>
      <c r="AQ86" s="15">
        <v>3960</v>
      </c>
      <c r="AR86" s="10">
        <f t="shared" ref="AR86" si="628">AQ86/$BR$8</f>
        <v>890.11947156574047</v>
      </c>
      <c r="AS86" s="11">
        <f t="shared" ref="AS86" si="629">AR86-AR85</f>
        <v>3.8212199536914113</v>
      </c>
      <c r="AT86" s="11">
        <f t="shared" ref="AT86" si="630">SUM(AS82:AS86)/5</f>
        <v>4.1808641846269667</v>
      </c>
      <c r="AV86" s="15">
        <v>9913</v>
      </c>
      <c r="AW86" s="10">
        <f t="shared" ref="AW86" si="631">AV86/$BR$9</f>
        <v>2648.8087842226873</v>
      </c>
      <c r="AX86" s="11">
        <f t="shared" ref="AX86" si="632">AW86-AW85</f>
        <v>8.0161670056172625</v>
      </c>
      <c r="AY86" s="4">
        <f t="shared" ref="AY86" si="633">SUM(AX82:AX86)/5</f>
        <v>6.7335802847183004</v>
      </c>
      <c r="AZ86" s="15">
        <v>979</v>
      </c>
      <c r="BA86" s="10">
        <f t="shared" ref="BA86" si="634">AZ86/$BR$9</f>
        <v>261.59424994996579</v>
      </c>
      <c r="BB86" s="11">
        <f t="shared" ref="BB86" si="635">BA86-BA85</f>
        <v>0.80161670056168077</v>
      </c>
      <c r="BC86" s="11">
        <f t="shared" ref="BC86" si="636">SUM(BB82:BB86)/5</f>
        <v>1.5497922877526094</v>
      </c>
    </row>
    <row r="87" spans="1:55">
      <c r="A87" s="2">
        <v>43968</v>
      </c>
      <c r="B87" s="3">
        <v>84</v>
      </c>
      <c r="C87" s="15"/>
      <c r="G87" s="16"/>
      <c r="L87" s="16"/>
      <c r="P87" s="16"/>
      <c r="U87" s="15"/>
      <c r="X87" s="11"/>
      <c r="Y87" s="15"/>
      <c r="AD87" s="15"/>
      <c r="AG87" s="11"/>
      <c r="AH87" s="15"/>
      <c r="AM87" s="15"/>
      <c r="AQ87" s="15"/>
      <c r="AV87" s="15"/>
      <c r="AZ87" s="15"/>
    </row>
    <row r="88" spans="1:55">
      <c r="A88" s="2">
        <v>43969</v>
      </c>
      <c r="B88" s="3">
        <v>85</v>
      </c>
      <c r="C88" s="15"/>
      <c r="G88" s="16"/>
      <c r="L88" s="16"/>
      <c r="P88" s="16"/>
      <c r="U88" s="15"/>
      <c r="X88" s="11"/>
      <c r="Y88" s="15"/>
      <c r="AD88" s="15"/>
      <c r="AG88" s="11"/>
      <c r="AH88" s="15"/>
      <c r="AM88" s="15"/>
      <c r="AQ88" s="15"/>
      <c r="AV88" s="15"/>
      <c r="AZ88" s="15"/>
    </row>
    <row r="89" spans="1:55">
      <c r="A89" s="2">
        <v>43970</v>
      </c>
      <c r="B89" s="3">
        <v>86</v>
      </c>
      <c r="C89" s="15"/>
      <c r="G89" s="15"/>
      <c r="L89" s="15"/>
      <c r="P89" s="15"/>
      <c r="U89" s="15"/>
      <c r="Y89" s="15"/>
      <c r="AD89" s="15"/>
      <c r="AH89" s="15"/>
      <c r="AM89" s="15"/>
      <c r="AQ89" s="15"/>
      <c r="AV89" s="15"/>
      <c r="AZ89" s="15"/>
    </row>
    <row r="90" spans="1:55">
      <c r="A90" s="2">
        <v>43971</v>
      </c>
      <c r="B90" s="3">
        <v>87</v>
      </c>
      <c r="C90" s="15"/>
      <c r="G90" s="15"/>
      <c r="L90" s="15"/>
      <c r="P90" s="15"/>
      <c r="U90" s="15"/>
      <c r="Y90" s="15"/>
      <c r="AD90" s="15"/>
      <c r="AH90" s="15"/>
      <c r="AM90" s="15"/>
      <c r="AQ90" s="15"/>
      <c r="AV90" s="15"/>
      <c r="AZ90" s="15"/>
    </row>
    <row r="91" spans="1:55">
      <c r="A91" s="2">
        <v>43972</v>
      </c>
      <c r="B91" s="3">
        <v>88</v>
      </c>
      <c r="C91" s="15"/>
      <c r="G91" s="15"/>
      <c r="L91" s="15"/>
      <c r="P91" s="15"/>
      <c r="U91" s="15"/>
      <c r="Y91" s="15"/>
      <c r="AD91" s="15"/>
      <c r="AH91" s="15"/>
      <c r="AM91" s="15"/>
      <c r="AQ91" s="15"/>
      <c r="AV91" s="15"/>
      <c r="AZ91" s="15"/>
    </row>
    <row r="92" spans="1:55">
      <c r="A92" s="2">
        <v>43973</v>
      </c>
      <c r="B92" s="3">
        <v>89</v>
      </c>
      <c r="C92" s="15"/>
      <c r="G92" s="15"/>
      <c r="L92" s="15"/>
      <c r="P92" s="15"/>
      <c r="U92" s="15"/>
      <c r="Y92" s="15"/>
      <c r="AD92" s="15"/>
      <c r="AH92" s="15"/>
      <c r="AM92" s="15"/>
      <c r="AQ92" s="15"/>
      <c r="AV92" s="15"/>
      <c r="AZ92" s="15"/>
    </row>
    <row r="93" spans="1:55">
      <c r="A93" s="2">
        <v>43974</v>
      </c>
      <c r="B93" s="3">
        <v>90</v>
      </c>
      <c r="C93" s="15"/>
      <c r="G93" s="15"/>
      <c r="L93" s="15"/>
      <c r="P93" s="15"/>
      <c r="U93" s="15"/>
      <c r="Y93" s="15"/>
      <c r="AD93" s="15"/>
      <c r="AH93" s="15"/>
      <c r="AM93" s="15"/>
      <c r="AQ93" s="15"/>
      <c r="AV93" s="15"/>
      <c r="AZ93" s="15"/>
    </row>
    <row r="94" spans="1:55">
      <c r="A94" s="2">
        <v>43975</v>
      </c>
      <c r="B94" s="3">
        <v>91</v>
      </c>
      <c r="C94" s="15"/>
      <c r="G94" s="15"/>
      <c r="L94" s="15"/>
      <c r="P94" s="15"/>
      <c r="U94" s="15"/>
      <c r="Y94" s="15"/>
      <c r="AD94" s="15"/>
      <c r="AH94" s="15"/>
      <c r="AM94" s="15"/>
      <c r="AQ94" s="15"/>
      <c r="AV94" s="15"/>
      <c r="AZ94" s="15"/>
    </row>
    <row r="95" spans="1:55">
      <c r="A95" s="2">
        <v>43976</v>
      </c>
      <c r="B95" s="3">
        <v>92</v>
      </c>
      <c r="C95" s="15"/>
      <c r="G95" s="15"/>
      <c r="L95" s="15"/>
      <c r="P95" s="15"/>
      <c r="U95" s="15"/>
      <c r="Y95" s="15"/>
      <c r="AD95" s="15"/>
      <c r="AH95" s="15"/>
      <c r="AM95" s="15"/>
      <c r="AQ95" s="15"/>
      <c r="AV95" s="15"/>
      <c r="AZ95" s="15"/>
    </row>
    <row r="96" spans="1:55">
      <c r="A96" s="2">
        <v>43977</v>
      </c>
      <c r="B96" s="3">
        <v>93</v>
      </c>
      <c r="C96" s="15"/>
      <c r="G96" s="15"/>
      <c r="L96" s="15"/>
      <c r="P96" s="15"/>
      <c r="U96" s="15"/>
      <c r="Y96" s="15"/>
      <c r="AD96" s="15"/>
      <c r="AH96" s="15"/>
      <c r="AM96" s="15"/>
      <c r="AQ96" s="15"/>
      <c r="AV96" s="15"/>
      <c r="AZ96" s="15"/>
    </row>
    <row r="97" spans="1:52">
      <c r="A97" s="2">
        <v>43978</v>
      </c>
      <c r="B97" s="3">
        <v>94</v>
      </c>
      <c r="C97" s="15"/>
      <c r="G97" s="15"/>
      <c r="L97" s="15"/>
      <c r="P97" s="15"/>
      <c r="U97" s="15"/>
      <c r="Y97" s="15"/>
      <c r="AD97" s="15"/>
      <c r="AH97" s="15"/>
      <c r="AM97" s="15"/>
      <c r="AQ97" s="15"/>
      <c r="AV97" s="15"/>
      <c r="AZ97" s="15"/>
    </row>
    <row r="98" spans="1:52">
      <c r="A98" s="2">
        <v>43979</v>
      </c>
      <c r="B98" s="3">
        <v>95</v>
      </c>
      <c r="C98" s="15"/>
      <c r="G98" s="15"/>
      <c r="L98" s="15"/>
      <c r="P98" s="15"/>
      <c r="U98" s="15"/>
      <c r="Y98" s="15"/>
      <c r="AD98" s="15"/>
      <c r="AH98" s="15"/>
      <c r="AM98" s="15"/>
      <c r="AQ98" s="15"/>
      <c r="AV98" s="15"/>
      <c r="AZ98" s="15"/>
    </row>
    <row r="99" spans="1:52">
      <c r="A99" s="2">
        <v>43980</v>
      </c>
      <c r="B99" s="3">
        <v>96</v>
      </c>
      <c r="C99" s="15"/>
      <c r="G99" s="15"/>
      <c r="L99" s="15"/>
      <c r="P99" s="15"/>
      <c r="U99" s="15"/>
      <c r="Y99" s="15"/>
      <c r="AD99" s="15"/>
      <c r="AH99" s="15"/>
      <c r="AM99" s="15"/>
      <c r="AQ99" s="15"/>
      <c r="AV99" s="15"/>
      <c r="AZ99" s="15"/>
    </row>
    <row r="100" spans="1:52">
      <c r="A100" s="2">
        <v>43981</v>
      </c>
      <c r="B100" s="3">
        <v>97</v>
      </c>
      <c r="C100" s="15"/>
      <c r="G100" s="15"/>
      <c r="L100" s="15"/>
      <c r="P100" s="15"/>
      <c r="U100" s="15"/>
      <c r="Y100" s="15"/>
      <c r="AD100" s="15"/>
      <c r="AH100" s="15"/>
      <c r="AM100" s="15"/>
      <c r="AQ100" s="15"/>
      <c r="AV100" s="15"/>
      <c r="AZ100" s="15"/>
    </row>
    <row r="101" spans="1:52">
      <c r="A101" s="2">
        <v>43982</v>
      </c>
      <c r="B101" s="3">
        <v>98</v>
      </c>
      <c r="C101" s="15"/>
      <c r="G101" s="15"/>
      <c r="L101" s="15"/>
      <c r="P101" s="15"/>
      <c r="U101" s="15"/>
      <c r="Y101" s="15"/>
      <c r="AD101" s="15"/>
      <c r="AH101" s="15"/>
      <c r="AM101" s="15"/>
      <c r="AQ101" s="15"/>
      <c r="AV101" s="15"/>
      <c r="AZ101" s="15"/>
    </row>
    <row r="102" spans="1:52">
      <c r="A102" s="2">
        <v>43983</v>
      </c>
      <c r="B102" s="3">
        <v>99</v>
      </c>
      <c r="C102" s="15"/>
      <c r="G102" s="15"/>
      <c r="L102" s="15"/>
      <c r="P102" s="15"/>
      <c r="U102" s="15"/>
      <c r="Y102" s="15"/>
      <c r="AD102" s="15"/>
      <c r="AH102" s="15"/>
      <c r="AM102" s="15"/>
      <c r="AQ102" s="15"/>
      <c r="AV102" s="15"/>
      <c r="AZ102" s="15"/>
    </row>
    <row r="103" spans="1:52">
      <c r="A103" s="2">
        <v>43984</v>
      </c>
      <c r="B103" s="3">
        <v>100</v>
      </c>
      <c r="C103" s="15"/>
      <c r="G103" s="15"/>
      <c r="L103" s="15"/>
      <c r="P103" s="15"/>
      <c r="U103" s="15"/>
      <c r="Y103" s="15"/>
      <c r="AD103" s="15"/>
      <c r="AH103" s="15"/>
      <c r="AM103" s="15"/>
      <c r="AQ103" s="15"/>
      <c r="AV103" s="15"/>
      <c r="AZ103" s="15"/>
    </row>
  </sheetData>
  <mergeCells count="6">
    <mergeCell ref="AV1:BC1"/>
    <mergeCell ref="C1:J1"/>
    <mergeCell ref="L1:S1"/>
    <mergeCell ref="U1:AB1"/>
    <mergeCell ref="AD1:AK1"/>
    <mergeCell ref="AM1:AT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82F16-54E8-4285-9EE7-C95A64708133}">
  <dimension ref="A1"/>
  <sheetViews>
    <sheetView tabSelected="1" topLeftCell="A4" workbookViewId="0">
      <selection activeCell="A4" sqref="A4"/>
    </sheetView>
  </sheetViews>
  <sheetFormatPr defaultRowHeight="14.4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Dati ITA</vt:lpstr>
      <vt:lpstr>Dati REG</vt:lpstr>
      <vt:lpstr>Grafici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Carpaneto</dc:creator>
  <cp:lastModifiedBy>Carpaneto</cp:lastModifiedBy>
  <dcterms:created xsi:type="dcterms:W3CDTF">2020-04-25T11:29:52Z</dcterms:created>
  <dcterms:modified xsi:type="dcterms:W3CDTF">2020-05-16T16:59:59Z</dcterms:modified>
</cp:coreProperties>
</file>