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E8D9E83-982B-47C5-9711-8829562A9C7A}" xr6:coauthVersionLast="45" xr6:coauthVersionMax="45" xr10:uidLastSave="{00000000-0000-0000-0000-000000000000}"/>
  <bookViews>
    <workbookView xWindow="-108" yWindow="-108" windowWidth="23256" windowHeight="12576" tabRatio="597" firstSheet="5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pos" sheetId="10" r:id="rId11"/>
    <sheet name="Analisi-nuovi-pos" sheetId="14" r:id="rId12"/>
    <sheet name="Analisi-dead" sheetId="11" r:id="rId13"/>
    <sheet name="Coeff stime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" i="11" l="1"/>
  <c r="J52" i="11"/>
  <c r="C52" i="11"/>
  <c r="D52" i="11" s="1"/>
  <c r="H52" i="14"/>
  <c r="C52" i="14"/>
  <c r="D52" i="14" s="1"/>
  <c r="H52" i="10"/>
  <c r="C52" i="10"/>
  <c r="D52" i="10"/>
  <c r="C52" i="9"/>
  <c r="D52" i="9" s="1"/>
  <c r="E52" i="9" s="1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E52" i="11" l="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E10" i="14" l="1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G10" i="14" l="1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K8" i="14" l="1"/>
  <c r="K12" i="14"/>
  <c r="K9" i="14"/>
  <c r="C51" i="11" l="1"/>
  <c r="C51" i="10"/>
  <c r="D51" i="10"/>
  <c r="C51" i="9"/>
  <c r="D51" i="9" s="1"/>
  <c r="E51" i="9" s="1"/>
  <c r="H51" i="9"/>
  <c r="J51" i="9" s="1"/>
  <c r="I51" i="9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C50" i="11" l="1"/>
  <c r="C50" i="10"/>
  <c r="D50" i="10" s="1"/>
  <c r="C50" i="9"/>
  <c r="D50" i="9" s="1"/>
  <c r="E50" i="9" s="1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1" i="11" l="1"/>
  <c r="D51" i="11"/>
  <c r="J51" i="11" s="1"/>
  <c r="I50" i="9"/>
  <c r="K50" i="9" s="1"/>
  <c r="H50" i="9"/>
  <c r="J50" i="9" s="1"/>
  <c r="C49" i="11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0" i="11" l="1"/>
  <c r="D50" i="11"/>
  <c r="J50" i="11" s="1"/>
  <c r="E49" i="11"/>
  <c r="C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D49" i="11" l="1"/>
  <c r="J49" i="11" s="1"/>
  <c r="C47" i="1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8" i="11" l="1"/>
  <c r="D48" i="11"/>
  <c r="J48" i="11" s="1"/>
  <c r="E47" i="11"/>
  <c r="C46" i="11"/>
  <c r="D47" i="11" s="1"/>
  <c r="J47" i="11" s="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J46" i="11" s="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E45" i="11" l="1"/>
  <c r="D44" i="9"/>
  <c r="D45" i="9"/>
  <c r="C44" i="6"/>
  <c r="C45" i="6"/>
  <c r="D46" i="5"/>
  <c r="D46" i="2"/>
  <c r="C45" i="4"/>
  <c r="C45" i="3"/>
  <c r="D45" i="11"/>
  <c r="J45" i="11" s="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11" l="1"/>
  <c r="J44" i="11" s="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J42" i="11" s="1"/>
  <c r="D43" i="10"/>
  <c r="D45" i="7"/>
  <c r="E43" i="11"/>
  <c r="D43" i="11"/>
  <c r="J43" i="11" s="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J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J40" i="11" s="1"/>
  <c r="E42" i="3"/>
  <c r="D39" i="10"/>
  <c r="E43" i="7"/>
  <c r="D41" i="6"/>
  <c r="D42" i="6"/>
  <c r="E40" i="11"/>
  <c r="D41" i="2"/>
  <c r="D42" i="2"/>
  <c r="I39" i="9"/>
  <c r="K39" i="9" s="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J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E39" i="11" l="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J38" i="11" s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J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M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J15" i="11" s="1"/>
  <c r="D19" i="11"/>
  <c r="J19" i="11" s="1"/>
  <c r="D35" i="11"/>
  <c r="J35" i="11" s="1"/>
  <c r="E20" i="11"/>
  <c r="E36" i="11"/>
  <c r="D11" i="11"/>
  <c r="J11" i="11" s="1"/>
  <c r="D31" i="11"/>
  <c r="J31" i="11" s="1"/>
  <c r="E5" i="11"/>
  <c r="E16" i="11"/>
  <c r="E32" i="11"/>
  <c r="E4" i="11"/>
  <c r="D8" i="11"/>
  <c r="J8" i="11" s="1"/>
  <c r="D12" i="11"/>
  <c r="J12" i="11" s="1"/>
  <c r="D16" i="11"/>
  <c r="J16" i="11" s="1"/>
  <c r="D20" i="11"/>
  <c r="J20" i="11" s="1"/>
  <c r="D24" i="11"/>
  <c r="J24" i="11" s="1"/>
  <c r="D28" i="11"/>
  <c r="J28" i="11" s="1"/>
  <c r="D32" i="11"/>
  <c r="J32" i="11" s="1"/>
  <c r="D36" i="11"/>
  <c r="J36" i="11" s="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J26" i="11" s="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J18" i="11" s="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J27" i="11" s="1"/>
  <c r="D22" i="6"/>
  <c r="E6" i="11"/>
  <c r="D6" i="11"/>
  <c r="J6" i="11" s="1"/>
  <c r="E10" i="11"/>
  <c r="D10" i="11"/>
  <c r="J10" i="11" s="1"/>
  <c r="E14" i="11"/>
  <c r="D14" i="11"/>
  <c r="J14" i="11" s="1"/>
  <c r="E22" i="11"/>
  <c r="D22" i="11"/>
  <c r="J22" i="11" s="1"/>
  <c r="E30" i="11"/>
  <c r="D30" i="11"/>
  <c r="J30" i="11" s="1"/>
  <c r="E34" i="11"/>
  <c r="D34" i="11"/>
  <c r="J34" i="11" s="1"/>
  <c r="D23" i="11"/>
  <c r="J23" i="11" s="1"/>
  <c r="D7" i="11"/>
  <c r="J7" i="11" s="1"/>
  <c r="E53" i="10"/>
  <c r="H22" i="9"/>
  <c r="J22" i="9" s="1"/>
  <c r="H30" i="9"/>
  <c r="J30" i="9" s="1"/>
  <c r="E17" i="9"/>
  <c r="E64" i="10"/>
  <c r="D4" i="11"/>
  <c r="J4" i="11" s="1"/>
  <c r="D33" i="11"/>
  <c r="J33" i="11" s="1"/>
  <c r="D29" i="11"/>
  <c r="J29" i="11" s="1"/>
  <c r="D25" i="11"/>
  <c r="J25" i="11" s="1"/>
  <c r="D21" i="11"/>
  <c r="J21" i="11" s="1"/>
  <c r="D17" i="11"/>
  <c r="J17" i="11" s="1"/>
  <c r="D13" i="11"/>
  <c r="J13" i="11" s="1"/>
  <c r="D9" i="11"/>
  <c r="J9" i="11" s="1"/>
  <c r="D5" i="11"/>
  <c r="J5" i="11" s="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M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8" i="8" l="1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M12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M13" i="11" l="1"/>
</calcChain>
</file>

<file path=xl/sharedStrings.xml><?xml version="1.0" encoding="utf-8"?>
<sst xmlns="http://schemas.openxmlformats.org/spreadsheetml/2006/main" count="165" uniqueCount="40">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</sst>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Ospedalizzati!$C$3:$C$54</c:f>
              <c:numCache>
                <c:formatCode>General</c:formatCode>
                <c:ptCount val="52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Ospedalizzati!$D$3:$D$54</c:f>
              <c:numCache>
                <c:formatCode>General</c:formatCode>
                <c:ptCount val="52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Positivi!$B$3:$B$54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Positivi!$C$3:$C$55</c:f>
              <c:numCache>
                <c:formatCode>General</c:formatCode>
                <c:ptCount val="5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Positivi!$D$3:$D$55</c:f>
              <c:numCache>
                <c:formatCode>General</c:formatCode>
                <c:ptCount val="53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Positivi!$B$3:$B$55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positivi'!$A$3:$A$56</c:f>
              <c:numCache>
                <c:formatCode>d/m;@</c:formatCode>
                <c:ptCount val="5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'Nuovi positivi'!$C$3:$C$56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positivi'!$A$4:$A$55</c:f>
              <c:numCache>
                <c:formatCode>d/m;@</c:formatCode>
                <c:ptCount val="5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</c:numCache>
            </c:numRef>
          </c:xVal>
          <c:yVal>
            <c:numRef>
              <c:f>'Nuovi positivi'!$D$4:$D$55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Quarantena!$C$3:$C$55</c:f>
              <c:numCache>
                <c:formatCode>General</c:formatCode>
                <c:ptCount val="5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Quarantena!$D$3:$D$55</c:f>
              <c:numCache>
                <c:formatCode>General</c:formatCode>
                <c:ptCount val="53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Casi_totali!$C$3:$C$54</c:f>
              <c:numCache>
                <c:formatCode>General</c:formatCode>
                <c:ptCount val="5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Casi_totali!$D$3:$D$54</c:f>
              <c:numCache>
                <c:formatCode>General</c:formatCode>
                <c:ptCount val="52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Tamponi!$A$3:$A$59</c:f>
              <c:numCache>
                <c:formatCode>d/m;@</c:formatCode>
                <c:ptCount val="5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Tamponi!$J$3:$J$59</c:f>
              <c:numCache>
                <c:formatCode>0.0</c:formatCode>
                <c:ptCount val="5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  <c:pt idx="47">
                  <c:v>25.737265415549597</c:v>
                </c:pt>
                <c:pt idx="48">
                  <c:v>24.992039303097847</c:v>
                </c:pt>
                <c:pt idx="49">
                  <c:v>24.194733883868736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Tamponi!$A$2:$A$58</c:f>
              <c:numCache>
                <c:formatCode>d/m;@</c:formatCode>
                <c:ptCount val="57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</c:numCache>
            </c:numRef>
          </c:xVal>
          <c:yVal>
            <c:numRef>
              <c:f>Tamponi!$K$2:$K$58</c:f>
              <c:numCache>
                <c:formatCode>0.0</c:formatCode>
                <c:ptCount val="57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  <c:pt idx="48">
                  <c:v>15.956530065109153</c:v>
                </c:pt>
                <c:pt idx="49">
                  <c:v>15.161715871355137</c:v>
                </c:pt>
                <c:pt idx="50">
                  <c:v>14.548834796143371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'Analisi-nuovi-pos'!$C$3:$C$52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4D14-9DFF-BC3C14E43A8C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15-4D14-9DFF-BC3C14E43A8C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15-4D14-9DFF-BC3C14E4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Casi_totali!$B$3:$B$55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'Analisi-dead'!$F$3:$F$55</c:f>
              <c:numCache>
                <c:formatCode>0</c:formatCode>
                <c:ptCount val="53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'Analisi-dead'!$D$3:$D$53</c:f>
              <c:numCache>
                <c:formatCode>General</c:formatCode>
                <c:ptCount val="5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Terapia_inten!$B$3:$B$55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Terapia_inten!$A$2:$A$54</c:f>
              <c:numCache>
                <c:formatCode>d/m;@</c:formatCode>
                <c:ptCount val="5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</c:numCache>
            </c:numRef>
          </c:xVal>
          <c:yVal>
            <c:numRef>
              <c:f>Terapia_inten!$C$2:$C$54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Deceduti!$D$3:$D$55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Deceduti!$B$3:$B$55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Deceduti!$C$3:$C$55</c:f>
              <c:numCache>
                <c:formatCode>General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Ospedalizzati!$B$3:$B$55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Ospedalizzati!$C$3:$C$55</c:f>
              <c:numCache>
                <c:formatCode>General</c:formatCode>
                <c:ptCount val="5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87612" y="49162"/>
    <xdr:ext cx="8149549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8971971F-B93F-4723-8FD9-DB099281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23</xdr:col>
      <xdr:colOff>598170</xdr:colOff>
      <xdr:row>19</xdr:row>
      <xdr:rowOff>163830</xdr:rowOff>
    </xdr:from>
    <xdr:to>
      <xdr:col>30</xdr:col>
      <xdr:colOff>476250</xdr:colOff>
      <xdr:row>35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571501</xdr:colOff>
      <xdr:row>14</xdr:row>
      <xdr:rowOff>137160</xdr:rowOff>
    </xdr:from>
    <xdr:to>
      <xdr:col>13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491490</xdr:colOff>
      <xdr:row>41</xdr:row>
      <xdr:rowOff>11430</xdr:rowOff>
    </xdr:from>
    <xdr:to>
      <xdr:col>23</xdr:col>
      <xdr:colOff>30480</xdr:colOff>
      <xdr:row>59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400050</xdr:colOff>
      <xdr:row>39</xdr:row>
      <xdr:rowOff>133350</xdr:rowOff>
    </xdr:from>
    <xdr:to>
      <xdr:col>30</xdr:col>
      <xdr:colOff>278130</xdr:colOff>
      <xdr:row>55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1" workbookViewId="0">
      <selection activeCell="B61" sqref="B6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</row>
    <row r="54" spans="1:13">
      <c r="A54" s="18">
        <v>43936</v>
      </c>
      <c r="B54" s="17" t="s">
        <v>35</v>
      </c>
    </row>
    <row r="55" spans="1:13">
      <c r="A55" s="18">
        <v>43937</v>
      </c>
      <c r="B55" s="17" t="s">
        <v>35</v>
      </c>
    </row>
    <row r="56" spans="1:13">
      <c r="A56" s="18">
        <v>43938</v>
      </c>
      <c r="B56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2"/>
  <sheetViews>
    <sheetView topLeftCell="A37" workbookViewId="0">
      <selection activeCell="A52" sqref="A5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  <row r="50" spans="1:11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</row>
    <row r="51" spans="1:11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</row>
    <row r="52" spans="1:11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31" zoomScale="93" zoomScaleNormal="93" workbookViewId="0">
      <selection activeCell="C52" sqref="C5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2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</row>
    <row r="54" spans="1:8">
      <c r="A54" s="2">
        <v>43936</v>
      </c>
      <c r="B54" s="10">
        <v>52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</row>
    <row r="55" spans="1:8">
      <c r="A55" s="2">
        <v>43937</v>
      </c>
      <c r="B55" s="10">
        <v>53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</row>
    <row r="56" spans="1:8">
      <c r="A56" s="2">
        <v>43938</v>
      </c>
      <c r="B56" s="10">
        <v>54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</row>
    <row r="57" spans="1:8">
      <c r="A57" s="2">
        <v>43939</v>
      </c>
      <c r="B57" s="10">
        <v>55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3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3"/>
        <v>3479.8048197149928</v>
      </c>
      <c r="F68" s="11">
        <f t="shared" ref="F68:F96" si="24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D69">
        <f t="shared" ref="D69:D96" si="25">C69-C68</f>
        <v>0</v>
      </c>
      <c r="E69" s="11">
        <f t="shared" si="23"/>
        <v>3482.6038655847815</v>
      </c>
      <c r="F69" s="11">
        <f t="shared" si="24"/>
        <v>27.990458697886424</v>
      </c>
      <c r="G69" s="11">
        <f t="shared" ref="G69:G96" si="26">E69-E68</f>
        <v>2.7990458697886424</v>
      </c>
    </row>
    <row r="70" spans="1:7">
      <c r="A70" s="2">
        <v>43952</v>
      </c>
      <c r="B70" s="10">
        <v>68</v>
      </c>
      <c r="D70">
        <f t="shared" si="25"/>
        <v>0</v>
      </c>
      <c r="E70" s="11">
        <f t="shared" si="23"/>
        <v>3485.0166349691249</v>
      </c>
      <c r="F70" s="11">
        <f t="shared" si="24"/>
        <v>24.127693843433917</v>
      </c>
      <c r="G70" s="11">
        <f t="shared" si="26"/>
        <v>2.4127693843433917</v>
      </c>
    </row>
    <row r="71" spans="1:7">
      <c r="A71" s="2">
        <v>43953</v>
      </c>
      <c r="B71" s="10">
        <v>69</v>
      </c>
      <c r="D71">
        <f t="shared" si="25"/>
        <v>0</v>
      </c>
      <c r="E71" s="11">
        <f t="shared" si="23"/>
        <v>3487.0960035023299</v>
      </c>
      <c r="F71" s="11">
        <f t="shared" si="24"/>
        <v>20.7936853320507</v>
      </c>
      <c r="G71" s="11">
        <f t="shared" si="26"/>
        <v>2.07936853320507</v>
      </c>
    </row>
    <row r="72" spans="1:7">
      <c r="A72" s="2">
        <v>43954</v>
      </c>
      <c r="B72" s="10">
        <v>70</v>
      </c>
      <c r="D72">
        <f t="shared" si="25"/>
        <v>0</v>
      </c>
      <c r="E72" s="11">
        <f t="shared" si="23"/>
        <v>3488.8877205794574</v>
      </c>
      <c r="F72" s="11">
        <f t="shared" si="24"/>
        <v>17.917170771274868</v>
      </c>
      <c r="G72" s="11">
        <f t="shared" si="26"/>
        <v>1.7917170771274868</v>
      </c>
    </row>
    <row r="73" spans="1:7">
      <c r="A73" s="2">
        <v>43955</v>
      </c>
      <c r="B73" s="10">
        <v>71</v>
      </c>
      <c r="D73">
        <f t="shared" si="25"/>
        <v>0</v>
      </c>
      <c r="E73" s="11">
        <f t="shared" si="23"/>
        <v>3490.4313407901277</v>
      </c>
      <c r="F73" s="11">
        <f t="shared" si="24"/>
        <v>15.436202106702694</v>
      </c>
      <c r="G73" s="11">
        <f t="shared" si="26"/>
        <v>1.5436202106702694</v>
      </c>
    </row>
    <row r="74" spans="1:7">
      <c r="A74" s="2">
        <v>43956</v>
      </c>
      <c r="B74" s="10">
        <v>72</v>
      </c>
      <c r="D74">
        <f t="shared" si="25"/>
        <v>0</v>
      </c>
      <c r="E74" s="11">
        <f t="shared" si="23"/>
        <v>3491.7610412096369</v>
      </c>
      <c r="F74" s="11">
        <f t="shared" si="24"/>
        <v>13.297004195092086</v>
      </c>
      <c r="G74" s="11">
        <f t="shared" si="26"/>
        <v>1.3297004195092086</v>
      </c>
    </row>
    <row r="75" spans="1:7">
      <c r="A75" s="2">
        <v>43957</v>
      </c>
      <c r="B75" s="10">
        <v>73</v>
      </c>
      <c r="D75">
        <f t="shared" si="25"/>
        <v>0</v>
      </c>
      <c r="E75" s="11">
        <f t="shared" si="23"/>
        <v>3492.9063364977201</v>
      </c>
      <c r="F75" s="11">
        <f t="shared" si="24"/>
        <v>11.452952880831617</v>
      </c>
      <c r="G75" s="11">
        <f t="shared" si="26"/>
        <v>1.1452952880831617</v>
      </c>
    </row>
    <row r="76" spans="1:7">
      <c r="A76" s="2">
        <v>43958</v>
      </c>
      <c r="B76" s="10">
        <v>74</v>
      </c>
      <c r="D76">
        <f t="shared" si="25"/>
        <v>0</v>
      </c>
      <c r="E76" s="11">
        <f t="shared" si="23"/>
        <v>3493.8927030804962</v>
      </c>
      <c r="F76" s="11">
        <f t="shared" si="24"/>
        <v>9.8636658277609968</v>
      </c>
      <c r="G76" s="11">
        <f t="shared" si="26"/>
        <v>0.98636658277609968</v>
      </c>
    </row>
    <row r="77" spans="1:7">
      <c r="A77" s="2">
        <v>43959</v>
      </c>
      <c r="B77" s="10">
        <v>75</v>
      </c>
      <c r="D77">
        <f t="shared" si="25"/>
        <v>0</v>
      </c>
      <c r="E77" s="11">
        <f t="shared" si="23"/>
        <v>3494.7421228657786</v>
      </c>
      <c r="F77" s="11">
        <f t="shared" si="24"/>
        <v>8.4941978528240725</v>
      </c>
      <c r="G77" s="11">
        <f t="shared" si="26"/>
        <v>0.84941978528240725</v>
      </c>
    </row>
    <row r="78" spans="1:7">
      <c r="A78" s="2">
        <v>43960</v>
      </c>
      <c r="B78" s="10">
        <v>76</v>
      </c>
      <c r="D78">
        <f t="shared" si="25"/>
        <v>0</v>
      </c>
      <c r="E78" s="11">
        <f t="shared" si="23"/>
        <v>3495.4735560462013</v>
      </c>
      <c r="F78" s="11">
        <f t="shared" si="24"/>
        <v>7.3143318042275496</v>
      </c>
      <c r="G78" s="11">
        <f t="shared" si="26"/>
        <v>0.73143318042275496</v>
      </c>
    </row>
    <row r="79" spans="1:7">
      <c r="A79" s="2">
        <v>43961</v>
      </c>
      <c r="B79" s="10">
        <v>77</v>
      </c>
      <c r="D79">
        <f t="shared" si="25"/>
        <v>0</v>
      </c>
      <c r="E79" s="11">
        <f t="shared" si="23"/>
        <v>3496.1033516334965</v>
      </c>
      <c r="F79" s="11">
        <f t="shared" si="24"/>
        <v>6.2979558729512064</v>
      </c>
      <c r="G79" s="11">
        <f t="shared" si="26"/>
        <v>0.62979558729512064</v>
      </c>
    </row>
    <row r="80" spans="1:7">
      <c r="A80" s="2">
        <v>43962</v>
      </c>
      <c r="B80" s="10">
        <v>78</v>
      </c>
      <c r="D80">
        <f t="shared" si="25"/>
        <v>0</v>
      </c>
      <c r="E80" s="11">
        <f t="shared" si="23"/>
        <v>3496.6456034774465</v>
      </c>
      <c r="F80" s="11">
        <f t="shared" si="24"/>
        <v>5.4225184394999815</v>
      </c>
      <c r="G80" s="11">
        <f t="shared" si="26"/>
        <v>0.54225184394999815</v>
      </c>
    </row>
    <row r="81" spans="1:7">
      <c r="A81" s="2">
        <v>43963</v>
      </c>
      <c r="B81" s="10">
        <v>79</v>
      </c>
      <c r="D81">
        <f t="shared" si="25"/>
        <v>0</v>
      </c>
      <c r="E81" s="11">
        <f t="shared" si="23"/>
        <v>3497.1124586778687</v>
      </c>
      <c r="F81" s="11">
        <f t="shared" si="24"/>
        <v>4.6685520042228745</v>
      </c>
      <c r="G81" s="11">
        <f t="shared" si="26"/>
        <v>0.46685520042228745</v>
      </c>
    </row>
    <row r="82" spans="1:7">
      <c r="A82" s="2">
        <v>43964</v>
      </c>
      <c r="B82" s="10">
        <v>80</v>
      </c>
      <c r="D82">
        <f t="shared" si="25"/>
        <v>0</v>
      </c>
      <c r="E82" s="11">
        <f t="shared" si="23"/>
        <v>3497.5143845109073</v>
      </c>
      <c r="F82" s="11">
        <f t="shared" si="24"/>
        <v>4.0192583303860374</v>
      </c>
      <c r="G82" s="11">
        <f t="shared" si="26"/>
        <v>0.40192583303860374</v>
      </c>
    </row>
    <row r="83" spans="1:7">
      <c r="A83" s="2">
        <v>43965</v>
      </c>
      <c r="B83" s="10">
        <v>81</v>
      </c>
      <c r="D83">
        <f t="shared" si="25"/>
        <v>0</v>
      </c>
      <c r="E83" s="11">
        <f t="shared" si="23"/>
        <v>3497.8603992689887</v>
      </c>
      <c r="F83" s="11">
        <f t="shared" si="24"/>
        <v>3.4601475808130999</v>
      </c>
      <c r="G83" s="11">
        <f t="shared" si="26"/>
        <v>0.34601475808130999</v>
      </c>
    </row>
    <row r="84" spans="1:7">
      <c r="A84" s="2">
        <v>43966</v>
      </c>
      <c r="B84" s="10">
        <v>82</v>
      </c>
      <c r="D84">
        <f t="shared" si="25"/>
        <v>0</v>
      </c>
      <c r="E84" s="11">
        <f t="shared" si="23"/>
        <v>3498.1582717590236</v>
      </c>
      <c r="F84" s="11">
        <f t="shared" si="24"/>
        <v>2.9787249003493343</v>
      </c>
      <c r="G84" s="11">
        <f t="shared" si="26"/>
        <v>0.29787249003493343</v>
      </c>
    </row>
    <row r="85" spans="1:7">
      <c r="A85" s="2">
        <v>43967</v>
      </c>
      <c r="B85" s="10">
        <v>83</v>
      </c>
      <c r="D85">
        <f t="shared" si="25"/>
        <v>0</v>
      </c>
      <c r="E85" s="11">
        <f t="shared" si="23"/>
        <v>3498.4146936150373</v>
      </c>
      <c r="F85" s="11">
        <f t="shared" si="24"/>
        <v>2.5642185601373058</v>
      </c>
      <c r="G85" s="11">
        <f t="shared" si="26"/>
        <v>0.25642185601373058</v>
      </c>
    </row>
    <row r="86" spans="1:7">
      <c r="A86" s="2">
        <v>43968</v>
      </c>
      <c r="B86" s="10">
        <v>84</v>
      </c>
      <c r="D86">
        <f t="shared" si="25"/>
        <v>0</v>
      </c>
      <c r="E86" s="11">
        <f t="shared" si="23"/>
        <v>3498.6354280563833</v>
      </c>
      <c r="F86" s="11">
        <f t="shared" si="24"/>
        <v>2.2073444134593956</v>
      </c>
      <c r="G86" s="11">
        <f t="shared" si="26"/>
        <v>0.22073444134593956</v>
      </c>
    </row>
    <row r="87" spans="1:7">
      <c r="A87" s="2">
        <v>43969</v>
      </c>
      <c r="B87" s="10">
        <v>85</v>
      </c>
      <c r="D87">
        <f t="shared" si="25"/>
        <v>0</v>
      </c>
      <c r="E87" s="11">
        <f t="shared" si="23"/>
        <v>3498.8254382569708</v>
      </c>
      <c r="F87" s="11">
        <f t="shared" si="24"/>
        <v>1.9001020058749418</v>
      </c>
      <c r="G87" s="11">
        <f t="shared" si="26"/>
        <v>0.19001020058749418</v>
      </c>
    </row>
    <row r="88" spans="1:7">
      <c r="A88" s="2">
        <v>43970</v>
      </c>
      <c r="B88" s="10">
        <v>86</v>
      </c>
      <c r="D88">
        <f t="shared" si="25"/>
        <v>0</v>
      </c>
      <c r="E88" s="11">
        <f t="shared" si="23"/>
        <v>3498.9889980798071</v>
      </c>
      <c r="F88" s="11">
        <f t="shared" si="24"/>
        <v>1.635598228363051</v>
      </c>
      <c r="G88" s="11">
        <f t="shared" si="26"/>
        <v>0.1635598228363051</v>
      </c>
    </row>
    <row r="89" spans="1:7">
      <c r="A89" s="2">
        <v>43971</v>
      </c>
      <c r="B89" s="10">
        <v>87</v>
      </c>
      <c r="D89">
        <f t="shared" si="25"/>
        <v>0</v>
      </c>
      <c r="E89" s="11">
        <f t="shared" si="23"/>
        <v>3499.1297875696137</v>
      </c>
      <c r="F89" s="11">
        <f t="shared" si="24"/>
        <v>1.4078948980659334</v>
      </c>
      <c r="G89" s="11">
        <f t="shared" si="26"/>
        <v>0.14078948980659334</v>
      </c>
    </row>
    <row r="90" spans="1:7">
      <c r="A90" s="2">
        <v>43972</v>
      </c>
      <c r="B90" s="10">
        <v>88</v>
      </c>
      <c r="D90">
        <f t="shared" si="25"/>
        <v>0</v>
      </c>
      <c r="E90" s="11">
        <f t="shared" si="23"/>
        <v>3499.2509752794044</v>
      </c>
      <c r="F90" s="11">
        <f t="shared" si="24"/>
        <v>1.2118770979077453</v>
      </c>
      <c r="G90" s="11">
        <f t="shared" si="26"/>
        <v>0.12118770979077453</v>
      </c>
    </row>
    <row r="91" spans="1:7">
      <c r="A91" s="2">
        <v>43973</v>
      </c>
      <c r="B91" s="10">
        <v>89</v>
      </c>
      <c r="D91">
        <f t="shared" si="25"/>
        <v>0</v>
      </c>
      <c r="E91" s="11">
        <f t="shared" si="23"/>
        <v>3499.3552892299535</v>
      </c>
      <c r="F91" s="11">
        <f t="shared" si="24"/>
        <v>1.0431395054911263</v>
      </c>
      <c r="G91" s="11">
        <f t="shared" si="26"/>
        <v>0.10431395054911263</v>
      </c>
    </row>
    <row r="92" spans="1:7">
      <c r="A92" s="2">
        <v>43974</v>
      </c>
      <c r="B92" s="10">
        <v>90</v>
      </c>
      <c r="D92">
        <f t="shared" si="25"/>
        <v>0</v>
      </c>
      <c r="E92" s="11">
        <f t="shared" si="23"/>
        <v>3499.4450780595357</v>
      </c>
      <c r="F92" s="11">
        <f t="shared" si="24"/>
        <v>0.89788829582175822</v>
      </c>
      <c r="G92" s="11">
        <f t="shared" si="26"/>
        <v>8.9788829582175822E-2</v>
      </c>
    </row>
    <row r="93" spans="1:7">
      <c r="A93" s="2">
        <v>43975</v>
      </c>
      <c r="B93" s="10">
        <v>91</v>
      </c>
      <c r="D93">
        <f t="shared" si="25"/>
        <v>0</v>
      </c>
      <c r="E93" s="11">
        <f t="shared" si="23"/>
        <v>3499.5223637111289</v>
      </c>
      <c r="F93" s="11">
        <f t="shared" si="24"/>
        <v>0.77285651593228977</v>
      </c>
      <c r="G93" s="11">
        <f t="shared" si="26"/>
        <v>7.7285651593228977E-2</v>
      </c>
    </row>
    <row r="94" spans="1:7">
      <c r="A94" s="2">
        <v>43976</v>
      </c>
      <c r="B94" s="10">
        <v>92</v>
      </c>
      <c r="D94">
        <f t="shared" si="25"/>
        <v>0</v>
      </c>
      <c r="E94" s="11">
        <f t="shared" si="23"/>
        <v>3499.5888868215557</v>
      </c>
      <c r="F94" s="11">
        <f t="shared" si="24"/>
        <v>0.66523110426714993</v>
      </c>
      <c r="G94" s="11">
        <f t="shared" si="26"/>
        <v>6.6523110426714993E-2</v>
      </c>
    </row>
    <row r="95" spans="1:7">
      <c r="A95" s="2">
        <v>43977</v>
      </c>
      <c r="B95" s="10">
        <v>93</v>
      </c>
      <c r="D95">
        <f t="shared" si="25"/>
        <v>0</v>
      </c>
      <c r="E95" s="11">
        <f t="shared" si="23"/>
        <v>3499.6461458185613</v>
      </c>
      <c r="F95" s="11">
        <f t="shared" si="24"/>
        <v>0.57258997005646961</v>
      </c>
      <c r="G95" s="11">
        <f t="shared" si="26"/>
        <v>5.7258997005646961E-2</v>
      </c>
    </row>
    <row r="96" spans="1:7">
      <c r="A96" s="2">
        <v>43978</v>
      </c>
      <c r="B96" s="10">
        <v>94</v>
      </c>
      <c r="D96">
        <f t="shared" si="25"/>
        <v>0</v>
      </c>
      <c r="E96" s="11">
        <f t="shared" si="23"/>
        <v>3499.6954305944182</v>
      </c>
      <c r="F96" s="11">
        <f t="shared" si="24"/>
        <v>0.49284775856904162</v>
      </c>
      <c r="G96" s="11">
        <f t="shared" si="26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8" zoomScale="93" zoomScaleNormal="93" workbookViewId="0">
      <selection activeCell="C52" sqref="C5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2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68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</row>
    <row r="54" spans="1:8">
      <c r="A54" s="2">
        <v>43936</v>
      </c>
      <c r="B54" s="10">
        <v>52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</row>
    <row r="55" spans="1:8">
      <c r="A55" s="2">
        <v>43937</v>
      </c>
      <c r="B55" s="10">
        <v>53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</row>
    <row r="56" spans="1:8">
      <c r="A56" s="2">
        <v>43938</v>
      </c>
      <c r="B56" s="10">
        <v>54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</row>
    <row r="57" spans="1:8">
      <c r="A57" s="2">
        <v>43939</v>
      </c>
      <c r="B57" s="10">
        <v>55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6"/>
        <v>6136.6740671617445</v>
      </c>
      <c r="F68" s="11">
        <f t="shared" ref="F68:F96" si="7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D69">
        <f t="shared" ref="D69:D96" si="8">C69-C68</f>
        <v>0</v>
      </c>
      <c r="E69" s="11">
        <f t="shared" si="6"/>
        <v>6145.4172090501579</v>
      </c>
      <c r="F69" s="11">
        <f t="shared" si="7"/>
        <v>87.431418884134473</v>
      </c>
      <c r="G69" s="11">
        <f t="shared" ref="G69:G96" si="9">E69-E68</f>
        <v>8.7431418884134473</v>
      </c>
    </row>
    <row r="70" spans="1:7">
      <c r="A70" s="2">
        <v>43952</v>
      </c>
      <c r="B70" s="10">
        <v>68</v>
      </c>
      <c r="D70">
        <f t="shared" si="8"/>
        <v>0</v>
      </c>
      <c r="E70" s="11">
        <f t="shared" si="6"/>
        <v>6152.9624751914907</v>
      </c>
      <c r="F70" s="11">
        <f t="shared" si="7"/>
        <v>75.452661413328315</v>
      </c>
      <c r="G70" s="11">
        <f t="shared" si="9"/>
        <v>7.5452661413328315</v>
      </c>
    </row>
    <row r="71" spans="1:7">
      <c r="A71" s="2">
        <v>43953</v>
      </c>
      <c r="B71" s="10">
        <v>69</v>
      </c>
      <c r="D71">
        <f t="shared" si="8"/>
        <v>0</v>
      </c>
      <c r="E71" s="11">
        <f t="shared" si="6"/>
        <v>6159.4715981505178</v>
      </c>
      <c r="F71" s="11">
        <f t="shared" si="7"/>
        <v>65.091229590270814</v>
      </c>
      <c r="G71" s="11">
        <f t="shared" si="9"/>
        <v>6.5091229590270814</v>
      </c>
    </row>
    <row r="72" spans="1:7">
      <c r="A72" s="2">
        <v>43954</v>
      </c>
      <c r="B72" s="10">
        <v>70</v>
      </c>
      <c r="D72">
        <f t="shared" si="8"/>
        <v>0</v>
      </c>
      <c r="E72" s="11">
        <f t="shared" si="6"/>
        <v>6165.0850901998674</v>
      </c>
      <c r="F72" s="11">
        <f t="shared" si="7"/>
        <v>56.134920493495883</v>
      </c>
      <c r="G72" s="11">
        <f t="shared" si="9"/>
        <v>5.6134920493495883</v>
      </c>
    </row>
    <row r="73" spans="1:7">
      <c r="A73" s="2">
        <v>43955</v>
      </c>
      <c r="B73" s="10">
        <v>71</v>
      </c>
      <c r="D73">
        <f t="shared" si="8"/>
        <v>0</v>
      </c>
      <c r="E73" s="11">
        <f t="shared" si="6"/>
        <v>6169.924867275754</v>
      </c>
      <c r="F73" s="11">
        <f t="shared" si="7"/>
        <v>48.39777075886559</v>
      </c>
      <c r="G73" s="11">
        <f t="shared" si="9"/>
        <v>4.839777075886559</v>
      </c>
    </row>
    <row r="74" spans="1:7">
      <c r="A74" s="2">
        <v>43956</v>
      </c>
      <c r="B74" s="10">
        <v>72</v>
      </c>
      <c r="D74">
        <f t="shared" si="8"/>
        <v>0</v>
      </c>
      <c r="E74" s="11">
        <f t="shared" si="6"/>
        <v>6174.0965909145652</v>
      </c>
      <c r="F74" s="11">
        <f t="shared" si="7"/>
        <v>41.717236388112724</v>
      </c>
      <c r="G74" s="11">
        <f t="shared" si="9"/>
        <v>4.1717236388112724</v>
      </c>
    </row>
    <row r="75" spans="1:7">
      <c r="A75" s="2">
        <v>43957</v>
      </c>
      <c r="B75" s="10">
        <v>73</v>
      </c>
      <c r="D75">
        <f t="shared" si="8"/>
        <v>0</v>
      </c>
      <c r="E75" s="11">
        <f t="shared" si="6"/>
        <v>6177.6917467218927</v>
      </c>
      <c r="F75" s="11">
        <f t="shared" si="7"/>
        <v>35.95155807327501</v>
      </c>
      <c r="G75" s="11">
        <f t="shared" si="9"/>
        <v>3.595155807327501</v>
      </c>
    </row>
    <row r="76" spans="1:7">
      <c r="A76" s="2">
        <v>43958</v>
      </c>
      <c r="B76" s="10">
        <v>74</v>
      </c>
      <c r="D76">
        <f t="shared" si="8"/>
        <v>0</v>
      </c>
      <c r="E76" s="11">
        <f t="shared" si="6"/>
        <v>6180.7894803934778</v>
      </c>
      <c r="F76" s="11">
        <f t="shared" si="7"/>
        <v>30.97733671585047</v>
      </c>
      <c r="G76" s="11">
        <f t="shared" si="9"/>
        <v>3.097733671585047</v>
      </c>
    </row>
    <row r="77" spans="1:7">
      <c r="A77" s="2">
        <v>43959</v>
      </c>
      <c r="B77" s="10">
        <v>75</v>
      </c>
      <c r="D77">
        <f t="shared" si="8"/>
        <v>0</v>
      </c>
      <c r="E77" s="11">
        <f t="shared" si="6"/>
        <v>6183.4582132358946</v>
      </c>
      <c r="F77" s="11">
        <f t="shared" si="7"/>
        <v>26.6873284241683</v>
      </c>
      <c r="G77" s="11">
        <f t="shared" si="9"/>
        <v>2.66873284241683</v>
      </c>
    </row>
    <row r="78" spans="1:7">
      <c r="A78" s="2">
        <v>43960</v>
      </c>
      <c r="B78" s="10">
        <v>76</v>
      </c>
      <c r="D78">
        <f t="shared" si="8"/>
        <v>0</v>
      </c>
      <c r="E78" s="11">
        <f t="shared" si="6"/>
        <v>6185.7570590079522</v>
      </c>
      <c r="F78" s="11">
        <f t="shared" si="7"/>
        <v>22.988457720575752</v>
      </c>
      <c r="G78" s="11">
        <f t="shared" si="9"/>
        <v>2.2988457720575752</v>
      </c>
    </row>
    <row r="79" spans="1:7">
      <c r="A79" s="2">
        <v>43961</v>
      </c>
      <c r="B79" s="10">
        <v>77</v>
      </c>
      <c r="D79">
        <f t="shared" si="8"/>
        <v>0</v>
      </c>
      <c r="E79" s="11">
        <f t="shared" si="6"/>
        <v>6187.7370630828445</v>
      </c>
      <c r="F79" s="11">
        <f t="shared" si="7"/>
        <v>19.800040748923493</v>
      </c>
      <c r="G79" s="11">
        <f t="shared" si="9"/>
        <v>1.9800040748923493</v>
      </c>
    </row>
    <row r="80" spans="1:7">
      <c r="A80" s="2">
        <v>43962</v>
      </c>
      <c r="B80" s="10">
        <v>78</v>
      </c>
      <c r="D80">
        <f t="shared" si="8"/>
        <v>0</v>
      </c>
      <c r="E80" s="11">
        <f t="shared" si="6"/>
        <v>6189.4422836802705</v>
      </c>
      <c r="F80" s="11">
        <f t="shared" si="7"/>
        <v>17.052205974259778</v>
      </c>
      <c r="G80" s="11">
        <f t="shared" si="9"/>
        <v>1.7052205974259778</v>
      </c>
    </row>
    <row r="81" spans="1:7">
      <c r="A81" s="2">
        <v>43963</v>
      </c>
      <c r="B81" s="10">
        <v>79</v>
      </c>
      <c r="D81">
        <f t="shared" si="8"/>
        <v>0</v>
      </c>
      <c r="E81" s="11">
        <f t="shared" si="6"/>
        <v>6190.910733427072</v>
      </c>
      <c r="F81" s="11">
        <f t="shared" si="7"/>
        <v>14.684497468015252</v>
      </c>
      <c r="G81" s="11">
        <f t="shared" si="9"/>
        <v>1.4684497468015252</v>
      </c>
    </row>
    <row r="82" spans="1:7">
      <c r="A82" s="2">
        <v>43964</v>
      </c>
      <c r="B82" s="10">
        <v>80</v>
      </c>
      <c r="D82">
        <f t="shared" si="8"/>
        <v>0</v>
      </c>
      <c r="E82" s="11">
        <f t="shared" si="6"/>
        <v>6192.1751979080527</v>
      </c>
      <c r="F82" s="11">
        <f t="shared" si="7"/>
        <v>12.644644809806778</v>
      </c>
      <c r="G82" s="11">
        <f t="shared" si="9"/>
        <v>1.2644644809806778</v>
      </c>
    </row>
    <row r="83" spans="1:7">
      <c r="A83" s="2">
        <v>43965</v>
      </c>
      <c r="B83" s="10">
        <v>81</v>
      </c>
      <c r="D83">
        <f t="shared" si="8"/>
        <v>0</v>
      </c>
      <c r="E83" s="11">
        <f t="shared" si="6"/>
        <v>6193.2639462571251</v>
      </c>
      <c r="F83" s="11">
        <f t="shared" si="7"/>
        <v>10.887483490723753</v>
      </c>
      <c r="G83" s="11">
        <f t="shared" si="9"/>
        <v>1.0887483490723753</v>
      </c>
    </row>
    <row r="84" spans="1:7">
      <c r="A84" s="2">
        <v>43966</v>
      </c>
      <c r="B84" s="10">
        <v>82</v>
      </c>
      <c r="D84">
        <f t="shared" si="8"/>
        <v>0</v>
      </c>
      <c r="E84" s="11">
        <f t="shared" si="6"/>
        <v>6194.2013472733124</v>
      </c>
      <c r="F84" s="11">
        <f t="shared" si="7"/>
        <v>9.3740101618732297</v>
      </c>
      <c r="G84" s="11">
        <f t="shared" si="9"/>
        <v>0.93740101618732297</v>
      </c>
    </row>
    <row r="85" spans="1:7">
      <c r="A85" s="2">
        <v>43967</v>
      </c>
      <c r="B85" s="10">
        <v>83</v>
      </c>
      <c r="D85">
        <f t="shared" si="8"/>
        <v>0</v>
      </c>
      <c r="E85" s="11">
        <f t="shared" si="6"/>
        <v>6195.0084030644675</v>
      </c>
      <c r="F85" s="11">
        <f t="shared" si="7"/>
        <v>8.0705579115510773</v>
      </c>
      <c r="G85" s="11">
        <f t="shared" si="9"/>
        <v>0.80705579115510773</v>
      </c>
    </row>
    <row r="86" spans="1:7">
      <c r="A86" s="2">
        <v>43968</v>
      </c>
      <c r="B86" s="10">
        <v>84</v>
      </c>
      <c r="D86">
        <f t="shared" si="8"/>
        <v>0</v>
      </c>
      <c r="E86" s="11">
        <f t="shared" si="6"/>
        <v>6195.7032108455578</v>
      </c>
      <c r="F86" s="11">
        <f t="shared" si="7"/>
        <v>6.9480778109027597</v>
      </c>
      <c r="G86" s="11">
        <f t="shared" si="9"/>
        <v>0.69480778109027597</v>
      </c>
    </row>
    <row r="87" spans="1:7">
      <c r="A87" s="2">
        <v>43969</v>
      </c>
      <c r="B87" s="10">
        <v>85</v>
      </c>
      <c r="D87">
        <f t="shared" si="8"/>
        <v>0</v>
      </c>
      <c r="E87" s="11">
        <f t="shared" si="6"/>
        <v>6196.3013622588569</v>
      </c>
      <c r="F87" s="11">
        <f t="shared" si="7"/>
        <v>5.9815141329909238</v>
      </c>
      <c r="G87" s="11">
        <f t="shared" si="9"/>
        <v>0.59815141329909238</v>
      </c>
    </row>
    <row r="88" spans="1:7">
      <c r="A88" s="2">
        <v>43970</v>
      </c>
      <c r="B88" s="10">
        <v>86</v>
      </c>
      <c r="D88">
        <f t="shared" si="8"/>
        <v>0</v>
      </c>
      <c r="E88" s="11">
        <f t="shared" si="6"/>
        <v>6196.8162884428875</v>
      </c>
      <c r="F88" s="11">
        <f t="shared" si="7"/>
        <v>5.1492618403062806</v>
      </c>
      <c r="G88" s="11">
        <f t="shared" si="9"/>
        <v>0.51492618403062806</v>
      </c>
    </row>
    <row r="89" spans="1:7">
      <c r="A89" s="2">
        <v>43971</v>
      </c>
      <c r="B89" s="10">
        <v>87</v>
      </c>
      <c r="D89">
        <f t="shared" si="8"/>
        <v>0</v>
      </c>
      <c r="E89" s="11">
        <f t="shared" si="6"/>
        <v>6197.2595580533498</v>
      </c>
      <c r="F89" s="11">
        <f t="shared" si="7"/>
        <v>4.4326961046226643</v>
      </c>
      <c r="G89" s="11">
        <f t="shared" si="9"/>
        <v>0.44326961046226643</v>
      </c>
    </row>
    <row r="90" spans="1:7">
      <c r="A90" s="2">
        <v>43972</v>
      </c>
      <c r="B90" s="10">
        <v>88</v>
      </c>
      <c r="D90">
        <f t="shared" si="8"/>
        <v>0</v>
      </c>
      <c r="E90" s="11">
        <f t="shared" si="6"/>
        <v>6197.6411345269207</v>
      </c>
      <c r="F90" s="11">
        <f t="shared" si="7"/>
        <v>3.8157647357093083</v>
      </c>
      <c r="G90" s="11">
        <f t="shared" si="9"/>
        <v>0.38157647357093083</v>
      </c>
    </row>
    <row r="91" spans="1:7">
      <c r="A91" s="2">
        <v>43973</v>
      </c>
      <c r="B91" s="10">
        <v>89</v>
      </c>
      <c r="D91">
        <f t="shared" si="8"/>
        <v>0</v>
      </c>
      <c r="E91" s="11">
        <f t="shared" si="6"/>
        <v>6197.9695980701545</v>
      </c>
      <c r="F91" s="11">
        <f t="shared" si="7"/>
        <v>3.2846354323373816</v>
      </c>
      <c r="G91" s="11">
        <f t="shared" si="9"/>
        <v>0.32846354323373816</v>
      </c>
    </row>
    <row r="92" spans="1:7">
      <c r="A92" s="2">
        <v>43974</v>
      </c>
      <c r="B92" s="10">
        <v>90</v>
      </c>
      <c r="D92">
        <f t="shared" si="8"/>
        <v>0</v>
      </c>
      <c r="E92" s="11">
        <f t="shared" si="6"/>
        <v>6198.2523371423586</v>
      </c>
      <c r="F92" s="11">
        <f t="shared" si="7"/>
        <v>2.8273907220409455</v>
      </c>
      <c r="G92" s="11">
        <f t="shared" si="9"/>
        <v>0.28273907220409455</v>
      </c>
    </row>
    <row r="93" spans="1:7">
      <c r="A93" s="2">
        <v>43975</v>
      </c>
      <c r="B93" s="10">
        <v>91</v>
      </c>
      <c r="D93">
        <f t="shared" si="8"/>
        <v>0</v>
      </c>
      <c r="E93" s="11">
        <f t="shared" si="6"/>
        <v>6198.4957135743407</v>
      </c>
      <c r="F93" s="11">
        <f t="shared" si="7"/>
        <v>2.4337643198214209</v>
      </c>
      <c r="G93" s="11">
        <f t="shared" si="9"/>
        <v>0.24337643198214209</v>
      </c>
    </row>
    <row r="94" spans="1:7">
      <c r="A94" s="2">
        <v>43976</v>
      </c>
      <c r="B94" s="10">
        <v>92</v>
      </c>
      <c r="D94">
        <f t="shared" si="8"/>
        <v>0</v>
      </c>
      <c r="E94" s="11">
        <f t="shared" si="6"/>
        <v>6198.7052049157319</v>
      </c>
      <c r="F94" s="11">
        <f t="shared" si="7"/>
        <v>2.0949134139118541</v>
      </c>
      <c r="G94" s="11">
        <f t="shared" si="9"/>
        <v>0.20949134139118541</v>
      </c>
    </row>
    <row r="95" spans="1:7">
      <c r="A95" s="2">
        <v>43977</v>
      </c>
      <c r="B95" s="10">
        <v>93</v>
      </c>
      <c r="D95">
        <f t="shared" si="8"/>
        <v>0</v>
      </c>
      <c r="E95" s="11">
        <f t="shared" si="6"/>
        <v>6198.8855271237244</v>
      </c>
      <c r="F95" s="11">
        <f t="shared" si="7"/>
        <v>1.8032220799250354</v>
      </c>
      <c r="G95" s="11">
        <f t="shared" si="9"/>
        <v>0.18032220799250354</v>
      </c>
    </row>
    <row r="96" spans="1:7">
      <c r="A96" s="2">
        <v>43978</v>
      </c>
      <c r="B96" s="10">
        <v>94</v>
      </c>
      <c r="D96">
        <f t="shared" si="8"/>
        <v>0</v>
      </c>
      <c r="E96" s="11">
        <f t="shared" si="6"/>
        <v>6199.0407402876908</v>
      </c>
      <c r="F96" s="11">
        <f t="shared" si="7"/>
        <v>1.552131639664367</v>
      </c>
      <c r="G96" s="11">
        <f t="shared" si="9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abSelected="1" topLeftCell="A31" workbookViewId="0">
      <selection activeCell="C53" sqref="C5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t="s">
        <v>32</v>
      </c>
      <c r="M12" s="13">
        <f>MATCH(MAX(H3:H67),H3:H67,0)</f>
        <v>36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  <c r="L13" t="s">
        <v>33</v>
      </c>
      <c r="M13" s="11">
        <f>M12-'Analisi-pos'!K12</f>
        <v>4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/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/>
      <c r="J53" s="11"/>
      <c r="K53" s="11"/>
    </row>
    <row r="54" spans="1:11">
      <c r="A54" s="2">
        <v>43936</v>
      </c>
      <c r="B54" s="10">
        <v>52</v>
      </c>
      <c r="C54" s="3"/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/>
      <c r="J54" s="11"/>
      <c r="K54" s="11"/>
    </row>
    <row r="55" spans="1:11">
      <c r="A55" s="2">
        <v>43937</v>
      </c>
      <c r="B55" s="10">
        <v>53</v>
      </c>
      <c r="C55" s="3"/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/>
      <c r="J55" s="11"/>
      <c r="K55" s="11"/>
    </row>
    <row r="56" spans="1:11">
      <c r="A56" s="2">
        <v>43938</v>
      </c>
      <c r="B56" s="10">
        <v>54</v>
      </c>
      <c r="C56" s="3"/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/>
      <c r="J56" s="11"/>
      <c r="K56" s="11"/>
    </row>
    <row r="57" spans="1:11">
      <c r="A57" s="2">
        <v>43939</v>
      </c>
      <c r="B57" s="10">
        <v>55</v>
      </c>
      <c r="C57" s="3"/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/>
      <c r="J57" s="11"/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4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0" t="s">
        <v>36</v>
      </c>
      <c r="B1" s="20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0" t="s">
        <v>37</v>
      </c>
      <c r="B12" s="20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topLeftCell="A34" workbookViewId="0">
      <selection activeCell="A52" sqref="A5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topLeftCell="A40" workbookViewId="0">
      <selection activeCell="A52" sqref="A5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40" workbookViewId="0">
      <selection activeCell="A52" sqref="A5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topLeftCell="A31" workbookViewId="0">
      <selection activeCell="A52" sqref="A5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2"/>
  <sheetViews>
    <sheetView topLeftCell="A34" workbookViewId="0">
      <selection activeCell="A52" sqref="A5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"/>
  <sheetViews>
    <sheetView topLeftCell="A40" workbookViewId="0">
      <selection activeCell="A52" sqref="A5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2"/>
  <sheetViews>
    <sheetView topLeftCell="A40" workbookViewId="0">
      <selection activeCell="A52" sqref="A52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2"/>
  <sheetViews>
    <sheetView topLeftCell="A40" workbookViewId="0">
      <selection activeCell="A53" sqref="A53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2020-04-13T16:33:26Z</dcterms:modified>
</cp:coreProperties>
</file>