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52F65B5-40E3-4573-BD94-582D26D2D09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6" i="2" l="1"/>
  <c r="AX116" i="2" s="1"/>
  <c r="AY116" i="2" s="1"/>
  <c r="BB116" i="2"/>
  <c r="BC116" i="2"/>
  <c r="BA116" i="2"/>
  <c r="AS116" i="2"/>
  <c r="AT116" i="2"/>
  <c r="AN116" i="2"/>
  <c r="AO116" i="2" s="1"/>
  <c r="AP116" i="2" s="1"/>
  <c r="AI116" i="2"/>
  <c r="AJ116" i="2" s="1"/>
  <c r="AK116" i="2" s="1"/>
  <c r="AE116" i="2"/>
  <c r="AF116" i="2" s="1"/>
  <c r="AG116" i="2" s="1"/>
  <c r="AR116" i="2"/>
  <c r="AA116" i="2"/>
  <c r="AB116" i="2" s="1"/>
  <c r="V116" i="2"/>
  <c r="W116" i="2" s="1"/>
  <c r="X116" i="2" s="1"/>
  <c r="Z116" i="2"/>
  <c r="R116" i="2"/>
  <c r="S116" i="2"/>
  <c r="M116" i="2"/>
  <c r="N116" i="2" s="1"/>
  <c r="O116" i="2" s="1"/>
  <c r="Q116" i="2"/>
  <c r="I116" i="2"/>
  <c r="J116" i="2" s="1"/>
  <c r="D116" i="2"/>
  <c r="E116" i="2" s="1"/>
  <c r="F116" i="2" s="1"/>
  <c r="H116" i="2"/>
  <c r="H116" i="1"/>
  <c r="I116" i="1" s="1"/>
  <c r="J116" i="1" s="1"/>
  <c r="D116" i="1"/>
  <c r="E116" i="1" s="1"/>
  <c r="F116" i="1" s="1"/>
  <c r="P4" i="1" l="1"/>
  <c r="BR5" i="2"/>
  <c r="BR6" i="2"/>
  <c r="BR7" i="2"/>
  <c r="BR8" i="2"/>
  <c r="BR9" i="2"/>
  <c r="BR4" i="2"/>
  <c r="Z112" i="2" l="1"/>
  <c r="V114" i="2"/>
  <c r="Z109" i="2"/>
  <c r="AA109" i="2" s="1"/>
  <c r="Z111" i="2"/>
  <c r="AA111" i="2" s="1"/>
  <c r="Z113" i="2"/>
  <c r="AA113" i="2" s="1"/>
  <c r="Z115" i="2"/>
  <c r="V112" i="2"/>
  <c r="Z110" i="2"/>
  <c r="AA110" i="2" s="1"/>
  <c r="V113" i="2"/>
  <c r="Z114" i="2"/>
  <c r="AA114" i="2" s="1"/>
  <c r="V110" i="2"/>
  <c r="W110" i="2" s="1"/>
  <c r="V111" i="2"/>
  <c r="W111" i="2" s="1"/>
  <c r="V115" i="2"/>
  <c r="W115" i="2" s="1"/>
  <c r="Z108" i="2"/>
  <c r="V106" i="2"/>
  <c r="Z106" i="2"/>
  <c r="V107" i="2"/>
  <c r="V109" i="2"/>
  <c r="V105" i="2"/>
  <c r="Z105" i="2"/>
  <c r="AA105" i="2" s="1"/>
  <c r="Z107" i="2"/>
  <c r="V108" i="2"/>
  <c r="W108" i="2" s="1"/>
  <c r="Z104" i="2"/>
  <c r="AA104" i="2" s="1"/>
  <c r="V104" i="2"/>
  <c r="Z102" i="2"/>
  <c r="Z103" i="2"/>
  <c r="AA103" i="2" s="1"/>
  <c r="V102" i="2"/>
  <c r="W102" i="2" s="1"/>
  <c r="V103" i="2"/>
  <c r="W103" i="2" s="1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W96" i="2" s="1"/>
  <c r="V94" i="2"/>
  <c r="Z94" i="2"/>
  <c r="V95" i="2"/>
  <c r="Z95" i="2"/>
  <c r="AA95" i="2" s="1"/>
  <c r="V92" i="2"/>
  <c r="W92" i="2" s="1"/>
  <c r="V93" i="2"/>
  <c r="Z93" i="2"/>
  <c r="Z92" i="2"/>
  <c r="AA92" i="2" s="1"/>
  <c r="Z91" i="2"/>
  <c r="V91" i="2"/>
  <c r="Z89" i="2"/>
  <c r="Z90" i="2"/>
  <c r="AA90" i="2" s="1"/>
  <c r="V90" i="2"/>
  <c r="W90" i="2" s="1"/>
  <c r="V89" i="2"/>
  <c r="Z88" i="2"/>
  <c r="AA88" i="2" s="1"/>
  <c r="V87" i="2"/>
  <c r="W87" i="2" s="1"/>
  <c r="V88" i="2"/>
  <c r="Z87" i="2"/>
  <c r="V86" i="2"/>
  <c r="Z86" i="2"/>
  <c r="AA86" i="2" s="1"/>
  <c r="Z84" i="2"/>
  <c r="AA84" i="2" s="1"/>
  <c r="Z85" i="2"/>
  <c r="V85" i="2"/>
  <c r="V84" i="2"/>
  <c r="W84" i="2" s="1"/>
  <c r="V83" i="2"/>
  <c r="Z83" i="2"/>
  <c r="V82" i="2"/>
  <c r="W82" i="2" s="1"/>
  <c r="Z82" i="2"/>
  <c r="AA82" i="2" s="1"/>
  <c r="V81" i="2"/>
  <c r="Z81" i="2"/>
  <c r="V80" i="2"/>
  <c r="W80" i="2" s="1"/>
  <c r="Z80" i="2"/>
  <c r="AA80" i="2" s="1"/>
  <c r="V78" i="2"/>
  <c r="V79" i="2"/>
  <c r="Z79" i="2"/>
  <c r="Z78" i="2"/>
  <c r="AA78" i="2" s="1"/>
  <c r="Z76" i="2"/>
  <c r="AA76" i="2" s="1"/>
  <c r="Z77" i="2"/>
  <c r="V77" i="2"/>
  <c r="V76" i="2"/>
  <c r="W76" i="2" s="1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W68" i="2" s="1"/>
  <c r="H63" i="2"/>
  <c r="H112" i="2"/>
  <c r="H110" i="2"/>
  <c r="I110" i="2" s="1"/>
  <c r="D112" i="2"/>
  <c r="E112" i="2" s="1"/>
  <c r="H113" i="2"/>
  <c r="I113" i="2" s="1"/>
  <c r="H115" i="2"/>
  <c r="D111" i="2"/>
  <c r="E111" i="2" s="1"/>
  <c r="D114" i="2"/>
  <c r="E114" i="2" s="1"/>
  <c r="H111" i="2"/>
  <c r="H114" i="2"/>
  <c r="D113" i="2"/>
  <c r="D115" i="2"/>
  <c r="E115" i="2" s="1"/>
  <c r="D110" i="2"/>
  <c r="E110" i="2" s="1"/>
  <c r="H106" i="2"/>
  <c r="D105" i="2"/>
  <c r="H108" i="2"/>
  <c r="I108" i="2" s="1"/>
  <c r="D106" i="2"/>
  <c r="D109" i="2"/>
  <c r="H107" i="2"/>
  <c r="I107" i="2" s="1"/>
  <c r="D108" i="2"/>
  <c r="E108" i="2" s="1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E96" i="2" s="1"/>
  <c r="H96" i="2"/>
  <c r="D94" i="2"/>
  <c r="D95" i="2"/>
  <c r="E95" i="2" s="1"/>
  <c r="H94" i="2"/>
  <c r="I94" i="2" s="1"/>
  <c r="H95" i="2"/>
  <c r="H93" i="2"/>
  <c r="D92" i="2"/>
  <c r="D93" i="2"/>
  <c r="E93" i="2" s="1"/>
  <c r="H92" i="2"/>
  <c r="I92" i="2" s="1"/>
  <c r="H91" i="2"/>
  <c r="D91" i="2"/>
  <c r="E91" i="2" s="1"/>
  <c r="D89" i="2"/>
  <c r="E89" i="2" s="1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I82" i="2" s="1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E77" i="2" s="1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I70" i="2" s="1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AX101" i="2" s="1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AX94" i="2" s="1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AX87" i="2" s="1"/>
  <c r="BA88" i="2"/>
  <c r="BA86" i="2"/>
  <c r="AW86" i="2"/>
  <c r="AX86" i="2" s="1"/>
  <c r="BA84" i="2"/>
  <c r="BB84" i="2" s="1"/>
  <c r="AW84" i="2"/>
  <c r="AW85" i="2"/>
  <c r="BA85" i="2"/>
  <c r="AW83" i="2"/>
  <c r="AX83" i="2" s="1"/>
  <c r="BA83" i="2"/>
  <c r="BB83" i="2" s="1"/>
  <c r="BA82" i="2"/>
  <c r="AW82" i="2"/>
  <c r="AX82" i="2" s="1"/>
  <c r="BA81" i="2"/>
  <c r="BB81" i="2" s="1"/>
  <c r="AW81" i="2"/>
  <c r="AX81" i="2" s="1"/>
  <c r="AW80" i="2"/>
  <c r="BA80" i="2"/>
  <c r="BB80" i="2" s="1"/>
  <c r="BA78" i="2"/>
  <c r="AW79" i="2"/>
  <c r="BA79" i="2"/>
  <c r="AW78" i="2"/>
  <c r="AX78" i="2" s="1"/>
  <c r="BA77" i="2"/>
  <c r="BB77" i="2" s="1"/>
  <c r="AW77" i="2"/>
  <c r="AX77" i="2" s="1"/>
  <c r="AW76" i="2"/>
  <c r="BA76" i="2"/>
  <c r="BB76" i="2" s="1"/>
  <c r="BA74" i="2"/>
  <c r="BB74" i="2" s="1"/>
  <c r="AW75" i="2"/>
  <c r="BA75" i="2"/>
  <c r="AW74" i="2"/>
  <c r="AX74" i="2" s="1"/>
  <c r="BA73" i="2"/>
  <c r="BB73" i="2" s="1"/>
  <c r="AW73" i="2"/>
  <c r="BA72" i="2"/>
  <c r="AW72" i="2"/>
  <c r="AW71" i="2"/>
  <c r="AX71" i="2" s="1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R107" i="2" s="1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N101" i="2" s="1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N94" i="2" s="1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N90" i="2" s="1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N81" i="2" s="1"/>
  <c r="Q81" i="2"/>
  <c r="R81" i="2" s="1"/>
  <c r="Q80" i="2"/>
  <c r="M80" i="2"/>
  <c r="N80" i="2" s="1"/>
  <c r="M78" i="2"/>
  <c r="N78" i="2" s="1"/>
  <c r="Q79" i="2"/>
  <c r="M79" i="2"/>
  <c r="Q78" i="2"/>
  <c r="Q77" i="2"/>
  <c r="R77" i="2" s="1"/>
  <c r="M76" i="2"/>
  <c r="M77" i="2"/>
  <c r="Q76" i="2"/>
  <c r="R76" i="2" s="1"/>
  <c r="M75" i="2"/>
  <c r="Q75" i="2"/>
  <c r="R75" i="2" s="1"/>
  <c r="Q74" i="2"/>
  <c r="M74" i="2"/>
  <c r="M73" i="2"/>
  <c r="N73" i="2" s="1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R69" i="2" s="1"/>
  <c r="M69" i="2"/>
  <c r="AR110" i="2"/>
  <c r="AR114" i="2"/>
  <c r="AN109" i="2"/>
  <c r="AO109" i="2" s="1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S103" i="2" s="1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O96" i="2" s="1"/>
  <c r="AR96" i="2"/>
  <c r="AR94" i="2"/>
  <c r="AN94" i="2"/>
  <c r="AN95" i="2"/>
  <c r="AO95" i="2" s="1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S90" i="2" s="1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S84" i="2" s="1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O79" i="2" s="1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S72" i="2" s="1"/>
  <c r="AN72" i="2"/>
  <c r="AO72" i="2" s="1"/>
  <c r="AN71" i="2"/>
  <c r="AR71" i="2"/>
  <c r="AR70" i="2"/>
  <c r="AS70" i="2" s="1"/>
  <c r="AN70" i="2"/>
  <c r="AR69" i="2"/>
  <c r="AN69" i="2"/>
  <c r="AO69" i="2" s="1"/>
  <c r="AR68" i="2"/>
  <c r="AS68" i="2" s="1"/>
  <c r="AN68" i="2"/>
  <c r="AR21" i="2"/>
  <c r="AE56" i="2"/>
  <c r="AI111" i="2"/>
  <c r="AJ111" i="2" s="1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J107" i="2" s="1"/>
  <c r="AE106" i="2"/>
  <c r="AE109" i="2"/>
  <c r="AI106" i="2"/>
  <c r="AI108" i="2"/>
  <c r="AJ108" i="2" s="1"/>
  <c r="AE105" i="2"/>
  <c r="AF105" i="2" s="1"/>
  <c r="AE107" i="2"/>
  <c r="AI109" i="2"/>
  <c r="AI105" i="2"/>
  <c r="AJ105" i="2" s="1"/>
  <c r="AE108" i="2"/>
  <c r="AF108" i="2" s="1"/>
  <c r="AE104" i="2"/>
  <c r="AI104" i="2"/>
  <c r="AE102" i="2"/>
  <c r="AI102" i="2"/>
  <c r="AE103" i="2"/>
  <c r="AI103" i="2"/>
  <c r="AJ103" i="2" s="1"/>
  <c r="AE101" i="2"/>
  <c r="AF101" i="2" s="1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J92" i="2" s="1"/>
  <c r="AE92" i="2"/>
  <c r="AE93" i="2"/>
  <c r="AI93" i="2"/>
  <c r="AI91" i="2"/>
  <c r="AJ91" i="2" s="1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J83" i="2" s="1"/>
  <c r="AE83" i="2"/>
  <c r="AF83" i="2" s="1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F73" i="2" s="1"/>
  <c r="AI73" i="2"/>
  <c r="AJ73" i="2" s="1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D111" i="1"/>
  <c r="D113" i="1"/>
  <c r="E113" i="1" s="1"/>
  <c r="D115" i="1"/>
  <c r="H113" i="1"/>
  <c r="D110" i="1"/>
  <c r="E110" i="1" s="1"/>
  <c r="D114" i="1"/>
  <c r="E114" i="1" s="1"/>
  <c r="H111" i="1"/>
  <c r="H114" i="1"/>
  <c r="D112" i="1"/>
  <c r="E112" i="1" s="1"/>
  <c r="H106" i="1"/>
  <c r="H109" i="1"/>
  <c r="I109" i="1" s="1"/>
  <c r="D107" i="1"/>
  <c r="H107" i="1"/>
  <c r="D108" i="1"/>
  <c r="E108" i="1" s="1"/>
  <c r="D106" i="1"/>
  <c r="H108" i="1"/>
  <c r="D105" i="1"/>
  <c r="H105" i="1"/>
  <c r="I105" i="1" s="1"/>
  <c r="D109" i="1"/>
  <c r="H104" i="1"/>
  <c r="D104" i="1"/>
  <c r="E104" i="1" s="1"/>
  <c r="H103" i="1"/>
  <c r="I103" i="1" s="1"/>
  <c r="D102" i="1"/>
  <c r="D103" i="1"/>
  <c r="H102" i="1"/>
  <c r="H101" i="1"/>
  <c r="I101" i="1" s="1"/>
  <c r="D101" i="1"/>
  <c r="H98" i="1"/>
  <c r="D98" i="1"/>
  <c r="E98" i="1" s="1"/>
  <c r="H99" i="1"/>
  <c r="I99" i="1" s="1"/>
  <c r="D99" i="1"/>
  <c r="H100" i="1"/>
  <c r="D100" i="1"/>
  <c r="E100" i="1" s="1"/>
  <c r="H97" i="1"/>
  <c r="I97" i="1" s="1"/>
  <c r="D96" i="1"/>
  <c r="D97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I6" i="2" s="1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R14" i="2" s="1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N23" i="2" s="1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R9" i="2" s="1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H30" i="2"/>
  <c r="I30" i="2" s="1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D43" i="2"/>
  <c r="D39" i="2"/>
  <c r="E39" i="2" s="1"/>
  <c r="D35" i="2"/>
  <c r="E35" i="2" s="1"/>
  <c r="D31" i="2"/>
  <c r="D27" i="2"/>
  <c r="D23" i="2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AA36" i="2" s="1"/>
  <c r="Z25" i="2"/>
  <c r="AA25" i="2" s="1"/>
  <c r="Z15" i="2"/>
  <c r="AE61" i="2"/>
  <c r="AE40" i="2"/>
  <c r="AE18" i="2"/>
  <c r="AF18" i="2" s="1"/>
  <c r="AI54" i="2"/>
  <c r="AI33" i="2"/>
  <c r="AJ33" i="2" s="1"/>
  <c r="AI11" i="2"/>
  <c r="AR48" i="2"/>
  <c r="AR27" i="2"/>
  <c r="AS27" i="2" s="1"/>
  <c r="AN60" i="2"/>
  <c r="AO60" i="2" s="1"/>
  <c r="AN17" i="2"/>
  <c r="R37" i="2"/>
  <c r="R21" i="2"/>
  <c r="N7" i="2"/>
  <c r="I54" i="2"/>
  <c r="I33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J77" i="1" l="1"/>
  <c r="J93" i="1"/>
  <c r="AG73" i="2"/>
  <c r="AJ84" i="2"/>
  <c r="AP76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K85" i="2"/>
  <c r="AP90" i="2"/>
  <c r="AO97" i="2"/>
  <c r="N88" i="2"/>
  <c r="N87" i="2"/>
  <c r="S97" i="2"/>
  <c r="N99" i="2"/>
  <c r="AY91" i="2"/>
  <c r="AY113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AB14" i="2" s="1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K95" i="2"/>
  <c r="AF102" i="2"/>
  <c r="AK111" i="2"/>
  <c r="AO87" i="2"/>
  <c r="AS105" i="2"/>
  <c r="BB78" i="2"/>
  <c r="BC81" i="2" s="1"/>
  <c r="BC112" i="2"/>
  <c r="BB110" i="2"/>
  <c r="I87" i="2"/>
  <c r="W104" i="2"/>
  <c r="AB114" i="2"/>
  <c r="E23" i="2"/>
  <c r="AF26" i="2"/>
  <c r="I17" i="2"/>
  <c r="AS48" i="2"/>
  <c r="AT48" i="2" s="1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K81" i="2" s="1"/>
  <c r="AJ82" i="2"/>
  <c r="AK82" i="2" s="1"/>
  <c r="AJ88" i="2"/>
  <c r="AJ93" i="2"/>
  <c r="AJ96" i="2"/>
  <c r="AF100" i="2"/>
  <c r="AJ104" i="2"/>
  <c r="AJ109" i="2"/>
  <c r="AJ106" i="2"/>
  <c r="AK110" i="2" s="1"/>
  <c r="AJ113" i="2"/>
  <c r="AK115" i="2" s="1"/>
  <c r="AJ110" i="2"/>
  <c r="AS71" i="2"/>
  <c r="AO74" i="2"/>
  <c r="AO77" i="2"/>
  <c r="AO78" i="2"/>
  <c r="AS81" i="2"/>
  <c r="AT83" i="2" s="1"/>
  <c r="AS89" i="2"/>
  <c r="AO94" i="2"/>
  <c r="AO100" i="2"/>
  <c r="AP103" i="2" s="1"/>
  <c r="AO101" i="2"/>
  <c r="AO115" i="2"/>
  <c r="AO110" i="2"/>
  <c r="AS114" i="2"/>
  <c r="N75" i="2"/>
  <c r="N74" i="2"/>
  <c r="O77" i="2" s="1"/>
  <c r="R78" i="2"/>
  <c r="N82" i="2"/>
  <c r="N89" i="2"/>
  <c r="R96" i="2"/>
  <c r="N100" i="2"/>
  <c r="R103" i="2"/>
  <c r="R104" i="2"/>
  <c r="R108" i="2"/>
  <c r="AX68" i="2"/>
  <c r="AY70" i="2"/>
  <c r="AX72" i="2"/>
  <c r="BB85" i="2"/>
  <c r="AY86" i="2"/>
  <c r="AX88" i="2"/>
  <c r="BB90" i="2"/>
  <c r="AX95" i="2"/>
  <c r="AX100" i="2"/>
  <c r="AY103" i="2" s="1"/>
  <c r="AX104" i="2"/>
  <c r="I69" i="2"/>
  <c r="I71" i="2"/>
  <c r="J73" i="2" s="1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G80" i="2" s="1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P113" i="2" s="1"/>
  <c r="AS112" i="2"/>
  <c r="AS110" i="2"/>
  <c r="AT113" i="2" s="1"/>
  <c r="R70" i="2"/>
  <c r="R72" i="2"/>
  <c r="R74" i="2"/>
  <c r="S78" i="2" s="1"/>
  <c r="N77" i="2"/>
  <c r="O81" i="2" s="1"/>
  <c r="N79" i="2"/>
  <c r="R80" i="2"/>
  <c r="R82" i="2"/>
  <c r="S86" i="2" s="1"/>
  <c r="R85" i="2"/>
  <c r="S85" i="2" s="1"/>
  <c r="E95" i="1"/>
  <c r="E96" i="1"/>
  <c r="E99" i="1"/>
  <c r="F102" i="1" s="1"/>
  <c r="E101" i="1"/>
  <c r="E102" i="1"/>
  <c r="F106" i="1" s="1"/>
  <c r="E109" i="1"/>
  <c r="E106" i="1"/>
  <c r="J113" i="1"/>
  <c r="I111" i="1"/>
  <c r="J115" i="1" s="1"/>
  <c r="E115" i="1"/>
  <c r="I112" i="1"/>
  <c r="AF69" i="2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G110" i="2" s="1"/>
  <c r="AF111" i="2"/>
  <c r="AJ114" i="2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P93" i="2"/>
  <c r="AO92" i="2"/>
  <c r="AP96" i="2" s="1"/>
  <c r="AS96" i="2"/>
  <c r="AS97" i="2"/>
  <c r="AT99" i="2" s="1"/>
  <c r="AS100" i="2"/>
  <c r="AS99" i="2"/>
  <c r="AO102" i="2"/>
  <c r="AP104" i="2"/>
  <c r="AP108" i="2"/>
  <c r="AS108" i="2"/>
  <c r="AS115" i="2"/>
  <c r="AT115" i="2"/>
  <c r="AO111" i="2"/>
  <c r="AP112" i="2" s="1"/>
  <c r="N69" i="2"/>
  <c r="N71" i="2"/>
  <c r="S73" i="2"/>
  <c r="S77" i="2"/>
  <c r="N76" i="2"/>
  <c r="O80" i="2" s="1"/>
  <c r="R79" i="2"/>
  <c r="S81" i="2" s="1"/>
  <c r="N83" i="2"/>
  <c r="O83" i="2" s="1"/>
  <c r="N85" i="2"/>
  <c r="R87" i="2"/>
  <c r="S90" i="2" s="1"/>
  <c r="S94" i="2"/>
  <c r="R91" i="2"/>
  <c r="N92" i="2"/>
  <c r="N95" i="2"/>
  <c r="R99" i="2"/>
  <c r="S99" i="2" s="1"/>
  <c r="R97" i="2"/>
  <c r="S101" i="2" s="1"/>
  <c r="N102" i="2"/>
  <c r="O105" i="2" s="1"/>
  <c r="R109" i="2"/>
  <c r="S113" i="2" s="1"/>
  <c r="N106" i="2"/>
  <c r="N111" i="2"/>
  <c r="N112" i="2"/>
  <c r="AX69" i="2"/>
  <c r="BC71" i="2"/>
  <c r="AX73" i="2"/>
  <c r="AX75" i="2"/>
  <c r="AX79" i="2"/>
  <c r="AY85" i="2"/>
  <c r="AX84" i="2"/>
  <c r="AY90" i="2"/>
  <c r="AY94" i="2"/>
  <c r="BB91" i="2"/>
  <c r="BB93" i="2"/>
  <c r="BC99" i="2"/>
  <c r="BC102" i="2"/>
  <c r="AX98" i="2"/>
  <c r="E76" i="2"/>
  <c r="I81" i="2"/>
  <c r="J84" i="2" s="1"/>
  <c r="I83" i="2"/>
  <c r="I84" i="2"/>
  <c r="E92" i="2"/>
  <c r="E97" i="2"/>
  <c r="F101" i="2" s="1"/>
  <c r="E102" i="2"/>
  <c r="F103" i="2" s="1"/>
  <c r="E105" i="2"/>
  <c r="E113" i="2"/>
  <c r="F115" i="2" s="1"/>
  <c r="AA68" i="2"/>
  <c r="X78" i="2"/>
  <c r="W77" i="2"/>
  <c r="AA79" i="2"/>
  <c r="W85" i="2"/>
  <c r="W86" i="2"/>
  <c r="X86" i="2" s="1"/>
  <c r="AB92" i="2"/>
  <c r="AA89" i="2"/>
  <c r="AA93" i="2"/>
  <c r="AA96" i="2"/>
  <c r="W98" i="2"/>
  <c r="AA97" i="2"/>
  <c r="W105" i="2"/>
  <c r="X106" i="2" s="1"/>
  <c r="W106" i="2"/>
  <c r="W112" i="2"/>
  <c r="N86" i="2"/>
  <c r="R88" i="2"/>
  <c r="R89" i="2"/>
  <c r="R92" i="2"/>
  <c r="R94" i="2"/>
  <c r="S98" i="2" s="1"/>
  <c r="N96" i="2"/>
  <c r="N97" i="2"/>
  <c r="O101" i="2" s="1"/>
  <c r="R100" i="2"/>
  <c r="N103" i="2"/>
  <c r="O107" i="2" s="1"/>
  <c r="N104" i="2"/>
  <c r="R105" i="2"/>
  <c r="N109" i="2"/>
  <c r="O111" i="2" s="1"/>
  <c r="N114" i="2"/>
  <c r="R111" i="2"/>
  <c r="R114" i="2"/>
  <c r="BB68" i="2"/>
  <c r="BB70" i="2"/>
  <c r="BB72" i="2"/>
  <c r="BB75" i="2"/>
  <c r="AX76" i="2"/>
  <c r="BB79" i="2"/>
  <c r="BC83" i="2" s="1"/>
  <c r="AX80" i="2"/>
  <c r="BB82" i="2"/>
  <c r="AX85" i="2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B104" i="2"/>
  <c r="AX108" i="2"/>
  <c r="BB105" i="2"/>
  <c r="AX113" i="2"/>
  <c r="BB113" i="2"/>
  <c r="BC113" i="2" s="1"/>
  <c r="AX110" i="2"/>
  <c r="E69" i="2"/>
  <c r="E71" i="2"/>
  <c r="E73" i="2"/>
  <c r="E74" i="2"/>
  <c r="I77" i="2"/>
  <c r="E78" i="2"/>
  <c r="F82" i="2" s="1"/>
  <c r="E81" i="2"/>
  <c r="E83" i="2"/>
  <c r="E85" i="2"/>
  <c r="E87" i="2"/>
  <c r="F90" i="2" s="1"/>
  <c r="E90" i="2"/>
  <c r="F94" i="2" s="1"/>
  <c r="I91" i="2"/>
  <c r="I93" i="2"/>
  <c r="E94" i="2"/>
  <c r="F96" i="2" s="1"/>
  <c r="E98" i="2"/>
  <c r="F102" i="2" s="1"/>
  <c r="I97" i="2"/>
  <c r="I101" i="2"/>
  <c r="I103" i="2"/>
  <c r="I109" i="2"/>
  <c r="J113" i="2" s="1"/>
  <c r="E109" i="2"/>
  <c r="F111" i="2" s="1"/>
  <c r="I106" i="2"/>
  <c r="I114" i="2"/>
  <c r="J114" i="2" s="1"/>
  <c r="I115" i="2"/>
  <c r="I112" i="2"/>
  <c r="W69" i="2"/>
  <c r="AA71" i="2"/>
  <c r="AA73" i="2"/>
  <c r="AB73" i="2" s="1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B103" i="2" s="1"/>
  <c r="AA98" i="2"/>
  <c r="AA101" i="2"/>
  <c r="X112" i="2"/>
  <c r="W109" i="2"/>
  <c r="AA108" i="2"/>
  <c r="AA115" i="2"/>
  <c r="W114" i="2"/>
  <c r="BC101" i="2"/>
  <c r="AX102" i="2"/>
  <c r="AX107" i="2"/>
  <c r="BB107" i="2"/>
  <c r="AX105" i="2"/>
  <c r="AY11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W78" i="2"/>
  <c r="X82" i="2" s="1"/>
  <c r="W81" i="2"/>
  <c r="X84" i="2" s="1"/>
  <c r="W83" i="2"/>
  <c r="W88" i="2"/>
  <c r="X90" i="2"/>
  <c r="AA91" i="2"/>
  <c r="W95" i="2"/>
  <c r="W94" i="2"/>
  <c r="W99" i="2"/>
  <c r="X103" i="2" s="1"/>
  <c r="W100" i="2"/>
  <c r="W101" i="2"/>
  <c r="AA102" i="2"/>
  <c r="AB106" i="2" s="1"/>
  <c r="AA107" i="2"/>
  <c r="AB111" i="2" s="1"/>
  <c r="W107" i="2"/>
  <c r="X111" i="2" s="1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A67" i="2"/>
  <c r="AJ15" i="2"/>
  <c r="R33" i="2"/>
  <c r="S36" i="2" s="1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BC18" i="2" s="1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8" i="2" s="1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AB46" i="2" s="1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BC69" i="2" s="1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K48" i="2" s="1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S56" i="2" s="1"/>
  <c r="R36" i="2"/>
  <c r="R20" i="2"/>
  <c r="S24" i="2" s="1"/>
  <c r="N50" i="2"/>
  <c r="N34" i="2"/>
  <c r="N18" i="2"/>
  <c r="O19" i="2" s="1"/>
  <c r="R63" i="2"/>
  <c r="R47" i="2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C64" i="2" s="1"/>
  <c r="BB45" i="2"/>
  <c r="BC49" i="2" s="1"/>
  <c r="BB29" i="2"/>
  <c r="BB13" i="2"/>
  <c r="AX59" i="2"/>
  <c r="AX43" i="2"/>
  <c r="AX27" i="2"/>
  <c r="AX11" i="2"/>
  <c r="W13" i="2"/>
  <c r="R38" i="2"/>
  <c r="S41" i="2" s="1"/>
  <c r="N40" i="2"/>
  <c r="J21" i="2"/>
  <c r="J53" i="2"/>
  <c r="J25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K60" i="2" s="1"/>
  <c r="AJ40" i="2"/>
  <c r="AJ8" i="2"/>
  <c r="AF8" i="2"/>
  <c r="AG12" i="2" s="1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O52" i="2" s="1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48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X27" i="2" l="1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<sst xmlns="http://schemas.openxmlformats.org/spreadsheetml/2006/main" count="78" uniqueCount="25">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</sst>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REG'!$D$9:$D$190</c:f>
              <c:numCache>
                <c:formatCode>0.0</c:formatCode>
                <c:ptCount val="18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</c:numCache>
            </c:numRef>
          </c:xVal>
          <c:yVal>
            <c:numRef>
              <c:f>'Dati REG'!$F$9:$F$190</c:f>
              <c:numCache>
                <c:formatCode>0.0</c:formatCode>
                <c:ptCount val="18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REG'!$M$9:$M$190</c:f>
              <c:numCache>
                <c:formatCode>0.0</c:formatCode>
                <c:ptCount val="18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</c:numCache>
            </c:numRef>
          </c:xVal>
          <c:yVal>
            <c:numRef>
              <c:f>'Dati REG'!$O$9:$O$190</c:f>
              <c:numCache>
                <c:formatCode>0.0</c:formatCode>
                <c:ptCount val="18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REG'!$V$9:$V$190</c:f>
              <c:numCache>
                <c:formatCode>0.0</c:formatCode>
                <c:ptCount val="18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</c:numCache>
            </c:numRef>
          </c:xVal>
          <c:yVal>
            <c:numRef>
              <c:f>'Dati REG'!$X$9:$X$190</c:f>
              <c:numCache>
                <c:formatCode>0.0</c:formatCode>
                <c:ptCount val="18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REG'!$AE$9:$AE$190</c:f>
              <c:numCache>
                <c:formatCode>0.0</c:formatCode>
                <c:ptCount val="18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</c:numCache>
            </c:numRef>
          </c:xVal>
          <c:yVal>
            <c:numRef>
              <c:f>'Dati REG'!$AG$9:$AG$190</c:f>
              <c:numCache>
                <c:formatCode>0.0</c:formatCode>
                <c:ptCount val="18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REG'!$AN$9:$AN$190</c:f>
              <c:numCache>
                <c:formatCode>0.0</c:formatCode>
                <c:ptCount val="18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</c:numCache>
            </c:numRef>
          </c:xVal>
          <c:yVal>
            <c:numRef>
              <c:f>'Dati REG'!$AP$9:$AP$190</c:f>
              <c:numCache>
                <c:formatCode>0.0</c:formatCode>
                <c:ptCount val="18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REG'!$AW$9:$AW$190</c:f>
              <c:numCache>
                <c:formatCode>0.0</c:formatCode>
                <c:ptCount val="18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</c:numCache>
            </c:numRef>
          </c:xVal>
          <c:yVal>
            <c:numRef>
              <c:f>'Dati REG'!$AY$9:$AY$190</c:f>
              <c:numCache>
                <c:formatCode>0.0</c:formatCode>
                <c:ptCount val="18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ITA'!$D$9:$D$190</c:f>
              <c:numCache>
                <c:formatCode>0</c:formatCode>
                <c:ptCount val="18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  <c:pt idx="92">
                  <c:v>3840.0315832463884</c:v>
                </c:pt>
                <c:pt idx="93">
                  <c:v>3845.5276226732917</c:v>
                </c:pt>
                <c:pt idx="94">
                  <c:v>3848.8285472540147</c:v>
                </c:pt>
                <c:pt idx="95">
                  <c:v>3854.0770173373639</c:v>
                </c:pt>
                <c:pt idx="96">
                  <c:v>3859.3750012894238</c:v>
                </c:pt>
                <c:pt idx="97">
                  <c:v>3862.2963195433636</c:v>
                </c:pt>
                <c:pt idx="98">
                  <c:v>3870.8457142074353</c:v>
                </c:pt>
                <c:pt idx="99">
                  <c:v>3875.3019623914111</c:v>
                </c:pt>
                <c:pt idx="100">
                  <c:v>3878.5533731034229</c:v>
                </c:pt>
                <c:pt idx="101">
                  <c:v>3883.174667516435</c:v>
                </c:pt>
                <c:pt idx="102">
                  <c:v>3887.8454757981576</c:v>
                </c:pt>
                <c:pt idx="103">
                  <c:v>3891.1794096246877</c:v>
                </c:pt>
                <c:pt idx="104">
                  <c:v>3897.4346617051569</c:v>
                </c:pt>
                <c:pt idx="105">
                  <c:v>3900.1249152384462</c:v>
                </c:pt>
                <c:pt idx="106">
                  <c:v>3905.8355147630964</c:v>
                </c:pt>
                <c:pt idx="107">
                  <c:v>3911.4140773045178</c:v>
                </c:pt>
              </c:numCache>
            </c:numRef>
          </c:xVal>
          <c:yVal>
            <c:numRef>
              <c:f>'Dati ITA'!$F$9:$F$190</c:f>
              <c:numCache>
                <c:formatCode>0.0</c:formatCode>
                <c:ptCount val="18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  <c:pt idx="92">
                  <c:v>6.9616499407442465</c:v>
                </c:pt>
                <c:pt idx="93">
                  <c:v>8.0608578261249022</c:v>
                </c:pt>
                <c:pt idx="94">
                  <c:v>6.7933027871274136</c:v>
                </c:pt>
                <c:pt idx="95">
                  <c:v>5.8855485274287274</c:v>
                </c:pt>
                <c:pt idx="96">
                  <c:v>5.241868234187768</c:v>
                </c:pt>
                <c:pt idx="97">
                  <c:v>4.4529472593950228</c:v>
                </c:pt>
                <c:pt idx="98">
                  <c:v>5.0636183068287206</c:v>
                </c:pt>
                <c:pt idx="99">
                  <c:v>5.2946830274792775</c:v>
                </c:pt>
                <c:pt idx="100">
                  <c:v>4.8952711532117972</c:v>
                </c:pt>
                <c:pt idx="101">
                  <c:v>4.7599332454022258</c:v>
                </c:pt>
                <c:pt idx="102">
                  <c:v>5.1098312509588144</c:v>
                </c:pt>
                <c:pt idx="103">
                  <c:v>4.0667390834504662</c:v>
                </c:pt>
                <c:pt idx="104">
                  <c:v>4.4265398627491779</c:v>
                </c:pt>
                <c:pt idx="105">
                  <c:v>4.3143084270046526</c:v>
                </c:pt>
                <c:pt idx="106">
                  <c:v>4.5321694493322866</c:v>
                </c:pt>
                <c:pt idx="107">
                  <c:v>4.7137203012720423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</c:numCache>
            </c:numRef>
          </c:xVal>
          <c:yVal>
            <c:numRef>
              <c:f>'Dati REG'!$J$9:$J$190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</c:numCache>
            </c:numRef>
          </c:xVal>
          <c:yVal>
            <c:numRef>
              <c:f>'Dati REG'!$S$9:$S$190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REG'!$Z$9:$Z$190</c:f>
              <c:numCache>
                <c:formatCode>0.0</c:formatCode>
                <c:ptCount val="18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</c:numCache>
            </c:numRef>
          </c:xVal>
          <c:yVal>
            <c:numRef>
              <c:f>'Dati REG'!$AB$9:$AB$190</c:f>
              <c:numCache>
                <c:formatCode>0.0</c:formatCode>
                <c:ptCount val="18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REG'!$AI$9:$AI$190</c:f>
              <c:numCache>
                <c:formatCode>0.0</c:formatCode>
                <c:ptCount val="18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</c:numCache>
            </c:numRef>
          </c:xVal>
          <c:yVal>
            <c:numRef>
              <c:f>'Dati REG'!$AK$9:$AK$190</c:f>
              <c:numCache>
                <c:formatCode>0.0</c:formatCode>
                <c:ptCount val="18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REG'!$AR$9:$AR$190</c:f>
              <c:numCache>
                <c:formatCode>0.0</c:formatCode>
                <c:ptCount val="18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</c:numCache>
            </c:numRef>
          </c:xVal>
          <c:yVal>
            <c:numRef>
              <c:f>'Dati REG'!$AT$9:$AT$190</c:f>
              <c:numCache>
                <c:formatCode>0.0</c:formatCode>
                <c:ptCount val="18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</c:numCache>
            </c:numRef>
          </c:xVal>
          <c:yVal>
            <c:numRef>
              <c:f>'Dati REG'!$BC$9:$BC$190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ITA'!$H$9:$H$190</c:f>
              <c:numCache>
                <c:formatCode>0.0</c:formatCode>
                <c:ptCount val="18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</c:numCache>
            </c:numRef>
          </c:xVal>
          <c:yVal>
            <c:numRef>
              <c:f>'Dati ITA'!$J$9:$J$190</c:f>
              <c:numCache>
                <c:formatCode>0.0</c:formatCode>
                <c:ptCount val="18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workbookViewId="0">
      <pane ySplit="2" topLeftCell="A96" activePane="bottomLeft" state="frozen"/>
      <selection pane="bottomLeft" activeCell="C117" sqref="C117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>C100/$P$4</f>
        <v>3840.0315832463884</v>
      </c>
      <c r="E101" s="11">
        <f t="shared" ref="E101" si="153">D101-D100</f>
        <v>6.8659231279034429</v>
      </c>
      <c r="F101" s="11">
        <f t="shared" ref="F101" si="154">SUM(E97:E101)/5</f>
        <v>6.9616499407442465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ref="D102:D103" si="158">C101/$P$4</f>
        <v>3845.5276226732917</v>
      </c>
      <c r="E102" s="11">
        <f t="shared" ref="E102:E103" si="159">D102-D101</f>
        <v>5.4960394269032804</v>
      </c>
      <c r="F102" s="11">
        <f t="shared" ref="F102:F103" si="160">SUM(E98:E102)/5</f>
        <v>8.0608578261249022</v>
      </c>
      <c r="G102" s="15">
        <v>33475</v>
      </c>
      <c r="H102" s="13">
        <f t="shared" ref="H102:H103" si="161">G102/$P$4</f>
        <v>552.49225169847011</v>
      </c>
      <c r="I102" s="11">
        <f t="shared" ref="I102:I103" si="162">H102-H101</f>
        <v>0.9902773742168165</v>
      </c>
      <c r="J102" s="11">
        <f t="shared" ref="J102:J103" si="163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58"/>
        <v>3848.8285472540147</v>
      </c>
      <c r="E103" s="11">
        <f t="shared" si="159"/>
        <v>3.300924580722949</v>
      </c>
      <c r="F103" s="11">
        <f t="shared" si="160"/>
        <v>6.7933027871274136</v>
      </c>
      <c r="G103" s="15">
        <v>33530</v>
      </c>
      <c r="H103" s="13">
        <f t="shared" si="161"/>
        <v>553.40000595816889</v>
      </c>
      <c r="I103" s="11">
        <f t="shared" si="162"/>
        <v>0.90775425969877688</v>
      </c>
      <c r="J103" s="11">
        <f t="shared" si="163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ref="D104" si="164">C103/$P$4</f>
        <v>3854.0770173373639</v>
      </c>
      <c r="E104" s="11">
        <f t="shared" ref="E104" si="165">D104-D103</f>
        <v>5.2484700833492752</v>
      </c>
      <c r="F104" s="11">
        <f t="shared" ref="F104" si="166">SUM(E100:E104)/5</f>
        <v>5.8855485274287274</v>
      </c>
      <c r="G104" s="15">
        <v>33601</v>
      </c>
      <c r="H104" s="13">
        <f t="shared" ref="H104" si="167">G104/$P$4</f>
        <v>554.57183418432544</v>
      </c>
      <c r="I104" s="11">
        <f t="shared" ref="I104" si="168">H104-H103</f>
        <v>1.1718282261565491</v>
      </c>
      <c r="J104" s="11">
        <f t="shared" ref="J104" si="169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ref="D105:D109" si="170">C104/$P$4</f>
        <v>3859.3750012894238</v>
      </c>
      <c r="E105" s="11">
        <f t="shared" ref="E105:E109" si="171">D105-D104</f>
        <v>5.2979839520598944</v>
      </c>
      <c r="F105" s="11">
        <f t="shared" ref="F105:F109" si="172">SUM(E101:E105)/5</f>
        <v>5.241868234187768</v>
      </c>
      <c r="G105" s="15">
        <v>33689</v>
      </c>
      <c r="H105" s="13">
        <f t="shared" ref="H105:H109" si="173">G105/$P$4</f>
        <v>556.02424099984353</v>
      </c>
      <c r="I105" s="11">
        <f t="shared" ref="I105:I109" si="174">H105-H104</f>
        <v>1.4524068155180885</v>
      </c>
      <c r="J105" s="11">
        <f t="shared" ref="J105:J109" si="175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70"/>
        <v>3862.2963195433636</v>
      </c>
      <c r="E106" s="11">
        <f t="shared" si="171"/>
        <v>2.9213182539397167</v>
      </c>
      <c r="F106" s="11">
        <f t="shared" si="172"/>
        <v>4.4529472593950228</v>
      </c>
      <c r="G106" s="15">
        <v>33774</v>
      </c>
      <c r="H106" s="13">
        <f t="shared" si="173"/>
        <v>557.42713394665066</v>
      </c>
      <c r="I106" s="11">
        <f t="shared" si="174"/>
        <v>1.4028929468071283</v>
      </c>
      <c r="J106" s="11">
        <f t="shared" si="175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70"/>
        <v>3870.8457142074353</v>
      </c>
      <c r="E107" s="11">
        <f t="shared" si="171"/>
        <v>8.5493946640717695</v>
      </c>
      <c r="F107" s="11">
        <f t="shared" si="172"/>
        <v>5.0636183068287206</v>
      </c>
      <c r="G107" s="15">
        <v>33846</v>
      </c>
      <c r="H107" s="13">
        <f t="shared" si="173"/>
        <v>558.61546679571086</v>
      </c>
      <c r="I107" s="11">
        <f t="shared" si="174"/>
        <v>1.1883328490602025</v>
      </c>
      <c r="J107" s="11">
        <f t="shared" si="175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70"/>
        <v>3875.3019623914111</v>
      </c>
      <c r="E108" s="11">
        <f t="shared" si="171"/>
        <v>4.4562481839757311</v>
      </c>
      <c r="F108" s="11">
        <f t="shared" si="172"/>
        <v>5.2946830274792775</v>
      </c>
      <c r="G108" s="15">
        <v>33899</v>
      </c>
      <c r="H108" s="13">
        <f t="shared" si="173"/>
        <v>559.49021180960233</v>
      </c>
      <c r="I108" s="11">
        <f t="shared" si="174"/>
        <v>0.87474501389147008</v>
      </c>
      <c r="J108" s="11">
        <f t="shared" si="175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70"/>
        <v>3878.5533731034229</v>
      </c>
      <c r="E109" s="11">
        <f t="shared" si="171"/>
        <v>3.2514107120118751</v>
      </c>
      <c r="F109" s="11">
        <f t="shared" si="172"/>
        <v>4.8952711532117972</v>
      </c>
      <c r="G109" s="15">
        <v>33964</v>
      </c>
      <c r="H109" s="13">
        <f t="shared" si="173"/>
        <v>560.5630122983373</v>
      </c>
      <c r="I109" s="11">
        <f t="shared" si="174"/>
        <v>1.0728004887349698</v>
      </c>
      <c r="J109" s="11">
        <f t="shared" si="175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ref="D110:D115" si="176">C109/$P$4</f>
        <v>3883.174667516435</v>
      </c>
      <c r="E110" s="11">
        <f t="shared" ref="E110:E115" si="177">D110-D109</f>
        <v>4.6212944130120377</v>
      </c>
      <c r="F110" s="11">
        <f t="shared" ref="F110:F115" si="178">SUM(E106:E110)/5</f>
        <v>4.7599332454022258</v>
      </c>
      <c r="G110" s="15">
        <v>34043</v>
      </c>
      <c r="H110" s="13">
        <f t="shared" ref="H110:H115" si="179">G110/$P$4</f>
        <v>561.86687750772273</v>
      </c>
      <c r="I110" s="11">
        <f t="shared" ref="I110:I115" si="180">H110-H109</f>
        <v>1.3038652093854353</v>
      </c>
      <c r="J110" s="11">
        <f t="shared" ref="J110:J115" si="181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76"/>
        <v>3887.8454757981576</v>
      </c>
      <c r="E111" s="11">
        <f t="shared" si="177"/>
        <v>4.6708082817226568</v>
      </c>
      <c r="F111" s="11">
        <f t="shared" si="178"/>
        <v>5.1098312509588144</v>
      </c>
      <c r="G111" s="15">
        <v>34114</v>
      </c>
      <c r="H111" s="13">
        <f t="shared" si="179"/>
        <v>563.03870573387928</v>
      </c>
      <c r="I111" s="11">
        <f t="shared" si="180"/>
        <v>1.1718282261565491</v>
      </c>
      <c r="J111" s="11">
        <f t="shared" si="181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76"/>
        <v>3891.1794096246877</v>
      </c>
      <c r="E112" s="11">
        <f t="shared" si="177"/>
        <v>3.3339338265300285</v>
      </c>
      <c r="F112" s="11">
        <f t="shared" si="178"/>
        <v>4.0667390834504662</v>
      </c>
      <c r="G112" s="15">
        <v>34167</v>
      </c>
      <c r="H112" s="13">
        <f t="shared" si="179"/>
        <v>563.91345074777087</v>
      </c>
      <c r="I112" s="11">
        <f t="shared" si="180"/>
        <v>0.87474501389158377</v>
      </c>
      <c r="J112" s="11">
        <f t="shared" si="181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76"/>
        <v>3897.4346617051569</v>
      </c>
      <c r="E113" s="11">
        <f t="shared" si="177"/>
        <v>6.2552520804692904</v>
      </c>
      <c r="F113" s="11">
        <f t="shared" si="178"/>
        <v>4.4265398627491779</v>
      </c>
      <c r="G113" s="15">
        <v>34223</v>
      </c>
      <c r="H113" s="13">
        <f t="shared" si="179"/>
        <v>564.83770963037318</v>
      </c>
      <c r="I113" s="11">
        <f t="shared" si="180"/>
        <v>0.92425888260231659</v>
      </c>
      <c r="J113" s="11">
        <f t="shared" si="181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76"/>
        <v>3900.1249152384462</v>
      </c>
      <c r="E114" s="11">
        <f t="shared" si="177"/>
        <v>2.6902535332892512</v>
      </c>
      <c r="F114" s="11">
        <f t="shared" si="178"/>
        <v>4.3143084270046526</v>
      </c>
      <c r="G114" s="15">
        <v>34301</v>
      </c>
      <c r="H114" s="13">
        <f t="shared" si="179"/>
        <v>566.12507021685508</v>
      </c>
      <c r="I114" s="11">
        <f t="shared" si="180"/>
        <v>1.2873605864818956</v>
      </c>
      <c r="J114" s="11">
        <f t="shared" si="181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76"/>
        <v>3905.8355147630964</v>
      </c>
      <c r="E115" s="11">
        <f t="shared" si="177"/>
        <v>5.7105995246502061</v>
      </c>
      <c r="F115" s="11">
        <f t="shared" si="178"/>
        <v>4.5321694493322866</v>
      </c>
      <c r="G115" s="15">
        <v>34345</v>
      </c>
      <c r="H115" s="13">
        <f t="shared" si="179"/>
        <v>566.85127362461412</v>
      </c>
      <c r="I115" s="11">
        <f t="shared" si="180"/>
        <v>0.72620340775904424</v>
      </c>
      <c r="J115" s="11">
        <f t="shared" si="181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ref="D116" si="182">C115/$P$4</f>
        <v>3911.4140773045178</v>
      </c>
      <c r="E116" s="11">
        <f t="shared" ref="E116" si="183">D116-D115</f>
        <v>5.5785625414214337</v>
      </c>
      <c r="F116" s="11">
        <f t="shared" ref="F116" si="184">SUM(E112:E116)/5</f>
        <v>4.7137203012720423</v>
      </c>
      <c r="G116" s="15">
        <v>34371</v>
      </c>
      <c r="H116" s="13">
        <f t="shared" ref="H116" si="185">G116/$P$4</f>
        <v>567.28039382010809</v>
      </c>
      <c r="I116" s="11">
        <f t="shared" ref="I116" si="186">H116-H115</f>
        <v>0.42912019549396518</v>
      </c>
      <c r="J116" s="11">
        <f t="shared" ref="J116" si="187">SUM(I112:I116)/5</f>
        <v>0.84833761724576107</v>
      </c>
    </row>
    <row r="117" spans="1:10">
      <c r="A117" s="2">
        <v>43998</v>
      </c>
      <c r="B117" s="3">
        <v>114</v>
      </c>
      <c r="C117" s="15"/>
      <c r="G117" s="15"/>
    </row>
    <row r="118" spans="1:10">
      <c r="A118" s="2">
        <v>43999</v>
      </c>
      <c r="B118" s="3">
        <v>115</v>
      </c>
      <c r="C118" s="15"/>
      <c r="G118" s="15"/>
    </row>
    <row r="119" spans="1:10">
      <c r="A119" s="2">
        <v>44000</v>
      </c>
      <c r="B119" s="3">
        <v>116</v>
      </c>
      <c r="C119" s="15"/>
      <c r="G119" s="15"/>
    </row>
    <row r="120" spans="1:10">
      <c r="A120" s="2">
        <v>44001</v>
      </c>
      <c r="B120" s="3">
        <v>117</v>
      </c>
      <c r="C120" s="15"/>
      <c r="G120" s="15"/>
    </row>
    <row r="121" spans="1:10">
      <c r="A121" s="2">
        <v>44002</v>
      </c>
      <c r="B121" s="3">
        <v>118</v>
      </c>
      <c r="C121" s="15"/>
      <c r="G121" s="15"/>
    </row>
    <row r="122" spans="1:10">
      <c r="A122" s="2">
        <v>44003</v>
      </c>
      <c r="B122" s="3">
        <v>119</v>
      </c>
      <c r="C122" s="15"/>
      <c r="G122" s="15"/>
    </row>
    <row r="123" spans="1:10">
      <c r="A123" s="2">
        <v>44004</v>
      </c>
      <c r="B123" s="3">
        <v>120</v>
      </c>
      <c r="C123" s="15"/>
      <c r="G123" s="15"/>
    </row>
    <row r="124" spans="1:10">
      <c r="A124" s="2">
        <v>44005</v>
      </c>
      <c r="B124" s="3">
        <v>121</v>
      </c>
      <c r="C124" s="15"/>
      <c r="G124" s="15"/>
    </row>
    <row r="125" spans="1:10">
      <c r="A125" s="2">
        <v>44006</v>
      </c>
      <c r="B125" s="3">
        <v>122</v>
      </c>
      <c r="C125" s="15"/>
      <c r="G125" s="15"/>
    </row>
    <row r="126" spans="1:10">
      <c r="A126" s="2">
        <v>44007</v>
      </c>
      <c r="B126" s="3">
        <v>123</v>
      </c>
      <c r="C126" s="15"/>
      <c r="G126" s="15"/>
    </row>
    <row r="127" spans="1:10">
      <c r="A127" s="2">
        <v>44008</v>
      </c>
      <c r="B127" s="3">
        <v>124</v>
      </c>
      <c r="C127" s="15"/>
      <c r="G127" s="15"/>
    </row>
    <row r="128" spans="1:10">
      <c r="A128" s="2">
        <v>44009</v>
      </c>
      <c r="B128" s="3">
        <v>125</v>
      </c>
      <c r="C128" s="15"/>
      <c r="G128" s="15"/>
    </row>
    <row r="129" spans="1:7">
      <c r="A129" s="2">
        <v>44010</v>
      </c>
      <c r="B129" s="3">
        <v>126</v>
      </c>
      <c r="C129" s="15"/>
      <c r="G129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39"/>
  <sheetViews>
    <sheetView workbookViewId="0">
      <pane ySplit="2" topLeftCell="A109" activePane="bottomLeft" state="frozenSplit"/>
      <selection pane="bottomLeft" activeCell="C117" sqref="C11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16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/>
      <c r="G117" s="15"/>
      <c r="L117" s="15"/>
      <c r="P117" s="15"/>
      <c r="U117" s="15"/>
      <c r="Y117" s="15"/>
      <c r="AD117" s="15"/>
      <c r="AH117" s="15"/>
      <c r="AM117" s="15"/>
      <c r="AQ117" s="15"/>
      <c r="AV117" s="15"/>
      <c r="AZ117" s="15"/>
    </row>
    <row r="118" spans="1:55">
      <c r="A118" s="2">
        <v>43999</v>
      </c>
      <c r="B118" s="3">
        <v>115</v>
      </c>
      <c r="C118" s="15"/>
      <c r="G118" s="15"/>
      <c r="L118" s="15"/>
      <c r="P118" s="15"/>
      <c r="U118" s="15"/>
      <c r="Y118" s="15"/>
      <c r="AD118" s="15"/>
      <c r="AH118" s="15"/>
      <c r="AM118" s="15"/>
      <c r="AQ118" s="15"/>
      <c r="AV118" s="15"/>
      <c r="AZ118" s="15"/>
    </row>
    <row r="119" spans="1:55">
      <c r="A119" s="2">
        <v>44000</v>
      </c>
      <c r="B119" s="3">
        <v>116</v>
      </c>
      <c r="C119" s="15"/>
      <c r="G119" s="15"/>
      <c r="L119" s="15"/>
      <c r="P119" s="15"/>
      <c r="U119" s="15"/>
      <c r="Y119" s="15"/>
      <c r="AD119" s="15"/>
      <c r="AH119" s="15"/>
      <c r="AM119" s="15"/>
      <c r="AQ119" s="15"/>
      <c r="AV119" s="15"/>
      <c r="AZ119" s="15"/>
    </row>
    <row r="120" spans="1:55">
      <c r="A120" s="2">
        <v>44001</v>
      </c>
      <c r="B120" s="3">
        <v>117</v>
      </c>
      <c r="C120" s="15"/>
      <c r="G120" s="15"/>
      <c r="L120" s="15"/>
      <c r="P120" s="15"/>
      <c r="U120" s="15"/>
      <c r="Y120" s="15"/>
      <c r="AD120" s="15"/>
      <c r="AH120" s="15"/>
      <c r="AM120" s="15"/>
      <c r="AQ120" s="15"/>
      <c r="AV120" s="15"/>
      <c r="AZ120" s="15"/>
    </row>
    <row r="121" spans="1:55">
      <c r="A121" s="2">
        <v>44002</v>
      </c>
      <c r="B121" s="3">
        <v>118</v>
      </c>
      <c r="C121" s="15"/>
      <c r="G121" s="15"/>
      <c r="L121" s="15"/>
      <c r="P121" s="15"/>
      <c r="U121" s="15"/>
      <c r="Y121" s="15"/>
      <c r="AD121" s="15"/>
      <c r="AH121" s="15"/>
      <c r="AM121" s="15"/>
      <c r="AQ121" s="15"/>
      <c r="AV121" s="15"/>
      <c r="AZ121" s="15"/>
    </row>
    <row r="122" spans="1:55">
      <c r="A122" s="2">
        <v>44003</v>
      </c>
      <c r="B122" s="3">
        <v>119</v>
      </c>
      <c r="C122" s="15"/>
      <c r="G122" s="15"/>
      <c r="L122" s="15"/>
      <c r="P122" s="15"/>
      <c r="U122" s="15"/>
      <c r="Y122" s="15"/>
      <c r="AD122" s="15"/>
      <c r="AH122" s="15"/>
      <c r="AM122" s="15"/>
      <c r="AQ122" s="15"/>
      <c r="AV122" s="15"/>
      <c r="AZ122" s="15"/>
    </row>
    <row r="123" spans="1:55">
      <c r="A123" s="2">
        <v>44004</v>
      </c>
      <c r="B123" s="3">
        <v>120</v>
      </c>
      <c r="C123" s="15"/>
      <c r="G123" s="15"/>
      <c r="L123" s="15"/>
      <c r="P123" s="15"/>
      <c r="U123" s="15"/>
      <c r="Y123" s="15"/>
      <c r="AD123" s="15"/>
      <c r="AH123" s="15"/>
      <c r="AM123" s="15"/>
      <c r="AQ123" s="15"/>
      <c r="AV123" s="15"/>
      <c r="AZ123" s="15"/>
    </row>
    <row r="124" spans="1:55">
      <c r="A124" s="2">
        <v>44005</v>
      </c>
      <c r="B124" s="3">
        <v>121</v>
      </c>
      <c r="C124" s="15"/>
      <c r="G124" s="15"/>
      <c r="L124" s="15"/>
      <c r="P124" s="15"/>
      <c r="U124" s="15"/>
      <c r="Y124" s="15"/>
      <c r="AD124" s="15"/>
      <c r="AH124" s="15"/>
      <c r="AM124" s="15"/>
      <c r="AQ124" s="15"/>
      <c r="AV124" s="15"/>
      <c r="AZ124" s="15"/>
    </row>
    <row r="125" spans="1:55">
      <c r="A125" s="2">
        <v>44006</v>
      </c>
      <c r="B125" s="3">
        <v>122</v>
      </c>
      <c r="C125" s="15"/>
      <c r="G125" s="15"/>
      <c r="L125" s="15"/>
      <c r="P125" s="15"/>
      <c r="U125" s="15"/>
      <c r="Y125" s="15"/>
      <c r="AD125" s="15"/>
      <c r="AH125" s="15"/>
      <c r="AM125" s="15"/>
      <c r="AQ125" s="15"/>
      <c r="AV125" s="15"/>
      <c r="AZ125" s="15"/>
    </row>
    <row r="126" spans="1:55">
      <c r="A126" s="2">
        <v>44007</v>
      </c>
      <c r="B126" s="3">
        <v>123</v>
      </c>
      <c r="C126" s="15"/>
      <c r="G126" s="15"/>
      <c r="L126" s="15"/>
      <c r="P126" s="15"/>
      <c r="U126" s="15"/>
      <c r="Y126" s="15"/>
      <c r="AD126" s="15"/>
      <c r="AH126" s="15"/>
      <c r="AM126" s="15"/>
      <c r="AQ126" s="15"/>
      <c r="AV126" s="15"/>
      <c r="AZ126" s="15"/>
    </row>
    <row r="127" spans="1:55">
      <c r="A127" s="2">
        <v>44008</v>
      </c>
      <c r="B127" s="3">
        <v>124</v>
      </c>
      <c r="C127" s="15"/>
      <c r="G127" s="15"/>
      <c r="L127" s="15"/>
      <c r="P127" s="15"/>
      <c r="U127" s="15"/>
      <c r="Y127" s="15"/>
      <c r="AD127" s="15"/>
      <c r="AH127" s="15"/>
      <c r="AM127" s="15"/>
      <c r="AQ127" s="15"/>
      <c r="AV127" s="15"/>
      <c r="AZ127" s="15"/>
    </row>
    <row r="128" spans="1:55">
      <c r="A128" s="2">
        <v>44009</v>
      </c>
      <c r="B128" s="3">
        <v>125</v>
      </c>
      <c r="C128" s="15"/>
      <c r="G128" s="15"/>
      <c r="L128" s="15"/>
      <c r="P128" s="15"/>
      <c r="U128" s="15"/>
      <c r="Y128" s="15"/>
      <c r="AD128" s="15"/>
      <c r="AH128" s="15"/>
      <c r="AM128" s="15"/>
      <c r="AQ128" s="15"/>
      <c r="AV128" s="15"/>
      <c r="AZ128" s="15"/>
    </row>
    <row r="129" spans="1:52">
      <c r="A129" s="2">
        <v>44010</v>
      </c>
      <c r="B129" s="3">
        <v>126</v>
      </c>
      <c r="C129" s="15"/>
      <c r="G129" s="15"/>
      <c r="L129" s="15"/>
      <c r="P129" s="15"/>
      <c r="U129" s="15"/>
      <c r="Y129" s="15"/>
      <c r="AD129" s="15"/>
      <c r="AH129" s="15"/>
      <c r="AM129" s="15"/>
      <c r="AQ129" s="15"/>
      <c r="AV129" s="15"/>
      <c r="AZ129" s="15"/>
    </row>
    <row r="130" spans="1:52">
      <c r="A130" s="2">
        <v>44011</v>
      </c>
      <c r="B130" s="3">
        <v>127</v>
      </c>
      <c r="C130" s="15"/>
      <c r="G130" s="15"/>
      <c r="L130" s="15"/>
      <c r="P130" s="15"/>
      <c r="U130" s="15"/>
      <c r="Y130" s="15"/>
      <c r="AD130" s="15"/>
      <c r="AH130" s="15"/>
      <c r="AM130" s="15"/>
      <c r="AQ130" s="15"/>
      <c r="AV130" s="15"/>
      <c r="AZ130" s="15"/>
    </row>
    <row r="131" spans="1:52">
      <c r="A131" s="2">
        <v>44012</v>
      </c>
      <c r="B131" s="3">
        <v>128</v>
      </c>
      <c r="C131" s="15"/>
      <c r="G131" s="15"/>
      <c r="L131" s="15"/>
      <c r="P131" s="15"/>
      <c r="U131" s="15"/>
      <c r="Y131" s="15"/>
      <c r="AD131" s="15"/>
      <c r="AH131" s="15"/>
      <c r="AM131" s="15"/>
      <c r="AQ131" s="15"/>
      <c r="AV131" s="15"/>
      <c r="AZ131" s="15"/>
    </row>
    <row r="132" spans="1:52">
      <c r="A132" s="2">
        <v>44013</v>
      </c>
      <c r="B132" s="3">
        <v>129</v>
      </c>
      <c r="C132" s="15"/>
      <c r="G132" s="15"/>
      <c r="L132" s="15"/>
      <c r="P132" s="15"/>
      <c r="U132" s="15"/>
      <c r="Y132" s="15"/>
      <c r="AD132" s="15"/>
      <c r="AH132" s="15"/>
      <c r="AM132" s="15"/>
      <c r="AQ132" s="15"/>
      <c r="AV132" s="15"/>
      <c r="AZ132" s="15"/>
    </row>
    <row r="133" spans="1:52">
      <c r="A133" s="2">
        <v>44014</v>
      </c>
      <c r="B133" s="3">
        <v>130</v>
      </c>
      <c r="C133" s="15"/>
      <c r="G133" s="15"/>
      <c r="L133" s="15"/>
      <c r="P133" s="15"/>
      <c r="U133" s="15"/>
      <c r="Y133" s="15"/>
      <c r="AD133" s="15"/>
      <c r="AH133" s="15"/>
      <c r="AM133" s="15"/>
      <c r="AQ133" s="15"/>
      <c r="AV133" s="15"/>
      <c r="AZ133" s="15"/>
    </row>
    <row r="134" spans="1:52">
      <c r="A134" s="2">
        <v>44015</v>
      </c>
      <c r="B134" s="3">
        <v>131</v>
      </c>
      <c r="C134" s="15"/>
      <c r="G134" s="15"/>
      <c r="L134" s="15"/>
      <c r="P134" s="15"/>
      <c r="U134" s="15"/>
      <c r="Y134" s="15"/>
      <c r="AD134" s="15"/>
      <c r="AH134" s="15"/>
      <c r="AM134" s="15"/>
      <c r="AQ134" s="15"/>
      <c r="AV134" s="15"/>
      <c r="AZ134" s="15"/>
    </row>
    <row r="135" spans="1:52">
      <c r="A135" s="2">
        <v>44016</v>
      </c>
      <c r="B135" s="3">
        <v>132</v>
      </c>
      <c r="C135" s="15"/>
      <c r="G135" s="15"/>
      <c r="L135" s="15"/>
      <c r="P135" s="15"/>
      <c r="U135" s="15"/>
      <c r="Y135" s="15"/>
      <c r="AD135" s="15"/>
      <c r="AH135" s="15"/>
      <c r="AM135" s="15"/>
      <c r="AQ135" s="15"/>
      <c r="AV135" s="15"/>
      <c r="AZ135" s="15"/>
    </row>
    <row r="136" spans="1:52">
      <c r="A136" s="2">
        <v>44017</v>
      </c>
      <c r="B136" s="3">
        <v>133</v>
      </c>
      <c r="C136" s="15"/>
      <c r="G136" s="15"/>
      <c r="L136" s="15"/>
      <c r="P136" s="15"/>
      <c r="U136" s="15"/>
      <c r="Y136" s="15"/>
      <c r="AD136" s="15"/>
      <c r="AH136" s="15"/>
      <c r="AM136" s="15"/>
      <c r="AQ136" s="15"/>
      <c r="AV136" s="15"/>
      <c r="AZ136" s="15"/>
    </row>
    <row r="137" spans="1:52">
      <c r="A137" s="2">
        <v>44018</v>
      </c>
      <c r="B137" s="3">
        <v>134</v>
      </c>
      <c r="C137" s="15"/>
      <c r="G137" s="15"/>
      <c r="L137" s="15"/>
      <c r="P137" s="15"/>
      <c r="U137" s="15"/>
      <c r="Y137" s="15"/>
      <c r="AD137" s="15"/>
      <c r="AH137" s="15"/>
      <c r="AM137" s="15"/>
      <c r="AQ137" s="15"/>
      <c r="AV137" s="15"/>
      <c r="AZ137" s="15"/>
    </row>
    <row r="138" spans="1:52">
      <c r="A138" s="2">
        <v>44019</v>
      </c>
      <c r="B138" s="3">
        <v>135</v>
      </c>
      <c r="C138" s="15"/>
      <c r="G138" s="15"/>
      <c r="L138" s="15"/>
      <c r="P138" s="15"/>
      <c r="U138" s="15"/>
      <c r="Y138" s="15"/>
      <c r="AD138" s="15"/>
      <c r="AH138" s="15"/>
      <c r="AM138" s="15"/>
      <c r="AQ138" s="15"/>
      <c r="AV138" s="15"/>
      <c r="AZ138" s="15"/>
    </row>
    <row r="139" spans="1:52">
      <c r="A139" s="2">
        <v>44020</v>
      </c>
      <c r="B139" s="3">
        <v>136</v>
      </c>
      <c r="C139" s="15"/>
      <c r="G139" s="15"/>
      <c r="L139" s="15"/>
      <c r="P139" s="15"/>
      <c r="U139" s="15"/>
      <c r="Y139" s="15"/>
      <c r="AD139" s="15"/>
      <c r="AH139" s="15"/>
      <c r="AM139" s="15"/>
      <c r="AQ139" s="15"/>
      <c r="AV139" s="15"/>
      <c r="AZ139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90" zoomScaleNormal="90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2020-06-16T06:51:43Z</dcterms:modified>
</cp:coreProperties>
</file>