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B177C629-3B5B-4593-9DA2-E2F47E1DEF05}" xr6:coauthVersionLast="45" xr6:coauthVersionMax="45" xr10:uidLastSave="{00000000-0000-0000-0000-000000000000}"/>
  <bookViews>
    <workbookView xWindow="-108" yWindow="-108" windowWidth="23256" windowHeight="12576" activeTab="2" xr2:uid="{24153491-7FA0-4CA9-BAC4-C7C64044D3F8}"/>
  </bookViews>
  <sheets>
    <sheet name="Dati ITA" sheetId="1" r:id="rId1"/>
    <sheet name="Dati REG" sheetId="2" r:id="rId2"/>
    <sheet name="Graf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96" i="2" l="1"/>
  <c r="BB96" i="2" s="1"/>
  <c r="BC96" i="2" s="1"/>
  <c r="AW96" i="2"/>
  <c r="AX96" i="2" s="1"/>
  <c r="AY96" i="2" s="1"/>
  <c r="AR96" i="2"/>
  <c r="AS96" i="2" s="1"/>
  <c r="AT96" i="2" s="1"/>
  <c r="AN96" i="2"/>
  <c r="AO96" i="2" s="1"/>
  <c r="AP96" i="2" s="1"/>
  <c r="AI96" i="2"/>
  <c r="AJ96" i="2" s="1"/>
  <c r="AK96" i="2" s="1"/>
  <c r="AE96" i="2"/>
  <c r="AF96" i="2" s="1"/>
  <c r="AG96" i="2" s="1"/>
  <c r="Z96" i="2"/>
  <c r="AA96" i="2" s="1"/>
  <c r="AB96" i="2" s="1"/>
  <c r="V96" i="2"/>
  <c r="W96" i="2" s="1"/>
  <c r="X96" i="2" s="1"/>
  <c r="Q96" i="2"/>
  <c r="R96" i="2" s="1"/>
  <c r="S96" i="2" s="1"/>
  <c r="M96" i="2"/>
  <c r="N96" i="2" s="1"/>
  <c r="O96" i="2" s="1"/>
  <c r="D96" i="2"/>
  <c r="E96" i="2" s="1"/>
  <c r="F96" i="2" s="1"/>
  <c r="H96" i="2"/>
  <c r="I96" i="2"/>
  <c r="J96" i="2"/>
  <c r="H96" i="1"/>
  <c r="I96" i="1" s="1"/>
  <c r="J96" i="1" s="1"/>
  <c r="D96" i="1"/>
  <c r="E96" i="1" s="1"/>
  <c r="F96" i="1" s="1"/>
  <c r="BA94" i="2" l="1"/>
  <c r="BB94" i="2" s="1"/>
  <c r="BA95" i="2"/>
  <c r="BB95" i="2"/>
  <c r="AW94" i="2"/>
  <c r="AX94" i="2" s="1"/>
  <c r="AW95" i="2"/>
  <c r="AX95" i="2" s="1"/>
  <c r="AS94" i="2"/>
  <c r="AT94" i="2"/>
  <c r="AS95" i="2"/>
  <c r="AT95" i="2"/>
  <c r="AN94" i="2"/>
  <c r="AO94" i="2"/>
  <c r="AP94" i="2"/>
  <c r="AN95" i="2"/>
  <c r="AO95" i="2" s="1"/>
  <c r="AP95" i="2" s="1"/>
  <c r="AR95" i="2"/>
  <c r="AR94" i="2"/>
  <c r="AI94" i="2"/>
  <c r="AJ94" i="2" s="1"/>
  <c r="AI95" i="2"/>
  <c r="AJ95" i="2" s="1"/>
  <c r="AE94" i="2"/>
  <c r="AF94" i="2" s="1"/>
  <c r="AE95" i="2"/>
  <c r="AF95" i="2" s="1"/>
  <c r="Z94" i="2"/>
  <c r="AA94" i="2" s="1"/>
  <c r="Z95" i="2"/>
  <c r="AA95" i="2" s="1"/>
  <c r="V94" i="2"/>
  <c r="W95" i="2" s="1"/>
  <c r="W94" i="2"/>
  <c r="X94" i="2" s="1"/>
  <c r="V95" i="2"/>
  <c r="Q94" i="2"/>
  <c r="R94" i="2" s="1"/>
  <c r="Q95" i="2"/>
  <c r="R95" i="2" s="1"/>
  <c r="M94" i="2"/>
  <c r="N94" i="2" s="1"/>
  <c r="M95" i="2"/>
  <c r="N95" i="2" s="1"/>
  <c r="H94" i="2"/>
  <c r="I94" i="2" s="1"/>
  <c r="H95" i="2"/>
  <c r="I95" i="2" s="1"/>
  <c r="D94" i="2"/>
  <c r="E94" i="2" s="1"/>
  <c r="D95" i="2"/>
  <c r="E95" i="2" s="1"/>
  <c r="H94" i="1"/>
  <c r="I94" i="1" s="1"/>
  <c r="H95" i="1"/>
  <c r="I95" i="1"/>
  <c r="D94" i="1"/>
  <c r="E94" i="1" s="1"/>
  <c r="D95" i="1"/>
  <c r="BC95" i="2" l="1"/>
  <c r="BC94" i="2"/>
  <c r="AY94" i="2"/>
  <c r="AY95" i="2"/>
  <c r="X95" i="2"/>
  <c r="AK95" i="2"/>
  <c r="AK94" i="2"/>
  <c r="AG95" i="2"/>
  <c r="AG94" i="2"/>
  <c r="AB95" i="2"/>
  <c r="AB94" i="2"/>
  <c r="S95" i="2"/>
  <c r="S94" i="2"/>
  <c r="O95" i="2"/>
  <c r="O94" i="2"/>
  <c r="J95" i="2"/>
  <c r="J94" i="2"/>
  <c r="F95" i="2"/>
  <c r="F94" i="2"/>
  <c r="E95" i="1"/>
  <c r="J95" i="1"/>
  <c r="J94" i="1"/>
  <c r="F95" i="1"/>
  <c r="F94" i="1"/>
  <c r="BA92" i="2" l="1"/>
  <c r="BB92" i="2" s="1"/>
  <c r="BA93" i="2"/>
  <c r="BB93" i="2" s="1"/>
  <c r="AW92" i="2"/>
  <c r="AX92" i="2" s="1"/>
  <c r="AW93" i="2"/>
  <c r="AR92" i="2"/>
  <c r="AS92" i="2" s="1"/>
  <c r="AR93" i="2"/>
  <c r="AS93" i="2" s="1"/>
  <c r="AN92" i="2"/>
  <c r="AO92" i="2" s="1"/>
  <c r="AN93" i="2"/>
  <c r="AO93" i="2" s="1"/>
  <c r="AI92" i="2"/>
  <c r="AJ92" i="2"/>
  <c r="AK92" i="2" s="1"/>
  <c r="AI93" i="2"/>
  <c r="AJ93" i="2"/>
  <c r="AE92" i="2"/>
  <c r="AF92" i="2" s="1"/>
  <c r="AE93" i="2"/>
  <c r="AF93" i="2" s="1"/>
  <c r="Z92" i="2"/>
  <c r="AA92" i="2" s="1"/>
  <c r="Z93" i="2"/>
  <c r="AA93" i="2" s="1"/>
  <c r="V92" i="2"/>
  <c r="W92" i="2" s="1"/>
  <c r="V93" i="2"/>
  <c r="W93" i="2" s="1"/>
  <c r="Q92" i="2"/>
  <c r="R92" i="2" s="1"/>
  <c r="Q93" i="2"/>
  <c r="R93" i="2"/>
  <c r="M92" i="2"/>
  <c r="N92" i="2" s="1"/>
  <c r="O92" i="2" s="1"/>
  <c r="M93" i="2"/>
  <c r="H92" i="2"/>
  <c r="I92" i="2" s="1"/>
  <c r="H93" i="2"/>
  <c r="I93" i="2" s="1"/>
  <c r="D92" i="2"/>
  <c r="E92" i="2" s="1"/>
  <c r="D93" i="2"/>
  <c r="E93" i="2" s="1"/>
  <c r="H92" i="1"/>
  <c r="I92" i="1" s="1"/>
  <c r="H93" i="1"/>
  <c r="D92" i="1"/>
  <c r="E92" i="1" s="1"/>
  <c r="D93" i="1"/>
  <c r="E93" i="1"/>
  <c r="BC93" i="2" l="1"/>
  <c r="BC92" i="2"/>
  <c r="AY92" i="2"/>
  <c r="AX93" i="2"/>
  <c r="AY93" i="2" s="1"/>
  <c r="AT93" i="2"/>
  <c r="AT92" i="2"/>
  <c r="AP93" i="2"/>
  <c r="AP92" i="2"/>
  <c r="AK93" i="2"/>
  <c r="AG93" i="2"/>
  <c r="AG92" i="2"/>
  <c r="AB93" i="2"/>
  <c r="AB92" i="2"/>
  <c r="X93" i="2"/>
  <c r="X92" i="2"/>
  <c r="N93" i="2"/>
  <c r="O93" i="2" s="1"/>
  <c r="S93" i="2"/>
  <c r="S92" i="2"/>
  <c r="J93" i="2"/>
  <c r="J92" i="2"/>
  <c r="F93" i="2"/>
  <c r="F92" i="2"/>
  <c r="I93" i="1"/>
  <c r="J93" i="1" s="1"/>
  <c r="J92" i="1"/>
  <c r="F93" i="1"/>
  <c r="F92" i="1"/>
  <c r="BA91" i="2"/>
  <c r="BB91" i="2" s="1"/>
  <c r="BC91" i="2" s="1"/>
  <c r="AW91" i="2"/>
  <c r="AX91" i="2" s="1"/>
  <c r="AY91" i="2" s="1"/>
  <c r="AR91" i="2"/>
  <c r="AS91" i="2" s="1"/>
  <c r="AT91" i="2" s="1"/>
  <c r="AN91" i="2"/>
  <c r="AO91" i="2" s="1"/>
  <c r="AP91" i="2" s="1"/>
  <c r="AI91" i="2"/>
  <c r="AJ91" i="2" s="1"/>
  <c r="AK91" i="2" s="1"/>
  <c r="AE91" i="2"/>
  <c r="AF91" i="2"/>
  <c r="AG91" i="2" s="1"/>
  <c r="Z91" i="2"/>
  <c r="AA91" i="2" s="1"/>
  <c r="AB91" i="2" s="1"/>
  <c r="V91" i="2"/>
  <c r="W91" i="2" s="1"/>
  <c r="X91" i="2" s="1"/>
  <c r="Q91" i="2"/>
  <c r="R91" i="2" s="1"/>
  <c r="S91" i="2" s="1"/>
  <c r="M91" i="2"/>
  <c r="N91" i="2" s="1"/>
  <c r="O91" i="2" s="1"/>
  <c r="H91" i="2"/>
  <c r="I91" i="2" s="1"/>
  <c r="J91" i="2" s="1"/>
  <c r="D91" i="2"/>
  <c r="E91" i="2" s="1"/>
  <c r="F91" i="2" s="1"/>
  <c r="H91" i="1"/>
  <c r="I91" i="1" s="1"/>
  <c r="J91" i="1" s="1"/>
  <c r="D91" i="1"/>
  <c r="E91" i="1" s="1"/>
  <c r="F91" i="1" s="1"/>
  <c r="D89" i="2" l="1"/>
  <c r="E89" i="2" s="1"/>
  <c r="D90" i="2"/>
  <c r="E90" i="2" s="1"/>
  <c r="H89" i="2"/>
  <c r="I89" i="2" s="1"/>
  <c r="H90" i="2"/>
  <c r="I90" i="2" s="1"/>
  <c r="Q89" i="2"/>
  <c r="R89" i="2"/>
  <c r="S89" i="2" s="1"/>
  <c r="Q90" i="2"/>
  <c r="R90" i="2"/>
  <c r="M89" i="2"/>
  <c r="N89" i="2" s="1"/>
  <c r="M90" i="2"/>
  <c r="N90" i="2" s="1"/>
  <c r="V90" i="2"/>
  <c r="V89" i="2"/>
  <c r="W89" i="2" s="1"/>
  <c r="X89" i="2" s="1"/>
  <c r="Z89" i="2"/>
  <c r="AA89" i="2" s="1"/>
  <c r="Z90" i="2"/>
  <c r="AA90" i="2" s="1"/>
  <c r="AE89" i="2"/>
  <c r="AF89" i="2" s="1"/>
  <c r="AE90" i="2"/>
  <c r="AF90" i="2" s="1"/>
  <c r="AI89" i="2"/>
  <c r="AJ89" i="2" s="1"/>
  <c r="AI90" i="2"/>
  <c r="AJ90" i="2" s="1"/>
  <c r="BA89" i="2"/>
  <c r="BB89" i="2" s="1"/>
  <c r="BA90" i="2"/>
  <c r="BB90" i="2" s="1"/>
  <c r="AW89" i="2"/>
  <c r="AX89" i="2"/>
  <c r="AY89" i="2" s="1"/>
  <c r="AW90" i="2"/>
  <c r="AX90" i="2" s="1"/>
  <c r="AY90" i="2" s="1"/>
  <c r="AR89" i="2"/>
  <c r="AS89" i="2" s="1"/>
  <c r="AR90" i="2"/>
  <c r="AN89" i="2"/>
  <c r="AO89" i="2" s="1"/>
  <c r="AN90" i="2"/>
  <c r="AO90" i="2" s="1"/>
  <c r="H89" i="1"/>
  <c r="I89" i="1" s="1"/>
  <c r="H90" i="1"/>
  <c r="I90" i="1"/>
  <c r="D89" i="1"/>
  <c r="E89" i="1" s="1"/>
  <c r="D90" i="1"/>
  <c r="AS90" i="2" l="1"/>
  <c r="W90" i="2"/>
  <c r="X90" i="2" s="1"/>
  <c r="S90" i="2"/>
  <c r="F90" i="2"/>
  <c r="F89" i="2"/>
  <c r="J90" i="2"/>
  <c r="J89" i="2"/>
  <c r="O90" i="2"/>
  <c r="O89" i="2"/>
  <c r="AB90" i="2"/>
  <c r="AB89" i="2"/>
  <c r="AG90" i="2"/>
  <c r="AG89" i="2"/>
  <c r="AK90" i="2"/>
  <c r="AK89" i="2"/>
  <c r="BC90" i="2"/>
  <c r="BC89" i="2"/>
  <c r="AT90" i="2"/>
  <c r="AT89" i="2"/>
  <c r="AP90" i="2"/>
  <c r="AP89" i="2"/>
  <c r="J89" i="1"/>
  <c r="J90" i="1"/>
  <c r="E90" i="1"/>
  <c r="F90" i="1"/>
  <c r="F89" i="1"/>
  <c r="BA87" i="2" l="1"/>
  <c r="BB88" i="2" s="1"/>
  <c r="BB87" i="2"/>
  <c r="BC87" i="2" s="1"/>
  <c r="BA88" i="2"/>
  <c r="AW87" i="2"/>
  <c r="AX87" i="2" s="1"/>
  <c r="AW88" i="2"/>
  <c r="AR87" i="2"/>
  <c r="AS87" i="2"/>
  <c r="AT87" i="2" s="1"/>
  <c r="AR88" i="2"/>
  <c r="AS88" i="2" s="1"/>
  <c r="AN87" i="2"/>
  <c r="AO87" i="2" s="1"/>
  <c r="AN88" i="2"/>
  <c r="AI87" i="2"/>
  <c r="AJ87" i="2" s="1"/>
  <c r="AI88" i="2"/>
  <c r="AJ88" i="2" s="1"/>
  <c r="AE87" i="2"/>
  <c r="AF88" i="2" s="1"/>
  <c r="AF87" i="2"/>
  <c r="AG87" i="2" s="1"/>
  <c r="AE88" i="2"/>
  <c r="Z87" i="2"/>
  <c r="AA87" i="2" s="1"/>
  <c r="Z88" i="2"/>
  <c r="V87" i="2"/>
  <c r="W87" i="2" s="1"/>
  <c r="V88" i="2"/>
  <c r="W88" i="2" s="1"/>
  <c r="Q87" i="2"/>
  <c r="R87" i="2" s="1"/>
  <c r="Q88" i="2"/>
  <c r="R88" i="2" s="1"/>
  <c r="M87" i="2"/>
  <c r="N88" i="2" s="1"/>
  <c r="N87" i="2"/>
  <c r="O87" i="2" s="1"/>
  <c r="M88" i="2"/>
  <c r="H87" i="2"/>
  <c r="I87" i="2" s="1"/>
  <c r="H88" i="2"/>
  <c r="I88" i="2" s="1"/>
  <c r="D87" i="2"/>
  <c r="E87" i="2" s="1"/>
  <c r="D88" i="2"/>
  <c r="E88" i="2" s="1"/>
  <c r="H87" i="1"/>
  <c r="I87" i="1"/>
  <c r="J87" i="1" s="1"/>
  <c r="H88" i="1"/>
  <c r="I88" i="1" s="1"/>
  <c r="J88" i="1" s="1"/>
  <c r="D87" i="1"/>
  <c r="E87" i="1" s="1"/>
  <c r="D88" i="1"/>
  <c r="E88" i="1" s="1"/>
  <c r="BC88" i="2" l="1"/>
  <c r="AY87" i="2"/>
  <c r="AX88" i="2"/>
  <c r="AY88" i="2" s="1"/>
  <c r="AT88" i="2"/>
  <c r="AO88" i="2"/>
  <c r="AP88" i="2"/>
  <c r="AP87" i="2"/>
  <c r="AG88" i="2"/>
  <c r="AA88" i="2"/>
  <c r="AK88" i="2"/>
  <c r="AK87" i="2"/>
  <c r="AB88" i="2"/>
  <c r="AB87" i="2"/>
  <c r="X88" i="2"/>
  <c r="X87" i="2"/>
  <c r="O88" i="2"/>
  <c r="S88" i="2"/>
  <c r="S87" i="2"/>
  <c r="J88" i="2"/>
  <c r="J87" i="2"/>
  <c r="F88" i="2"/>
  <c r="F87" i="2"/>
  <c r="F88" i="1"/>
  <c r="F87" i="1"/>
  <c r="BA86" i="2" l="1"/>
  <c r="BB86" i="2" s="1"/>
  <c r="BC86" i="2" s="1"/>
  <c r="AW86" i="2"/>
  <c r="AX86" i="2" s="1"/>
  <c r="AY86" i="2" s="1"/>
  <c r="AR86" i="2"/>
  <c r="AS86" i="2" s="1"/>
  <c r="AT86" i="2" s="1"/>
  <c r="AN86" i="2"/>
  <c r="AO86" i="2" s="1"/>
  <c r="AP86" i="2" s="1"/>
  <c r="AI86" i="2"/>
  <c r="AJ86" i="2"/>
  <c r="AK86" i="2" s="1"/>
  <c r="AE86" i="2"/>
  <c r="AF86" i="2" s="1"/>
  <c r="AG86" i="2" s="1"/>
  <c r="Z86" i="2"/>
  <c r="AA86" i="2" s="1"/>
  <c r="AB86" i="2" s="1"/>
  <c r="V86" i="2"/>
  <c r="W86" i="2"/>
  <c r="X86" i="2" s="1"/>
  <c r="Q86" i="2"/>
  <c r="R86" i="2" s="1"/>
  <c r="S86" i="2" s="1"/>
  <c r="M86" i="2"/>
  <c r="N86" i="2" s="1"/>
  <c r="O86" i="2" s="1"/>
  <c r="H86" i="2"/>
  <c r="I86" i="2" s="1"/>
  <c r="J86" i="2" s="1"/>
  <c r="D86" i="2"/>
  <c r="E86" i="2" s="1"/>
  <c r="F86" i="2" s="1"/>
  <c r="H86" i="1"/>
  <c r="I86" i="1" s="1"/>
  <c r="J86" i="1" s="1"/>
  <c r="D86" i="1"/>
  <c r="E86" i="1"/>
  <c r="F86" i="1"/>
  <c r="BA84" i="2" l="1"/>
  <c r="BB84" i="2"/>
  <c r="BC84" i="2"/>
  <c r="BA85" i="2"/>
  <c r="BB85" i="2" s="1"/>
  <c r="BC85" i="2" s="1"/>
  <c r="AW84" i="2"/>
  <c r="AX84" i="2" s="1"/>
  <c r="AW85" i="2"/>
  <c r="AX85" i="2" s="1"/>
  <c r="AR84" i="2"/>
  <c r="AS84" i="2"/>
  <c r="AT84" i="2"/>
  <c r="AR85" i="2"/>
  <c r="AS85" i="2" s="1"/>
  <c r="AT85" i="2" s="1"/>
  <c r="AN84" i="2"/>
  <c r="AO84" i="2" s="1"/>
  <c r="AN85" i="2"/>
  <c r="AO85" i="2" s="1"/>
  <c r="AI84" i="2"/>
  <c r="AJ84" i="2" s="1"/>
  <c r="AI85" i="2"/>
  <c r="AJ85" i="2" s="1"/>
  <c r="AE84" i="2"/>
  <c r="AF84" i="2" s="1"/>
  <c r="AE85" i="2"/>
  <c r="AF85" i="2" s="1"/>
  <c r="Z84" i="2"/>
  <c r="AA84" i="2" s="1"/>
  <c r="Z85" i="2"/>
  <c r="AA85" i="2" s="1"/>
  <c r="V84" i="2"/>
  <c r="W84" i="2" s="1"/>
  <c r="V85" i="2"/>
  <c r="W85" i="2" s="1"/>
  <c r="Q84" i="2"/>
  <c r="R84" i="2"/>
  <c r="S84" i="2" s="1"/>
  <c r="Q85" i="2"/>
  <c r="M84" i="2"/>
  <c r="N84" i="2" s="1"/>
  <c r="M85" i="2"/>
  <c r="N85" i="2" s="1"/>
  <c r="H84" i="2"/>
  <c r="I84" i="2" s="1"/>
  <c r="H85" i="2"/>
  <c r="I85" i="2" s="1"/>
  <c r="D84" i="2"/>
  <c r="E84" i="2" s="1"/>
  <c r="D85" i="2"/>
  <c r="E85" i="2" s="1"/>
  <c r="H84" i="1"/>
  <c r="I84" i="1" s="1"/>
  <c r="J84" i="1" s="1"/>
  <c r="H85" i="1"/>
  <c r="D84" i="1"/>
  <c r="E84" i="1" s="1"/>
  <c r="D85" i="1"/>
  <c r="E85" i="1" s="1"/>
  <c r="AY85" i="2" l="1"/>
  <c r="AY84" i="2"/>
  <c r="AP85" i="2"/>
  <c r="AP84" i="2"/>
  <c r="AK85" i="2"/>
  <c r="AK84" i="2"/>
  <c r="AG85" i="2"/>
  <c r="AG84" i="2"/>
  <c r="AB85" i="2"/>
  <c r="AB84" i="2"/>
  <c r="X84" i="2"/>
  <c r="X85" i="2"/>
  <c r="R85" i="2"/>
  <c r="S85" i="2" s="1"/>
  <c r="O85" i="2"/>
  <c r="O84" i="2"/>
  <c r="J85" i="2"/>
  <c r="J84" i="2"/>
  <c r="F85" i="2"/>
  <c r="F84" i="2"/>
  <c r="I85" i="1"/>
  <c r="J85" i="1" s="1"/>
  <c r="F84" i="1"/>
  <c r="F85" i="1"/>
  <c r="AN83" i="2" l="1"/>
  <c r="AO83" i="2" s="1"/>
  <c r="AP83" i="2" s="1"/>
  <c r="AR83" i="2"/>
  <c r="AS83" i="2" s="1"/>
  <c r="AT83" i="2" s="1"/>
  <c r="BA83" i="2"/>
  <c r="BB83" i="2" s="1"/>
  <c r="BC83" i="2" s="1"/>
  <c r="AW83" i="2"/>
  <c r="AX83" i="2" s="1"/>
  <c r="AY83" i="2" s="1"/>
  <c r="AI83" i="2"/>
  <c r="AJ83" i="2" s="1"/>
  <c r="AK83" i="2" s="1"/>
  <c r="AE83" i="2"/>
  <c r="AF83" i="2"/>
  <c r="AG83" i="2" s="1"/>
  <c r="Z83" i="2"/>
  <c r="AA83" i="2" s="1"/>
  <c r="AB83" i="2" s="1"/>
  <c r="V83" i="2"/>
  <c r="W83" i="2" s="1"/>
  <c r="X83" i="2" s="1"/>
  <c r="Q83" i="2"/>
  <c r="R83" i="2" s="1"/>
  <c r="S83" i="2" s="1"/>
  <c r="M83" i="2"/>
  <c r="N83" i="2" s="1"/>
  <c r="O83" i="2" s="1"/>
  <c r="H83" i="2"/>
  <c r="I83" i="2" s="1"/>
  <c r="J83" i="2" s="1"/>
  <c r="D83" i="2"/>
  <c r="E83" i="2" s="1"/>
  <c r="F83" i="2" s="1"/>
  <c r="H83" i="1"/>
  <c r="I83" i="1" s="1"/>
  <c r="J83" i="1" s="1"/>
  <c r="D83" i="1"/>
  <c r="E83" i="1" s="1"/>
  <c r="F83" i="1" s="1"/>
  <c r="BA82" i="2" l="1"/>
  <c r="BB82" i="2" s="1"/>
  <c r="BC82" i="2" s="1"/>
  <c r="AW82" i="2"/>
  <c r="AX82" i="2" s="1"/>
  <c r="AY82" i="2" s="1"/>
  <c r="AS82" i="2"/>
  <c r="AT82" i="2"/>
  <c r="AN82" i="2"/>
  <c r="AO82" i="2"/>
  <c r="AP82" i="2" s="1"/>
  <c r="AR82" i="2"/>
  <c r="AI82" i="2"/>
  <c r="AJ82" i="2"/>
  <c r="AK82" i="2" s="1"/>
  <c r="AE82" i="2"/>
  <c r="AF82" i="2"/>
  <c r="AG82" i="2" s="1"/>
  <c r="Z82" i="2"/>
  <c r="AA82" i="2" s="1"/>
  <c r="AB82" i="2" s="1"/>
  <c r="V82" i="2"/>
  <c r="W82" i="2" s="1"/>
  <c r="X82" i="2" s="1"/>
  <c r="Q82" i="2"/>
  <c r="R82" i="2" s="1"/>
  <c r="S82" i="2" s="1"/>
  <c r="M82" i="2"/>
  <c r="N82" i="2" s="1"/>
  <c r="O82" i="2" s="1"/>
  <c r="D82" i="2"/>
  <c r="E82" i="2" s="1"/>
  <c r="F82" i="2" s="1"/>
  <c r="H82" i="2"/>
  <c r="I82" i="2" s="1"/>
  <c r="J82" i="2" s="1"/>
  <c r="D82" i="1"/>
  <c r="E82" i="1"/>
  <c r="F82" i="1" s="1"/>
  <c r="H82" i="1"/>
  <c r="I82" i="1" s="1"/>
  <c r="J82" i="1" s="1"/>
  <c r="BA81" i="2" l="1"/>
  <c r="BB81" i="2" s="1"/>
  <c r="BC81" i="2" s="1"/>
  <c r="AW81" i="2"/>
  <c r="AX81" i="2"/>
  <c r="AY81" i="2" s="1"/>
  <c r="AR81" i="2"/>
  <c r="AS81" i="2" s="1"/>
  <c r="AT81" i="2" s="1"/>
  <c r="AN81" i="2"/>
  <c r="AO81" i="2" s="1"/>
  <c r="AP81" i="2" s="1"/>
  <c r="AI81" i="2"/>
  <c r="AJ81" i="2" s="1"/>
  <c r="AK81" i="2" s="1"/>
  <c r="AE81" i="2"/>
  <c r="AF81" i="2" s="1"/>
  <c r="AG81" i="2" s="1"/>
  <c r="Z81" i="2"/>
  <c r="AA81" i="2" s="1"/>
  <c r="AB81" i="2" s="1"/>
  <c r="V81" i="2"/>
  <c r="W81" i="2" s="1"/>
  <c r="X81" i="2" s="1"/>
  <c r="Q81" i="2"/>
  <c r="R81" i="2" s="1"/>
  <c r="S81" i="2" s="1"/>
  <c r="M81" i="2"/>
  <c r="N81" i="2" s="1"/>
  <c r="O81" i="2" s="1"/>
  <c r="H81" i="2"/>
  <c r="I81" i="2" s="1"/>
  <c r="J81" i="2" s="1"/>
  <c r="D81" i="2"/>
  <c r="E81" i="2" s="1"/>
  <c r="F81" i="2" s="1"/>
  <c r="H81" i="1"/>
  <c r="I81" i="1" s="1"/>
  <c r="J81" i="1" s="1"/>
  <c r="D81" i="1"/>
  <c r="E81" i="1" s="1"/>
  <c r="F81" i="1" s="1"/>
  <c r="AW80" i="2" l="1"/>
  <c r="AX80" i="2" s="1"/>
  <c r="AY80" i="2" s="1"/>
  <c r="BA80" i="2"/>
  <c r="BB80" i="2" s="1"/>
  <c r="BC80" i="2" s="1"/>
  <c r="AR80" i="2"/>
  <c r="AS80" i="2" s="1"/>
  <c r="AT80" i="2" s="1"/>
  <c r="AN80" i="2"/>
  <c r="AO80" i="2" s="1"/>
  <c r="AP80" i="2" s="1"/>
  <c r="AI80" i="2"/>
  <c r="AJ80" i="2" s="1"/>
  <c r="AK80" i="2" s="1"/>
  <c r="AE80" i="2"/>
  <c r="AF80" i="2" s="1"/>
  <c r="AG80" i="2" s="1"/>
  <c r="Z80" i="2"/>
  <c r="AA80" i="2" s="1"/>
  <c r="AB80" i="2" s="1"/>
  <c r="V80" i="2"/>
  <c r="W80" i="2" s="1"/>
  <c r="X80" i="2" s="1"/>
  <c r="Q80" i="2"/>
  <c r="R80" i="2" s="1"/>
  <c r="S80" i="2" s="1"/>
  <c r="M80" i="2"/>
  <c r="N80" i="2" s="1"/>
  <c r="O80" i="2" s="1"/>
  <c r="H80" i="2"/>
  <c r="I80" i="2" s="1"/>
  <c r="J80" i="2" s="1"/>
  <c r="D80" i="2"/>
  <c r="E80" i="2" s="1"/>
  <c r="F80" i="2" s="1"/>
  <c r="H80" i="1"/>
  <c r="I80" i="1" s="1"/>
  <c r="J80" i="1" s="1"/>
  <c r="D80" i="1"/>
  <c r="E80" i="1" s="1"/>
  <c r="F80" i="1" s="1"/>
  <c r="BA78" i="2" l="1"/>
  <c r="BB78" i="2" s="1"/>
  <c r="BA79" i="2"/>
  <c r="BB79" i="2" s="1"/>
  <c r="AW78" i="2"/>
  <c r="AX78" i="2" s="1"/>
  <c r="AW79" i="2"/>
  <c r="AX79" i="2" s="1"/>
  <c r="AR78" i="2"/>
  <c r="AS78" i="2"/>
  <c r="AT78" i="2" s="1"/>
  <c r="AR79" i="2"/>
  <c r="AS79" i="2"/>
  <c r="AT79" i="2" s="1"/>
  <c r="AN78" i="2"/>
  <c r="AO78" i="2" s="1"/>
  <c r="AN79" i="2"/>
  <c r="AI78" i="2"/>
  <c r="AJ78" i="2" s="1"/>
  <c r="AI79" i="2"/>
  <c r="AJ79" i="2" s="1"/>
  <c r="AE78" i="2"/>
  <c r="AF78" i="2" s="1"/>
  <c r="AE79" i="2"/>
  <c r="AF79" i="2" s="1"/>
  <c r="Z78" i="2"/>
  <c r="AA78" i="2" s="1"/>
  <c r="Z79" i="2"/>
  <c r="AA79" i="2" s="1"/>
  <c r="V78" i="2"/>
  <c r="W78" i="2" s="1"/>
  <c r="V79" i="2"/>
  <c r="W79" i="2" s="1"/>
  <c r="Q78" i="2"/>
  <c r="R78" i="2" s="1"/>
  <c r="Q79" i="2"/>
  <c r="R79" i="2" s="1"/>
  <c r="M78" i="2"/>
  <c r="N78" i="2" s="1"/>
  <c r="M79" i="2"/>
  <c r="N79" i="2" s="1"/>
  <c r="H78" i="2"/>
  <c r="I78" i="2" s="1"/>
  <c r="H79" i="2"/>
  <c r="I79" i="2" s="1"/>
  <c r="D78" i="2"/>
  <c r="E78" i="2" s="1"/>
  <c r="D79" i="2"/>
  <c r="E79" i="2" s="1"/>
  <c r="H78" i="1"/>
  <c r="I78" i="1" s="1"/>
  <c r="H79" i="1"/>
  <c r="D78" i="1"/>
  <c r="E78" i="1" s="1"/>
  <c r="D79" i="1"/>
  <c r="E79" i="1" s="1"/>
  <c r="AO79" i="2" l="1"/>
  <c r="BC79" i="2"/>
  <c r="BC78" i="2"/>
  <c r="AY79" i="2"/>
  <c r="AY78" i="2"/>
  <c r="AP79" i="2"/>
  <c r="AP78" i="2"/>
  <c r="AK79" i="2"/>
  <c r="AK78" i="2"/>
  <c r="AG79" i="2"/>
  <c r="AG78" i="2"/>
  <c r="AB79" i="2"/>
  <c r="AB78" i="2"/>
  <c r="X79" i="2"/>
  <c r="X78" i="2"/>
  <c r="S79" i="2"/>
  <c r="S78" i="2"/>
  <c r="O79" i="2"/>
  <c r="O78" i="2"/>
  <c r="J79" i="2"/>
  <c r="J78" i="2"/>
  <c r="F79" i="2"/>
  <c r="F78" i="2"/>
  <c r="J78" i="1"/>
  <c r="I79" i="1"/>
  <c r="J79" i="1" s="1"/>
  <c r="F79" i="1"/>
  <c r="F78" i="1"/>
  <c r="BA76" i="2"/>
  <c r="BB76" i="2" s="1"/>
  <c r="BA77" i="2"/>
  <c r="BB77" i="2" s="1"/>
  <c r="AW76" i="2"/>
  <c r="AX76" i="2" s="1"/>
  <c r="AW77" i="2"/>
  <c r="AX77" i="2" s="1"/>
  <c r="AR76" i="2"/>
  <c r="AS76" i="2" s="1"/>
  <c r="AR77" i="2"/>
  <c r="AS77" i="2" s="1"/>
  <c r="AN76" i="2"/>
  <c r="AO76" i="2"/>
  <c r="AP76" i="2" s="1"/>
  <c r="AN77" i="2"/>
  <c r="AO77" i="2" s="1"/>
  <c r="AI76" i="2"/>
  <c r="AJ76" i="2" s="1"/>
  <c r="AI77" i="2"/>
  <c r="AJ77" i="2" s="1"/>
  <c r="AE76" i="2"/>
  <c r="AF77" i="2" s="1"/>
  <c r="AF76" i="2"/>
  <c r="AG76" i="2" s="1"/>
  <c r="AE77" i="2"/>
  <c r="Z76" i="2"/>
  <c r="AA76" i="2" s="1"/>
  <c r="Z77" i="2"/>
  <c r="V76" i="2"/>
  <c r="W76" i="2"/>
  <c r="X76" i="2"/>
  <c r="V77" i="2"/>
  <c r="Q76" i="2"/>
  <c r="R76" i="2" s="1"/>
  <c r="Q77" i="2"/>
  <c r="R77" i="2" s="1"/>
  <c r="M76" i="2"/>
  <c r="N76" i="2" s="1"/>
  <c r="M77" i="2"/>
  <c r="N77" i="2" s="1"/>
  <c r="H76" i="2"/>
  <c r="I76" i="2" s="1"/>
  <c r="H77" i="2"/>
  <c r="I77" i="2" s="1"/>
  <c r="D76" i="2"/>
  <c r="E76" i="2"/>
  <c r="F76" i="2" s="1"/>
  <c r="D77" i="2"/>
  <c r="E77" i="2" s="1"/>
  <c r="H76" i="1"/>
  <c r="I76" i="1" s="1"/>
  <c r="H77" i="1"/>
  <c r="I77" i="1" s="1"/>
  <c r="D76" i="1"/>
  <c r="E76" i="1" s="1"/>
  <c r="D77" i="1"/>
  <c r="E77" i="1" s="1"/>
  <c r="AP77" i="2" l="1"/>
  <c r="BC77" i="2"/>
  <c r="BC76" i="2"/>
  <c r="AY77" i="2"/>
  <c r="AY76" i="2"/>
  <c r="AT76" i="2"/>
  <c r="AT77" i="2"/>
  <c r="AG77" i="2"/>
  <c r="AA77" i="2"/>
  <c r="AB77" i="2" s="1"/>
  <c r="W77" i="2"/>
  <c r="X77" i="2" s="1"/>
  <c r="AK77" i="2"/>
  <c r="AK76" i="2"/>
  <c r="AB76" i="2"/>
  <c r="F77" i="2"/>
  <c r="S77" i="2"/>
  <c r="S76" i="2"/>
  <c r="O77" i="2"/>
  <c r="O76" i="2"/>
  <c r="J77" i="2"/>
  <c r="J76" i="2"/>
  <c r="J77" i="1"/>
  <c r="J76" i="1"/>
  <c r="F77" i="1"/>
  <c r="F76" i="1"/>
  <c r="BA74" i="2"/>
  <c r="BB74" i="2" s="1"/>
  <c r="BA75" i="2"/>
  <c r="AW74" i="2"/>
  <c r="AX74" i="2" s="1"/>
  <c r="AW75" i="2"/>
  <c r="AX75" i="2" s="1"/>
  <c r="AR74" i="2"/>
  <c r="AS74" i="2" s="1"/>
  <c r="AR75" i="2"/>
  <c r="AN74" i="2"/>
  <c r="AO74" i="2" s="1"/>
  <c r="AN75" i="2"/>
  <c r="AO75" i="2" s="1"/>
  <c r="AI74" i="2"/>
  <c r="AJ74" i="2" s="1"/>
  <c r="AI75" i="2"/>
  <c r="AE74" i="2"/>
  <c r="AF75" i="2" s="1"/>
  <c r="AF74" i="2"/>
  <c r="AG74" i="2" s="1"/>
  <c r="AE75" i="2"/>
  <c r="Z74" i="2"/>
  <c r="AA74" i="2" s="1"/>
  <c r="Z75" i="2"/>
  <c r="AA75" i="2" s="1"/>
  <c r="V74" i="2"/>
  <c r="W74" i="2" s="1"/>
  <c r="X74" i="2" s="1"/>
  <c r="V75" i="2"/>
  <c r="Q74" i="2"/>
  <c r="R74" i="2" s="1"/>
  <c r="Q75" i="2"/>
  <c r="R75" i="2" s="1"/>
  <c r="M74" i="2"/>
  <c r="N75" i="2" s="1"/>
  <c r="M75" i="2"/>
  <c r="H74" i="2"/>
  <c r="I74" i="2"/>
  <c r="J74" i="2" s="1"/>
  <c r="H75" i="2"/>
  <c r="D74" i="2"/>
  <c r="E74" i="2"/>
  <c r="F74" i="2" s="1"/>
  <c r="D75" i="2"/>
  <c r="H74" i="1"/>
  <c r="I74" i="1" s="1"/>
  <c r="H75" i="1"/>
  <c r="D75" i="1"/>
  <c r="D74" i="1"/>
  <c r="E74" i="1" s="1"/>
  <c r="F74" i="1" s="1"/>
  <c r="I75" i="2" l="1"/>
  <c r="BB75" i="2"/>
  <c r="BC75" i="2" s="1"/>
  <c r="AS75" i="2"/>
  <c r="AT75" i="2" s="1"/>
  <c r="AK74" i="2"/>
  <c r="AJ75" i="2"/>
  <c r="AK75" i="2" s="1"/>
  <c r="N74" i="2"/>
  <c r="O74" i="2" s="1"/>
  <c r="W75" i="2"/>
  <c r="X75" i="2" s="1"/>
  <c r="O75" i="2"/>
  <c r="BC74" i="2"/>
  <c r="AY75" i="2"/>
  <c r="AY74" i="2"/>
  <c r="AT74" i="2"/>
  <c r="AP75" i="2"/>
  <c r="AP74" i="2"/>
  <c r="AG75" i="2"/>
  <c r="AB75" i="2"/>
  <c r="AB74" i="2"/>
  <c r="S75" i="2"/>
  <c r="S74" i="2"/>
  <c r="J75" i="2"/>
  <c r="E75" i="2"/>
  <c r="F75" i="2" s="1"/>
  <c r="E75" i="1"/>
  <c r="F75" i="1" s="1"/>
  <c r="I75" i="1"/>
  <c r="J75" i="1" s="1"/>
  <c r="J74" i="1"/>
  <c r="D73" i="2"/>
  <c r="E73" i="2" s="1"/>
  <c r="F73" i="2" s="1"/>
  <c r="H73" i="2"/>
  <c r="I73" i="2" s="1"/>
  <c r="J73" i="2" s="1"/>
  <c r="M73" i="2"/>
  <c r="N73" i="2" s="1"/>
  <c r="O73" i="2" s="1"/>
  <c r="Q73" i="2"/>
  <c r="R73" i="2" s="1"/>
  <c r="S73" i="2" s="1"/>
  <c r="V73" i="2"/>
  <c r="W73" i="2" s="1"/>
  <c r="X73" i="2" s="1"/>
  <c r="Z73" i="2"/>
  <c r="AA73" i="2" s="1"/>
  <c r="AB73" i="2" s="1"/>
  <c r="AE73" i="2"/>
  <c r="AF73" i="2" s="1"/>
  <c r="AG73" i="2" s="1"/>
  <c r="AI73" i="2"/>
  <c r="AJ73" i="2" s="1"/>
  <c r="AK73" i="2" s="1"/>
  <c r="AR73" i="2"/>
  <c r="AS73" i="2" s="1"/>
  <c r="AT73" i="2" s="1"/>
  <c r="BA73" i="2"/>
  <c r="BB73" i="2" s="1"/>
  <c r="BC73" i="2" s="1"/>
  <c r="AW73" i="2"/>
  <c r="AX73" i="2" s="1"/>
  <c r="AY73" i="2" s="1"/>
  <c r="AN73" i="2"/>
  <c r="AO73" i="2" s="1"/>
  <c r="AP73" i="2" s="1"/>
  <c r="H73" i="1"/>
  <c r="I73" i="1" s="1"/>
  <c r="J73" i="1" s="1"/>
  <c r="D73" i="1"/>
  <c r="E73" i="1" s="1"/>
  <c r="F73" i="1" s="1"/>
  <c r="BA72" i="2" l="1"/>
  <c r="BB72" i="2" s="1"/>
  <c r="BC72" i="2" s="1"/>
  <c r="AW72" i="2"/>
  <c r="AX72" i="2" s="1"/>
  <c r="AY72" i="2" s="1"/>
  <c r="AR72" i="2"/>
  <c r="AS72" i="2" s="1"/>
  <c r="AT72" i="2" s="1"/>
  <c r="AN72" i="2"/>
  <c r="AO72" i="2" s="1"/>
  <c r="AP72" i="2" s="1"/>
  <c r="AI72" i="2"/>
  <c r="AJ72" i="2"/>
  <c r="AK72" i="2"/>
  <c r="AE72" i="2"/>
  <c r="AF72" i="2" s="1"/>
  <c r="AG72" i="2" s="1"/>
  <c r="Z72" i="2"/>
  <c r="AA72" i="2"/>
  <c r="AB72" i="2"/>
  <c r="V72" i="2"/>
  <c r="W72" i="2" s="1"/>
  <c r="X72" i="2" s="1"/>
  <c r="Q72" i="2"/>
  <c r="R72" i="2" s="1"/>
  <c r="S72" i="2" s="1"/>
  <c r="M72" i="2"/>
  <c r="N72" i="2" s="1"/>
  <c r="O72" i="2" s="1"/>
  <c r="D72" i="2"/>
  <c r="E72" i="2" s="1"/>
  <c r="F72" i="2" s="1"/>
  <c r="H72" i="2"/>
  <c r="I72" i="2" s="1"/>
  <c r="J72" i="2" s="1"/>
  <c r="D72" i="1"/>
  <c r="E72" i="1" s="1"/>
  <c r="F72" i="1" s="1"/>
  <c r="H72" i="1"/>
  <c r="I72" i="1" s="1"/>
  <c r="J72" i="1" s="1"/>
  <c r="Q71" i="2" l="1"/>
  <c r="R71" i="2" s="1"/>
  <c r="S71" i="2" s="1"/>
  <c r="M71" i="2"/>
  <c r="N71" i="2" s="1"/>
  <c r="O71" i="2" s="1"/>
  <c r="H71" i="2"/>
  <c r="I71" i="2" s="1"/>
  <c r="J71" i="2" s="1"/>
  <c r="D71" i="2"/>
  <c r="E71" i="2" s="1"/>
  <c r="F71" i="2" s="1"/>
  <c r="V71" i="2"/>
  <c r="W71" i="2"/>
  <c r="X71" i="2" s="1"/>
  <c r="Z71" i="2"/>
  <c r="AA71" i="2" s="1"/>
  <c r="AB71" i="2" s="1"/>
  <c r="AE71" i="2"/>
  <c r="AF71" i="2" s="1"/>
  <c r="AG71" i="2" s="1"/>
  <c r="AI71" i="2"/>
  <c r="AJ71" i="2" s="1"/>
  <c r="AK71" i="2" s="1"/>
  <c r="AN71" i="2"/>
  <c r="AO71" i="2" s="1"/>
  <c r="AP71" i="2" s="1"/>
  <c r="AR71" i="2"/>
  <c r="AS71" i="2" s="1"/>
  <c r="AT71" i="2" s="1"/>
  <c r="BA71" i="2"/>
  <c r="BB71" i="2" s="1"/>
  <c r="BC71" i="2" s="1"/>
  <c r="AW71" i="2"/>
  <c r="AX71" i="2" s="1"/>
  <c r="AY71" i="2" s="1"/>
  <c r="H71" i="1"/>
  <c r="I71" i="1"/>
  <c r="J71" i="1" s="1"/>
  <c r="D71" i="1"/>
  <c r="E71" i="1" s="1"/>
  <c r="F71" i="1" s="1"/>
  <c r="BA70" i="2" l="1"/>
  <c r="BB70" i="2" s="1"/>
  <c r="BC70" i="2" s="1"/>
  <c r="AW70" i="2"/>
  <c r="AX70" i="2" s="1"/>
  <c r="AY70" i="2" s="1"/>
  <c r="AR70" i="2"/>
  <c r="AS70" i="2" s="1"/>
  <c r="AT70" i="2" s="1"/>
  <c r="AN70" i="2"/>
  <c r="AO70" i="2" s="1"/>
  <c r="AP70" i="2" s="1"/>
  <c r="AI70" i="2"/>
  <c r="AJ70" i="2"/>
  <c r="AK70" i="2" s="1"/>
  <c r="AE70" i="2"/>
  <c r="AF70" i="2" s="1"/>
  <c r="AG70" i="2" s="1"/>
  <c r="Z70" i="2"/>
  <c r="AA70" i="2" s="1"/>
  <c r="AB70" i="2" s="1"/>
  <c r="V70" i="2"/>
  <c r="W70" i="2" s="1"/>
  <c r="X70" i="2" s="1"/>
  <c r="Q70" i="2"/>
  <c r="R70" i="2"/>
  <c r="S70" i="2" s="1"/>
  <c r="M70" i="2"/>
  <c r="N70" i="2" s="1"/>
  <c r="O70" i="2" s="1"/>
  <c r="H70" i="2"/>
  <c r="I70" i="2" s="1"/>
  <c r="J70" i="2" s="1"/>
  <c r="D70" i="2"/>
  <c r="E70" i="2" s="1"/>
  <c r="F70" i="2" s="1"/>
  <c r="H70" i="1"/>
  <c r="I70" i="1" s="1"/>
  <c r="J70" i="1" s="1"/>
  <c r="D70" i="1"/>
  <c r="E70" i="1" s="1"/>
  <c r="F70" i="1" s="1"/>
  <c r="BA69" i="2" l="1"/>
  <c r="BB69" i="2" s="1"/>
  <c r="BC69" i="2" s="1"/>
  <c r="AW69" i="2"/>
  <c r="AX69" i="2" s="1"/>
  <c r="AY69" i="2" s="1"/>
  <c r="AR69" i="2"/>
  <c r="AS69" i="2" s="1"/>
  <c r="AT69" i="2" s="1"/>
  <c r="AN69" i="2"/>
  <c r="AO69" i="2" s="1"/>
  <c r="AP69" i="2" s="1"/>
  <c r="AI69" i="2"/>
  <c r="AJ69" i="2" s="1"/>
  <c r="AK69" i="2" s="1"/>
  <c r="AE69" i="2"/>
  <c r="AF69" i="2" s="1"/>
  <c r="AG69" i="2" s="1"/>
  <c r="Z69" i="2"/>
  <c r="AA69" i="2" s="1"/>
  <c r="AB69" i="2" s="1"/>
  <c r="V69" i="2"/>
  <c r="W69" i="2" s="1"/>
  <c r="X69" i="2" s="1"/>
  <c r="Q69" i="2"/>
  <c r="R69" i="2" s="1"/>
  <c r="S69" i="2" s="1"/>
  <c r="M69" i="2"/>
  <c r="N69" i="2"/>
  <c r="O69" i="2" s="1"/>
  <c r="H69" i="2"/>
  <c r="I69" i="2" s="1"/>
  <c r="J69" i="2" s="1"/>
  <c r="D69" i="2"/>
  <c r="E69" i="2" s="1"/>
  <c r="F69" i="2" s="1"/>
  <c r="H69" i="1"/>
  <c r="I69" i="1" s="1"/>
  <c r="J69" i="1" s="1"/>
  <c r="D69" i="1"/>
  <c r="E69" i="1" s="1"/>
  <c r="F69" i="1" s="1"/>
  <c r="Z68" i="2" l="1"/>
  <c r="AA68" i="2" s="1"/>
  <c r="AB68" i="2" s="1"/>
  <c r="V68" i="2"/>
  <c r="W68" i="2" s="1"/>
  <c r="X68" i="2" s="1"/>
  <c r="BA68" i="2"/>
  <c r="BB68" i="2" s="1"/>
  <c r="BC68" i="2" s="1"/>
  <c r="AW68" i="2"/>
  <c r="AX68" i="2" s="1"/>
  <c r="AY68" i="2" s="1"/>
  <c r="AR68" i="2"/>
  <c r="AS68" i="2" s="1"/>
  <c r="AT68" i="2" s="1"/>
  <c r="AN68" i="2"/>
  <c r="AO68" i="2" s="1"/>
  <c r="AP68" i="2" s="1"/>
  <c r="AI68" i="2"/>
  <c r="AJ68" i="2" s="1"/>
  <c r="AK68" i="2" s="1"/>
  <c r="H68" i="1"/>
  <c r="I68" i="1" s="1"/>
  <c r="J68" i="1" s="1"/>
  <c r="D68" i="1"/>
  <c r="E68" i="1" s="1"/>
  <c r="F68" i="1" s="1"/>
  <c r="H67" i="1" l="1"/>
  <c r="I67" i="1" s="1"/>
  <c r="J67" i="1" s="1"/>
  <c r="D67" i="1"/>
  <c r="E67" i="1"/>
  <c r="F67" i="1"/>
  <c r="H66" i="1" l="1"/>
  <c r="I66" i="1" s="1"/>
  <c r="J66" i="1" s="1"/>
  <c r="D66" i="1"/>
  <c r="E66" i="1" s="1"/>
  <c r="F66" i="1" s="1"/>
  <c r="P4" i="1" l="1"/>
  <c r="H16" i="1" s="1"/>
  <c r="AR21" i="2"/>
  <c r="BR5" i="2"/>
  <c r="BR6" i="2"/>
  <c r="BR7" i="2"/>
  <c r="AE56" i="2" s="1"/>
  <c r="BR8" i="2"/>
  <c r="BR9" i="2"/>
  <c r="BR4" i="2"/>
  <c r="H63" i="2" s="1"/>
  <c r="Z8" i="2" l="1"/>
  <c r="Z67" i="2"/>
  <c r="V67" i="2"/>
  <c r="W67" i="2" s="1"/>
  <c r="Z66" i="2"/>
  <c r="V66" i="2"/>
  <c r="H15" i="2"/>
  <c r="BA67" i="2"/>
  <c r="BB67" i="2" s="1"/>
  <c r="AW67" i="2"/>
  <c r="AX67" i="2" s="1"/>
  <c r="BA66" i="2"/>
  <c r="AW66" i="2"/>
  <c r="Q21" i="2"/>
  <c r="Q68" i="2"/>
  <c r="R68" i="2" s="1"/>
  <c r="M68" i="2"/>
  <c r="Q67" i="2"/>
  <c r="M67" i="2"/>
  <c r="M66" i="2"/>
  <c r="N66" i="2" s="1"/>
  <c r="Q66" i="2"/>
  <c r="V61" i="2"/>
  <c r="Z45" i="2"/>
  <c r="H5" i="2"/>
  <c r="D68" i="2"/>
  <c r="H68" i="2"/>
  <c r="H67" i="2"/>
  <c r="I67" i="2" s="1"/>
  <c r="D67" i="2"/>
  <c r="E67" i="2" s="1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J67" i="2" s="1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R53" i="2" s="1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X12" i="2" s="1"/>
  <c r="AW16" i="2"/>
  <c r="AW20" i="2"/>
  <c r="AW24" i="2"/>
  <c r="AW28" i="2"/>
  <c r="AX28" i="2" s="1"/>
  <c r="AW32" i="2"/>
  <c r="AW36" i="2"/>
  <c r="AW40" i="2"/>
  <c r="AW44" i="2"/>
  <c r="AX44" i="2" s="1"/>
  <c r="AW48" i="2"/>
  <c r="AW52" i="2"/>
  <c r="AW56" i="2"/>
  <c r="AW60" i="2"/>
  <c r="AX60" i="2" s="1"/>
  <c r="AW64" i="2"/>
  <c r="BA6" i="2"/>
  <c r="BA10" i="2"/>
  <c r="BA14" i="2"/>
  <c r="BB14" i="2" s="1"/>
  <c r="BA18" i="2"/>
  <c r="BA22" i="2"/>
  <c r="BA26" i="2"/>
  <c r="BA30" i="2"/>
  <c r="BB30" i="2" s="1"/>
  <c r="BA34" i="2"/>
  <c r="BA38" i="2"/>
  <c r="BA42" i="2"/>
  <c r="BA46" i="2"/>
  <c r="BB46" i="2" s="1"/>
  <c r="BA50" i="2"/>
  <c r="BA54" i="2"/>
  <c r="BA58" i="2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X10" i="2" s="1"/>
  <c r="AW18" i="2"/>
  <c r="AW26" i="2"/>
  <c r="AW34" i="2"/>
  <c r="AW42" i="2"/>
  <c r="AX42" i="2" s="1"/>
  <c r="AW50" i="2"/>
  <c r="AW58" i="2"/>
  <c r="BA8" i="2"/>
  <c r="BA16" i="2"/>
  <c r="BB16" i="2" s="1"/>
  <c r="BA24" i="2"/>
  <c r="BA32" i="2"/>
  <c r="BA40" i="2"/>
  <c r="BA48" i="2"/>
  <c r="BB48" i="2" s="1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AX54" i="2" s="1"/>
  <c r="BA12" i="2"/>
  <c r="BA28" i="2"/>
  <c r="BA44" i="2"/>
  <c r="BA60" i="2"/>
  <c r="BB60" i="2" s="1"/>
  <c r="AW22" i="2"/>
  <c r="AX22" i="2" s="1"/>
  <c r="AW45" i="2"/>
  <c r="AW61" i="2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Q27" i="2"/>
  <c r="R27" i="2" s="1"/>
  <c r="Q31" i="2"/>
  <c r="Q35" i="2"/>
  <c r="Q39" i="2"/>
  <c r="Q43" i="2"/>
  <c r="R43" i="2" s="1"/>
  <c r="Q47" i="2"/>
  <c r="Q51" i="2"/>
  <c r="Q55" i="2"/>
  <c r="Q59" i="2"/>
  <c r="R59" i="2" s="1"/>
  <c r="Q63" i="2"/>
  <c r="M6" i="2"/>
  <c r="M10" i="2"/>
  <c r="M14" i="2"/>
  <c r="N14" i="2" s="1"/>
  <c r="M18" i="2"/>
  <c r="M22" i="2"/>
  <c r="M26" i="2"/>
  <c r="M30" i="2"/>
  <c r="N30" i="2" s="1"/>
  <c r="M34" i="2"/>
  <c r="M38" i="2"/>
  <c r="M42" i="2"/>
  <c r="M46" i="2"/>
  <c r="N46" i="2" s="1"/>
  <c r="M50" i="2"/>
  <c r="M54" i="2"/>
  <c r="M58" i="2"/>
  <c r="M62" i="2"/>
  <c r="N62" i="2" s="1"/>
  <c r="Q9" i="2"/>
  <c r="R10" i="2" s="1"/>
  <c r="Q8" i="2"/>
  <c r="Q12" i="2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Q64" i="2"/>
  <c r="R64" i="2" s="1"/>
  <c r="M7" i="2"/>
  <c r="M11" i="2"/>
  <c r="M15" i="2"/>
  <c r="M19" i="2"/>
  <c r="N19" i="2" s="1"/>
  <c r="M23" i="2"/>
  <c r="M27" i="2"/>
  <c r="M31" i="2"/>
  <c r="M35" i="2"/>
  <c r="N35" i="2" s="1"/>
  <c r="M39" i="2"/>
  <c r="M43" i="2"/>
  <c r="M47" i="2"/>
  <c r="M51" i="2"/>
  <c r="N51" i="2" s="1"/>
  <c r="M55" i="2"/>
  <c r="M59" i="2"/>
  <c r="M63" i="2"/>
  <c r="Q5" i="2"/>
  <c r="R6" i="2" s="1"/>
  <c r="M60" i="2"/>
  <c r="M28" i="2"/>
  <c r="Q57" i="2"/>
  <c r="R58" i="2" s="1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S65" i="2" s="1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N56" i="2"/>
  <c r="AO56" i="2" s="1"/>
  <c r="AN61" i="2"/>
  <c r="AR5" i="2"/>
  <c r="AR9" i="2"/>
  <c r="AR13" i="2"/>
  <c r="AN9" i="2"/>
  <c r="AN14" i="2"/>
  <c r="AN20" i="2"/>
  <c r="AN25" i="2"/>
  <c r="AN30" i="2"/>
  <c r="AN36" i="2"/>
  <c r="AN41" i="2"/>
  <c r="AO41" i="2" s="1"/>
  <c r="AN46" i="2"/>
  <c r="AN52" i="2"/>
  <c r="AN57" i="2"/>
  <c r="AN62" i="2"/>
  <c r="AO62" i="2" s="1"/>
  <c r="AR6" i="2"/>
  <c r="AR10" i="2"/>
  <c r="AR14" i="2"/>
  <c r="AR18" i="2"/>
  <c r="AR22" i="2"/>
  <c r="AS22" i="2" s="1"/>
  <c r="AR26" i="2"/>
  <c r="AR30" i="2"/>
  <c r="AR34" i="2"/>
  <c r="AR38" i="2"/>
  <c r="AR42" i="2"/>
  <c r="AR46" i="2"/>
  <c r="AR50" i="2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R44" i="2"/>
  <c r="AS44" i="2" s="1"/>
  <c r="AR49" i="2"/>
  <c r="AR55" i="2"/>
  <c r="AR60" i="2"/>
  <c r="AR4" i="2"/>
  <c r="AN12" i="2"/>
  <c r="AN22" i="2"/>
  <c r="AO22" i="2" s="1"/>
  <c r="AN33" i="2"/>
  <c r="AN44" i="2"/>
  <c r="AN54" i="2"/>
  <c r="AN64" i="2"/>
  <c r="AO64" i="2" s="1"/>
  <c r="AR12" i="2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N37" i="2"/>
  <c r="AN48" i="2"/>
  <c r="AN58" i="2"/>
  <c r="AO58" i="2" s="1"/>
  <c r="AR7" i="2"/>
  <c r="AR15" i="2"/>
  <c r="AR20" i="2"/>
  <c r="AR25" i="2"/>
  <c r="AS25" i="2" s="1"/>
  <c r="AR31" i="2"/>
  <c r="AS31" i="2" s="1"/>
  <c r="AR36" i="2"/>
  <c r="AR41" i="2"/>
  <c r="AR47" i="2"/>
  <c r="AS47" i="2" s="1"/>
  <c r="AR52" i="2"/>
  <c r="AR57" i="2"/>
  <c r="AR63" i="2"/>
  <c r="AS64" i="2" s="1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E22" i="2" s="1"/>
  <c r="D17" i="2"/>
  <c r="D13" i="2"/>
  <c r="D9" i="2"/>
  <c r="E10" i="2" s="1"/>
  <c r="D5" i="2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I38" i="2" s="1"/>
  <c r="H34" i="2"/>
  <c r="I35" i="2" s="1"/>
  <c r="H30" i="2"/>
  <c r="H26" i="2"/>
  <c r="I27" i="2" s="1"/>
  <c r="H22" i="2"/>
  <c r="I23" i="2" s="1"/>
  <c r="H18" i="2"/>
  <c r="I19" i="2" s="1"/>
  <c r="H14" i="2"/>
  <c r="I15" i="2" s="1"/>
  <c r="H10" i="2"/>
  <c r="H6" i="2"/>
  <c r="I7" i="2" s="1"/>
  <c r="V64" i="2"/>
  <c r="V60" i="2"/>
  <c r="V56" i="2"/>
  <c r="V52" i="2"/>
  <c r="W53" i="2" s="1"/>
  <c r="V48" i="2"/>
  <c r="W49" i="2" s="1"/>
  <c r="V44" i="2"/>
  <c r="V40" i="2"/>
  <c r="V36" i="2"/>
  <c r="V32" i="2"/>
  <c r="V28" i="2"/>
  <c r="V24" i="2"/>
  <c r="V20" i="2"/>
  <c r="W21" i="2" s="1"/>
  <c r="V16" i="2"/>
  <c r="V12" i="2"/>
  <c r="V8" i="2"/>
  <c r="Z63" i="2"/>
  <c r="Z52" i="2"/>
  <c r="Z41" i="2"/>
  <c r="Z31" i="2"/>
  <c r="Z20" i="2"/>
  <c r="Z9" i="2"/>
  <c r="AA9" i="2" s="1"/>
  <c r="AE50" i="2"/>
  <c r="AE29" i="2"/>
  <c r="AE8" i="2"/>
  <c r="AI4" i="2"/>
  <c r="AI43" i="2"/>
  <c r="AR59" i="2"/>
  <c r="AS59" i="2" s="1"/>
  <c r="AR37" i="2"/>
  <c r="AS37" i="2" s="1"/>
  <c r="AR16" i="2"/>
  <c r="AN38" i="2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F35" i="2" s="1"/>
  <c r="AE39" i="2"/>
  <c r="AE43" i="2"/>
  <c r="AE47" i="2"/>
  <c r="AE51" i="2"/>
  <c r="AF51" i="2" s="1"/>
  <c r="AE55" i="2"/>
  <c r="AE59" i="2"/>
  <c r="AE63" i="2"/>
  <c r="AI7" i="2"/>
  <c r="AJ7" i="2" s="1"/>
  <c r="AI13" i="2"/>
  <c r="AI18" i="2"/>
  <c r="AI23" i="2"/>
  <c r="AJ23" i="2" s="1"/>
  <c r="AI29" i="2"/>
  <c r="AI34" i="2"/>
  <c r="AI39" i="2"/>
  <c r="AI45" i="2"/>
  <c r="AJ45" i="2" s="1"/>
  <c r="AI50" i="2"/>
  <c r="AJ50" i="2" s="1"/>
  <c r="AI55" i="2"/>
  <c r="AI61" i="2"/>
  <c r="AE9" i="2"/>
  <c r="AE14" i="2"/>
  <c r="AF14" i="2" s="1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J19" i="2" s="1"/>
  <c r="AI25" i="2"/>
  <c r="AJ25" i="2" s="1"/>
  <c r="AI30" i="2"/>
  <c r="AI35" i="2"/>
  <c r="AI41" i="2"/>
  <c r="AJ41" i="2" s="1"/>
  <c r="AI46" i="2"/>
  <c r="AI51" i="2"/>
  <c r="AI57" i="2"/>
  <c r="AI62" i="2"/>
  <c r="AJ62" i="2" s="1"/>
  <c r="AE5" i="2"/>
  <c r="AE10" i="2"/>
  <c r="AE16" i="2"/>
  <c r="AF16" i="2" s="1"/>
  <c r="AE21" i="2"/>
  <c r="AE26" i="2"/>
  <c r="AF26" i="2" s="1"/>
  <c r="AE32" i="2"/>
  <c r="AE37" i="2"/>
  <c r="AE42" i="2"/>
  <c r="AE48" i="2"/>
  <c r="AE53" i="2"/>
  <c r="AE58" i="2"/>
  <c r="AE64" i="2"/>
  <c r="AI5" i="2"/>
  <c r="AJ5" i="2" s="1"/>
  <c r="AI10" i="2"/>
  <c r="AJ10" i="2" s="1"/>
  <c r="AI15" i="2"/>
  <c r="AI21" i="2"/>
  <c r="AJ22" i="2" s="1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F28" i="2" s="1"/>
  <c r="AE33" i="2"/>
  <c r="AF33" i="2" s="1"/>
  <c r="AE38" i="2"/>
  <c r="AF38" i="2" s="1"/>
  <c r="AE44" i="2"/>
  <c r="AF44" i="2" s="1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E65" i="2" s="1"/>
  <c r="H65" i="2"/>
  <c r="I66" i="2" s="1"/>
  <c r="V65" i="2"/>
  <c r="W65" i="2" s="1"/>
  <c r="Z65" i="2"/>
  <c r="Z6" i="2"/>
  <c r="Z10" i="2"/>
  <c r="AA10" i="2" s="1"/>
  <c r="Z14" i="2"/>
  <c r="AA14" i="2" s="1"/>
  <c r="Z18" i="2"/>
  <c r="Z22" i="2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AA11" i="2" s="1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AA8" i="2" s="1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D7" i="2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H28" i="2"/>
  <c r="I28" i="2" s="1"/>
  <c r="H24" i="2"/>
  <c r="I24" i="2" s="1"/>
  <c r="H20" i="2"/>
  <c r="I20" i="2" s="1"/>
  <c r="H16" i="2"/>
  <c r="I16" i="2" s="1"/>
  <c r="H12" i="2"/>
  <c r="I12" i="2" s="1"/>
  <c r="H8" i="2"/>
  <c r="V62" i="2"/>
  <c r="W62" i="2" s="1"/>
  <c r="V58" i="2"/>
  <c r="W58" i="2" s="1"/>
  <c r="V54" i="2"/>
  <c r="W54" i="2" s="1"/>
  <c r="V50" i="2"/>
  <c r="W50" i="2" s="1"/>
  <c r="V46" i="2"/>
  <c r="V42" i="2"/>
  <c r="W42" i="2" s="1"/>
  <c r="V38" i="2"/>
  <c r="W38" i="2" s="1"/>
  <c r="V34" i="2"/>
  <c r="W34" i="2" s="1"/>
  <c r="V30" i="2"/>
  <c r="W30" i="2" s="1"/>
  <c r="V26" i="2"/>
  <c r="W26" i="2" s="1"/>
  <c r="V22" i="2"/>
  <c r="W22" i="2" s="1"/>
  <c r="V18" i="2"/>
  <c r="W18" i="2" s="1"/>
  <c r="V14" i="2"/>
  <c r="V10" i="2"/>
  <c r="V6" i="2"/>
  <c r="W6" i="2" s="1"/>
  <c r="Z57" i="2"/>
  <c r="Z47" i="2"/>
  <c r="AA47" i="2" s="1"/>
  <c r="Z36" i="2"/>
  <c r="AA36" i="2" s="1"/>
  <c r="Z25" i="2"/>
  <c r="AA25" i="2" s="1"/>
  <c r="Z15" i="2"/>
  <c r="AA15" i="2" s="1"/>
  <c r="AE61" i="2"/>
  <c r="AE40" i="2"/>
  <c r="AE18" i="2"/>
  <c r="AF18" i="2" s="1"/>
  <c r="AI54" i="2"/>
  <c r="AJ54" i="2" s="1"/>
  <c r="AI33" i="2"/>
  <c r="AJ33" i="2" s="1"/>
  <c r="AI11" i="2"/>
  <c r="AR48" i="2"/>
  <c r="AS48" i="2" s="1"/>
  <c r="AR27" i="2"/>
  <c r="AS27" i="2" s="1"/>
  <c r="AN60" i="2"/>
  <c r="AO60" i="2" s="1"/>
  <c r="AN17" i="2"/>
  <c r="R14" i="2"/>
  <c r="R57" i="2"/>
  <c r="R37" i="2"/>
  <c r="R21" i="2"/>
  <c r="R9" i="2"/>
  <c r="N23" i="2"/>
  <c r="N7" i="2"/>
  <c r="I54" i="2"/>
  <c r="I30" i="2"/>
  <c r="I6" i="2"/>
  <c r="I49" i="2"/>
  <c r="J52" i="2" s="1"/>
  <c r="I33" i="2"/>
  <c r="I17" i="2"/>
  <c r="D61" i="1"/>
  <c r="D57" i="1"/>
  <c r="E58" i="1" s="1"/>
  <c r="D53" i="1"/>
  <c r="D49" i="1"/>
  <c r="D45" i="1"/>
  <c r="E46" i="1" s="1"/>
  <c r="D41" i="1"/>
  <c r="E42" i="1" s="1"/>
  <c r="D37" i="1"/>
  <c r="D33" i="1"/>
  <c r="D29" i="1"/>
  <c r="D25" i="1"/>
  <c r="D21" i="1"/>
  <c r="D17" i="1"/>
  <c r="D13" i="1"/>
  <c r="D9" i="1"/>
  <c r="E10" i="1" s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E51" i="1" s="1"/>
  <c r="D47" i="1"/>
  <c r="E47" i="1" s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I9" i="1" s="1"/>
  <c r="E40" i="1"/>
  <c r="AA66" i="2" l="1"/>
  <c r="I22" i="2"/>
  <c r="R17" i="2"/>
  <c r="W10" i="2"/>
  <c r="I32" i="2"/>
  <c r="AJ38" i="2"/>
  <c r="I57" i="2"/>
  <c r="AF53" i="2"/>
  <c r="AF32" i="2"/>
  <c r="AF10" i="2"/>
  <c r="AJ61" i="2"/>
  <c r="I11" i="2"/>
  <c r="J12" i="2" s="1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O17" i="2" s="1"/>
  <c r="R60" i="2"/>
  <c r="R12" i="2"/>
  <c r="N58" i="2"/>
  <c r="N42" i="2"/>
  <c r="R55" i="2"/>
  <c r="R39" i="2"/>
  <c r="R23" i="2"/>
  <c r="N5" i="2"/>
  <c r="O9" i="2" s="1"/>
  <c r="AX61" i="2"/>
  <c r="BB44" i="2"/>
  <c r="AX38" i="2"/>
  <c r="BB40" i="2"/>
  <c r="BB8" i="2"/>
  <c r="AX34" i="2"/>
  <c r="BB63" i="2"/>
  <c r="BB31" i="2"/>
  <c r="BC34" i="2" s="1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G66" i="2" s="1"/>
  <c r="AF68" i="2"/>
  <c r="AO67" i="2"/>
  <c r="I68" i="2"/>
  <c r="R67" i="2"/>
  <c r="AX66" i="2"/>
  <c r="AA67" i="2"/>
  <c r="AJ15" i="2"/>
  <c r="R33" i="2"/>
  <c r="R5" i="2"/>
  <c r="AA57" i="2"/>
  <c r="I8" i="2"/>
  <c r="E11" i="2"/>
  <c r="AA22" i="2"/>
  <c r="AA6" i="2"/>
  <c r="I5" i="2"/>
  <c r="AF64" i="2"/>
  <c r="AJ29" i="2"/>
  <c r="E6" i="2"/>
  <c r="AO49" i="2"/>
  <c r="AO7" i="2"/>
  <c r="N12" i="2"/>
  <c r="BB20" i="2"/>
  <c r="BC23" i="2" s="1"/>
  <c r="BB47" i="2"/>
  <c r="BB15" i="2"/>
  <c r="AJ66" i="2"/>
  <c r="AO66" i="2"/>
  <c r="AP66" i="2" s="1"/>
  <c r="E66" i="2"/>
  <c r="E68" i="2"/>
  <c r="R66" i="2"/>
  <c r="N68" i="2"/>
  <c r="BB66" i="2"/>
  <c r="W66" i="2"/>
  <c r="I62" i="2"/>
  <c r="I44" i="2"/>
  <c r="I39" i="2"/>
  <c r="I40" i="2"/>
  <c r="J43" i="2" s="1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J34" i="2"/>
  <c r="AA27" i="2"/>
  <c r="AA5" i="2"/>
  <c r="AA18" i="2"/>
  <c r="AA65" i="2"/>
  <c r="AS62" i="2"/>
  <c r="AS46" i="2"/>
  <c r="AS5" i="2"/>
  <c r="AO45" i="2"/>
  <c r="AO11" i="2"/>
  <c r="N37" i="2"/>
  <c r="N21" i="2"/>
  <c r="R65" i="2"/>
  <c r="S68" i="2" s="1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AK27" i="2" s="1"/>
  <c r="N52" i="2"/>
  <c r="N49" i="2"/>
  <c r="N33" i="2"/>
  <c r="BB49" i="2"/>
  <c r="BC52" i="2" s="1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K37" i="2" s="1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X27" i="2" s="1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E21" i="1"/>
  <c r="I12" i="1"/>
  <c r="E14" i="1"/>
  <c r="I61" i="1"/>
  <c r="E53" i="1"/>
  <c r="I37" i="1"/>
  <c r="I53" i="1"/>
  <c r="E43" i="1"/>
  <c r="E18" i="1"/>
  <c r="I65" i="1"/>
  <c r="E9" i="1"/>
  <c r="E25" i="1"/>
  <c r="E41" i="1"/>
  <c r="E57" i="1"/>
  <c r="E62" i="1"/>
  <c r="E12" i="1"/>
  <c r="I25" i="1"/>
  <c r="E63" i="1"/>
  <c r="I8" i="1"/>
  <c r="I44" i="1"/>
  <c r="E65" i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O66" i="2" s="1"/>
  <c r="N64" i="2"/>
  <c r="R42" i="2"/>
  <c r="R41" i="2"/>
  <c r="W41" i="2"/>
  <c r="R26" i="2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B15" i="2" s="1"/>
  <c r="AA32" i="2"/>
  <c r="AB35" i="2" s="1"/>
  <c r="AA54" i="2"/>
  <c r="X25" i="2"/>
  <c r="AJ6" i="2"/>
  <c r="R44" i="2"/>
  <c r="S45" i="2" s="1"/>
  <c r="R45" i="2"/>
  <c r="R28" i="2"/>
  <c r="R29" i="2"/>
  <c r="N26" i="2"/>
  <c r="N27" i="2"/>
  <c r="N10" i="2"/>
  <c r="N11" i="2"/>
  <c r="R7" i="2"/>
  <c r="S9" i="2" s="1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S17" i="2" s="1"/>
  <c r="N16" i="2"/>
  <c r="E18" i="2"/>
  <c r="N59" i="2"/>
  <c r="N43" i="2"/>
  <c r="R56" i="2"/>
  <c r="S60" i="2" s="1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B11" i="2" s="1"/>
  <c r="AA50" i="2"/>
  <c r="AJ21" i="2"/>
  <c r="AF42" i="2"/>
  <c r="I14" i="2"/>
  <c r="J18" i="2" s="1"/>
  <c r="AO17" i="2"/>
  <c r="AJ11" i="2"/>
  <c r="AF40" i="2"/>
  <c r="I65" i="2"/>
  <c r="J67" i="2" s="1"/>
  <c r="AB48" i="2"/>
  <c r="AA23" i="2"/>
  <c r="AA64" i="2"/>
  <c r="AA43" i="2"/>
  <c r="AB47" i="2" s="1"/>
  <c r="AA21" i="2"/>
  <c r="AA62" i="2"/>
  <c r="AA30" i="2"/>
  <c r="AO28" i="2"/>
  <c r="AJ17" i="2"/>
  <c r="AK21" i="2" s="1"/>
  <c r="AF45" i="2"/>
  <c r="AA51" i="2"/>
  <c r="W15" i="2"/>
  <c r="W31" i="2"/>
  <c r="W47" i="2"/>
  <c r="W63" i="2"/>
  <c r="X67" i="2" s="1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K18" i="2" s="1"/>
  <c r="AF52" i="2"/>
  <c r="AF30" i="2"/>
  <c r="AF9" i="2"/>
  <c r="AK49" i="2"/>
  <c r="AF63" i="2"/>
  <c r="AG65" i="2" s="1"/>
  <c r="AF47" i="2"/>
  <c r="AF31" i="2"/>
  <c r="AG35" i="2" s="1"/>
  <c r="AF15" i="2"/>
  <c r="AJ60" i="2"/>
  <c r="AK64" i="2" s="1"/>
  <c r="AJ44" i="2"/>
  <c r="AK48" i="2" s="1"/>
  <c r="AJ12" i="2"/>
  <c r="AK13" i="2" s="1"/>
  <c r="AS16" i="2"/>
  <c r="AA52" i="2"/>
  <c r="W16" i="2"/>
  <c r="W32" i="2"/>
  <c r="W48" i="2"/>
  <c r="W64" i="2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T30" i="2" s="1"/>
  <c r="AS10" i="2"/>
  <c r="AO52" i="2"/>
  <c r="AO30" i="2"/>
  <c r="AO9" i="2"/>
  <c r="AO61" i="2"/>
  <c r="AO18" i="2"/>
  <c r="AP22" i="2" s="1"/>
  <c r="AO55" i="2"/>
  <c r="AO39" i="2"/>
  <c r="AO23" i="2"/>
  <c r="AS21" i="2"/>
  <c r="AT25" i="2" s="1"/>
  <c r="AF34" i="2"/>
  <c r="R30" i="2"/>
  <c r="N32" i="2"/>
  <c r="E38" i="2"/>
  <c r="W33" i="2"/>
  <c r="N44" i="2"/>
  <c r="E50" i="2"/>
  <c r="R18" i="2"/>
  <c r="S18" i="2" s="1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S63" i="2" s="1"/>
  <c r="R47" i="2"/>
  <c r="R31" i="2"/>
  <c r="R15" i="2"/>
  <c r="N61" i="2"/>
  <c r="O65" i="2" s="1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AY13" i="2" s="1"/>
  <c r="BB50" i="2"/>
  <c r="BC53" i="2" s="1"/>
  <c r="BB34" i="2"/>
  <c r="BC38" i="2" s="1"/>
  <c r="BB18" i="2"/>
  <c r="AX64" i="2"/>
  <c r="AX48" i="2"/>
  <c r="AX32" i="2"/>
  <c r="AY36" i="2" s="1"/>
  <c r="AX16" i="2"/>
  <c r="BB61" i="2"/>
  <c r="BB45" i="2"/>
  <c r="BC49" i="2" s="1"/>
  <c r="BB29" i="2"/>
  <c r="BB13" i="2"/>
  <c r="BC17" i="2" s="1"/>
  <c r="AX59" i="2"/>
  <c r="AY63" i="2" s="1"/>
  <c r="AX43" i="2"/>
  <c r="AX27" i="2"/>
  <c r="AY31" i="2" s="1"/>
  <c r="AX11" i="2"/>
  <c r="W13" i="2"/>
  <c r="R38" i="2"/>
  <c r="S41" i="2" s="1"/>
  <c r="N40" i="2"/>
  <c r="J21" i="2"/>
  <c r="J53" i="2"/>
  <c r="J25" i="2"/>
  <c r="J57" i="2"/>
  <c r="AA39" i="2"/>
  <c r="AB43" i="2" s="1"/>
  <c r="AA16" i="2"/>
  <c r="AA58" i="2"/>
  <c r="AB46" i="2"/>
  <c r="AA26" i="2"/>
  <c r="AB14" i="2"/>
  <c r="AS8" i="2"/>
  <c r="AA19" i="2"/>
  <c r="AA61" i="2"/>
  <c r="W19" i="2"/>
  <c r="X22" i="2" s="1"/>
  <c r="W35" i="2"/>
  <c r="W51" i="2"/>
  <c r="I10" i="2"/>
  <c r="I26" i="2"/>
  <c r="J30" i="2" s="1"/>
  <c r="I42" i="2"/>
  <c r="I58" i="2"/>
  <c r="E12" i="2"/>
  <c r="E28" i="2"/>
  <c r="F32" i="2" s="1"/>
  <c r="E44" i="2"/>
  <c r="F47" i="2" s="1"/>
  <c r="E60" i="2"/>
  <c r="AJ53" i="2"/>
  <c r="AK35" i="2"/>
  <c r="AJ51" i="2"/>
  <c r="AJ30" i="2"/>
  <c r="AF25" i="2"/>
  <c r="AJ39" i="2"/>
  <c r="AK22" i="2"/>
  <c r="AF43" i="2"/>
  <c r="AG47" i="2" s="1"/>
  <c r="AF27" i="2"/>
  <c r="AF11" i="2"/>
  <c r="AG14" i="2" s="1"/>
  <c r="AJ56" i="2"/>
  <c r="AK60" i="2" s="1"/>
  <c r="AJ40" i="2"/>
  <c r="AK44" i="2" s="1"/>
  <c r="AK28" i="2"/>
  <c r="AJ8" i="2"/>
  <c r="AF8" i="2"/>
  <c r="AG12" i="2" s="1"/>
  <c r="AA20" i="2"/>
  <c r="W20" i="2"/>
  <c r="X24" i="2" s="1"/>
  <c r="W36" i="2"/>
  <c r="W52" i="2"/>
  <c r="AS57" i="2"/>
  <c r="AS36" i="2"/>
  <c r="AS15" i="2"/>
  <c r="AO37" i="2"/>
  <c r="AS61" i="2"/>
  <c r="AT65" i="2" s="1"/>
  <c r="AS40" i="2"/>
  <c r="AS19" i="2"/>
  <c r="AO44" i="2"/>
  <c r="AT48" i="2"/>
  <c r="AT27" i="2"/>
  <c r="AS54" i="2"/>
  <c r="AS38" i="2"/>
  <c r="AS6" i="2"/>
  <c r="AT10" i="2" s="1"/>
  <c r="AO46" i="2"/>
  <c r="AO25" i="2"/>
  <c r="AS13" i="2"/>
  <c r="AO34" i="2"/>
  <c r="AP38" i="2" s="1"/>
  <c r="AO51" i="2"/>
  <c r="AO35" i="2"/>
  <c r="AA24" i="2"/>
  <c r="W37" i="2"/>
  <c r="X41" i="2" s="1"/>
  <c r="R46" i="2"/>
  <c r="N48" i="2"/>
  <c r="O52" i="2" s="1"/>
  <c r="R34" i="2"/>
  <c r="S37" i="2" s="1"/>
  <c r="E42" i="2"/>
  <c r="W17" i="2"/>
  <c r="N60" i="2"/>
  <c r="N25" i="2"/>
  <c r="N9" i="2"/>
  <c r="O13" i="2" s="1"/>
  <c r="BC64" i="2"/>
  <c r="BB43" i="2"/>
  <c r="BC47" i="2" s="1"/>
  <c r="AX37" i="2"/>
  <c r="BB39" i="2"/>
  <c r="BC39" i="2" s="1"/>
  <c r="BB7" i="2"/>
  <c r="BC18" i="2"/>
  <c r="BB57" i="2"/>
  <c r="BB41" i="2"/>
  <c r="BB25" i="2"/>
  <c r="BB9" i="2"/>
  <c r="BC13" i="2" s="1"/>
  <c r="AX55" i="2"/>
  <c r="AX39" i="2"/>
  <c r="AX23" i="2"/>
  <c r="AX7" i="2"/>
  <c r="W29" i="2"/>
  <c r="R54" i="2"/>
  <c r="S58" i="2" s="1"/>
  <c r="N56" i="2"/>
  <c r="O60" i="2" s="1"/>
  <c r="S10" i="2"/>
  <c r="S48" i="2"/>
  <c r="S31" i="2"/>
  <c r="S36" i="2"/>
  <c r="S12" i="2"/>
  <c r="S11" i="2"/>
  <c r="S27" i="2"/>
  <c r="S56" i="2"/>
  <c r="O19" i="2"/>
  <c r="J32" i="2"/>
  <c r="J33" i="2"/>
  <c r="J10" i="2"/>
  <c r="J20" i="2"/>
  <c r="J36" i="2"/>
  <c r="J22" i="2"/>
  <c r="J38" i="2"/>
  <c r="J54" i="2"/>
  <c r="J31" i="2"/>
  <c r="J65" i="2"/>
  <c r="J24" i="2"/>
  <c r="J9" i="2"/>
  <c r="J19" i="2"/>
  <c r="J35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I62" i="1"/>
  <c r="E16" i="1"/>
  <c r="E64" i="1"/>
  <c r="BC29" i="2" l="1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</calcChain>
</file>

<file path=xl/sharedStrings.xml><?xml version="1.0" encoding="utf-8"?>
<sst xmlns="http://schemas.openxmlformats.org/spreadsheetml/2006/main" count="78" uniqueCount="25">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</sst>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REG'!$D$9:$D$107</c:f>
              <c:numCache>
                <c:formatCode>0.0</c:formatCode>
                <c:ptCount val="99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  <c:pt idx="66">
                  <c:v>5414.2733661831189</c:v>
                </c:pt>
                <c:pt idx="67">
                  <c:v>5462.8261420922545</c:v>
                </c:pt>
                <c:pt idx="68">
                  <c:v>5522.8782596640785</c:v>
                </c:pt>
                <c:pt idx="69">
                  <c:v>5572.7087402024008</c:v>
                </c:pt>
                <c:pt idx="70">
                  <c:v>5582.2915249213092</c:v>
                </c:pt>
                <c:pt idx="71">
                  <c:v>5614.2341406510031</c:v>
                </c:pt>
                <c:pt idx="72">
                  <c:v>5642.3436424931342</c:v>
                </c:pt>
                <c:pt idx="73">
                  <c:v>5662.1480642455444</c:v>
                </c:pt>
                <c:pt idx="74">
                  <c:v>5704.9511693233344</c:v>
                </c:pt>
                <c:pt idx="75">
                  <c:v>5746.4765697719358</c:v>
                </c:pt>
                <c:pt idx="76">
                  <c:v>5788.0019702205382</c:v>
                </c:pt>
                <c:pt idx="77">
                  <c:v>5820.5834382648263</c:v>
                </c:pt>
                <c:pt idx="78">
                  <c:v>5851.2483493653317</c:v>
                </c:pt>
                <c:pt idx="79">
                  <c:v>5871.6916234323362</c:v>
                </c:pt>
                <c:pt idx="80">
                  <c:v>5913.8558761955319</c:v>
                </c:pt>
                <c:pt idx="81">
                  <c:v>5934.2991502625364</c:v>
                </c:pt>
                <c:pt idx="82">
                  <c:v>5969.4360275651998</c:v>
                </c:pt>
                <c:pt idx="83">
                  <c:v>5998.1843817219242</c:v>
                </c:pt>
                <c:pt idx="84">
                  <c:v>6022.4607696764915</c:v>
                </c:pt>
                <c:pt idx="85">
                  <c:v>6056.3199423499673</c:v>
                </c:pt>
                <c:pt idx="86">
                  <c:v>6067.1804316980633</c:v>
                </c:pt>
                <c:pt idx="87">
                  <c:v>6101.0396043715382</c:v>
                </c:pt>
              </c:numCache>
            </c:numRef>
          </c:xVal>
          <c:yVal>
            <c:numRef>
              <c:f>'Dati REG'!$F$9:$F$107</c:f>
              <c:numCache>
                <c:formatCode>0.0</c:formatCode>
                <c:ptCount val="99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  <c:pt idx="66">
                  <c:v>61.585363126849735</c:v>
                </c:pt>
                <c:pt idx="67">
                  <c:v>54.302446740479716</c:v>
                </c:pt>
                <c:pt idx="68">
                  <c:v>42.547564151952244</c:v>
                </c:pt>
                <c:pt idx="69">
                  <c:v>46.508448502434291</c:v>
                </c:pt>
                <c:pt idx="70">
                  <c:v>41.653170911520832</c:v>
                </c:pt>
                <c:pt idx="71">
                  <c:v>39.992154893576846</c:v>
                </c:pt>
                <c:pt idx="72">
                  <c:v>35.903500080175945</c:v>
                </c:pt>
                <c:pt idx="73">
                  <c:v>27.853960916293182</c:v>
                </c:pt>
                <c:pt idx="74">
                  <c:v>26.448485824186719</c:v>
                </c:pt>
                <c:pt idx="75">
                  <c:v>32.837008970125318</c:v>
                </c:pt>
                <c:pt idx="76">
                  <c:v>34.753565913907003</c:v>
                </c:pt>
                <c:pt idx="77">
                  <c:v>35.647959154338423</c:v>
                </c:pt>
                <c:pt idx="78">
                  <c:v>37.820057023957453</c:v>
                </c:pt>
                <c:pt idx="79">
                  <c:v>33.348090821800362</c:v>
                </c:pt>
                <c:pt idx="80">
                  <c:v>33.475861284719215</c:v>
                </c:pt>
                <c:pt idx="81">
                  <c:v>29.259436008399643</c:v>
                </c:pt>
                <c:pt idx="82">
                  <c:v>29.770517860074687</c:v>
                </c:pt>
                <c:pt idx="83">
                  <c:v>29.387206471318496</c:v>
                </c:pt>
                <c:pt idx="84">
                  <c:v>30.153829248831062</c:v>
                </c:pt>
                <c:pt idx="85">
                  <c:v>28.492813230887077</c:v>
                </c:pt>
                <c:pt idx="86">
                  <c:v>26.576256287105387</c:v>
                </c:pt>
                <c:pt idx="87">
                  <c:v>26.320715361267684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REG'!$M$9:$M$107</c:f>
              <c:numCache>
                <c:formatCode>0.0</c:formatCode>
                <c:ptCount val="99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  <c:pt idx="66">
                  <c:v>6323.0132274686594</c:v>
                </c:pt>
                <c:pt idx="67">
                  <c:v>6360.5770347176085</c:v>
                </c:pt>
                <c:pt idx="68">
                  <c:v>6405.1982845406037</c:v>
                </c:pt>
                <c:pt idx="69">
                  <c:v>6458.2429335648776</c:v>
                </c:pt>
                <c:pt idx="70">
                  <c:v>6499.4492918197866</c:v>
                </c:pt>
                <c:pt idx="71">
                  <c:v>6525.8577866129872</c:v>
                </c:pt>
                <c:pt idx="72">
                  <c:v>6551.127984216826</c:v>
                </c:pt>
                <c:pt idx="73">
                  <c:v>6576.8535006964103</c:v>
                </c:pt>
                <c:pt idx="74">
                  <c:v>6615.3279456968494</c:v>
                </c:pt>
                <c:pt idx="75">
                  <c:v>6649.7045208155851</c:v>
                </c:pt>
                <c:pt idx="76">
                  <c:v>6680.8938638041072</c:v>
                </c:pt>
                <c:pt idx="77">
                  <c:v>6712.0832067926285</c:v>
                </c:pt>
                <c:pt idx="78">
                  <c:v>6726.6534108164642</c:v>
                </c:pt>
                <c:pt idx="79">
                  <c:v>6743.044890343278</c:v>
                </c:pt>
                <c:pt idx="80">
                  <c:v>6767.6321096334996</c:v>
                </c:pt>
                <c:pt idx="81">
                  <c:v>6803.6023008173424</c:v>
                </c:pt>
                <c:pt idx="82">
                  <c:v>6827.5065417939468</c:v>
                </c:pt>
                <c:pt idx="83">
                  <c:v>6847.3129128888477</c:v>
                </c:pt>
                <c:pt idx="84">
                  <c:v>6860.9724791611934</c:v>
                </c:pt>
                <c:pt idx="85">
                  <c:v>6870.7618349897075</c:v>
                </c:pt>
                <c:pt idx="86">
                  <c:v>6881.6894880075833</c:v>
                </c:pt>
                <c:pt idx="87">
                  <c:v>6901.2681996646115</c:v>
                </c:pt>
              </c:numCache>
            </c:numRef>
          </c:xVal>
          <c:yVal>
            <c:numRef>
              <c:f>'Dati REG'!$O$9:$O$107</c:f>
              <c:numCache>
                <c:formatCode>0.0</c:formatCode>
                <c:ptCount val="99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  <c:pt idx="66">
                  <c:v>67.61485304810958</c:v>
                </c:pt>
                <c:pt idx="67">
                  <c:v>57.142518905977887</c:v>
                </c:pt>
                <c:pt idx="68">
                  <c:v>43.528484521207247</c:v>
                </c:pt>
                <c:pt idx="69">
                  <c:v>42.708910544866377</c:v>
                </c:pt>
                <c:pt idx="70">
                  <c:v>42.208059781547128</c:v>
                </c:pt>
                <c:pt idx="71">
                  <c:v>40.568911828865566</c:v>
                </c:pt>
                <c:pt idx="72">
                  <c:v>38.110189899843498</c:v>
                </c:pt>
                <c:pt idx="73">
                  <c:v>34.33104323116131</c:v>
                </c:pt>
                <c:pt idx="74">
                  <c:v>31.417002426394355</c:v>
                </c:pt>
                <c:pt idx="75">
                  <c:v>30.051045799159692</c:v>
                </c:pt>
                <c:pt idx="76">
                  <c:v>31.007215438224012</c:v>
                </c:pt>
                <c:pt idx="77">
                  <c:v>32.191044515160499</c:v>
                </c:pt>
                <c:pt idx="78">
                  <c:v>29.959982024010788</c:v>
                </c:pt>
                <c:pt idx="79">
                  <c:v>25.543388929285719</c:v>
                </c:pt>
                <c:pt idx="80">
                  <c:v>23.585517763582903</c:v>
                </c:pt>
                <c:pt idx="81">
                  <c:v>24.541687402647039</c:v>
                </c:pt>
                <c:pt idx="82">
                  <c:v>23.084667000263654</c:v>
                </c:pt>
                <c:pt idx="83">
                  <c:v>24.131900414476696</c:v>
                </c:pt>
                <c:pt idx="84">
                  <c:v>23.585517763583084</c:v>
                </c:pt>
                <c:pt idx="85">
                  <c:v>20.625945071241585</c:v>
                </c:pt>
                <c:pt idx="86">
                  <c:v>15.617437438048182</c:v>
                </c:pt>
                <c:pt idx="87">
                  <c:v>14.752331574132949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REG'!$V$9:$V$107</c:f>
              <c:numCache>
                <c:formatCode>0.0</c:formatCode>
                <c:ptCount val="99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  <c:pt idx="66">
                  <c:v>7845.7452914049836</c:v>
                </c:pt>
                <c:pt idx="67">
                  <c:v>7922.0018832583446</c:v>
                </c:pt>
                <c:pt idx="68">
                  <c:v>7993.8667342196268</c:v>
                </c:pt>
                <c:pt idx="69">
                  <c:v>8057.1477279827559</c:v>
                </c:pt>
                <c:pt idx="70">
                  <c:v>8107.2534990696495</c:v>
                </c:pt>
                <c:pt idx="71">
                  <c:v>8135.4005656961517</c:v>
                </c:pt>
                <c:pt idx="72">
                  <c:v>8171.7322403488006</c:v>
                </c:pt>
                <c:pt idx="73">
                  <c:v>8274.8383390196395</c:v>
                </c:pt>
                <c:pt idx="74">
                  <c:v>8314.1643824623425</c:v>
                </c:pt>
                <c:pt idx="75">
                  <c:v>8366.2663994092709</c:v>
                </c:pt>
                <c:pt idx="76">
                  <c:v>8396.1102750168029</c:v>
                </c:pt>
                <c:pt idx="77">
                  <c:v>8435.9353799245146</c:v>
                </c:pt>
                <c:pt idx="78">
                  <c:v>8468.4741874430947</c:v>
                </c:pt>
                <c:pt idx="79">
                  <c:v>8485.9413387184068</c:v>
                </c:pt>
                <c:pt idx="80">
                  <c:v>8532.0546180852289</c:v>
                </c:pt>
                <c:pt idx="81">
                  <c:v>8561.3994322277522</c:v>
                </c:pt>
                <c:pt idx="82">
                  <c:v>8592.9401168163149</c:v>
                </c:pt>
                <c:pt idx="83">
                  <c:v>8622.1851186658369</c:v>
                </c:pt>
                <c:pt idx="84">
                  <c:v>8666.2023398796227</c:v>
                </c:pt>
                <c:pt idx="85">
                  <c:v>8694.64884338513</c:v>
                </c:pt>
                <c:pt idx="86">
                  <c:v>8709.421062749394</c:v>
                </c:pt>
                <c:pt idx="87">
                  <c:v>8725.2912173366767</c:v>
                </c:pt>
              </c:numCache>
            </c:numRef>
          </c:xVal>
          <c:yVal>
            <c:numRef>
              <c:f>'Dati REG'!$X$9:$X$107</c:f>
              <c:numCache>
                <c:formatCode>0.0</c:formatCode>
                <c:ptCount val="99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  <c:pt idx="66">
                  <c:v>57.352143558823265</c:v>
                </c:pt>
                <c:pt idx="67">
                  <c:v>57.891129941032887</c:v>
                </c:pt>
                <c:pt idx="68">
                  <c:v>61.624109699299517</c:v>
                </c:pt>
                <c:pt idx="69">
                  <c:v>63.780055228138011</c:v>
                </c:pt>
                <c:pt idx="70">
                  <c:v>62.282870833111154</c:v>
                </c:pt>
                <c:pt idx="71">
                  <c:v>57.931054858233622</c:v>
                </c:pt>
                <c:pt idx="72">
                  <c:v>49.946071418091194</c:v>
                </c:pt>
                <c:pt idx="73">
                  <c:v>56.19432096000255</c:v>
                </c:pt>
                <c:pt idx="74">
                  <c:v>51.403330895917314</c:v>
                </c:pt>
                <c:pt idx="75">
                  <c:v>51.802580067924282</c:v>
                </c:pt>
                <c:pt idx="76">
                  <c:v>52.141941864130239</c:v>
                </c:pt>
                <c:pt idx="77">
                  <c:v>52.840627915142797</c:v>
                </c:pt>
                <c:pt idx="78">
                  <c:v>38.727169684691034</c:v>
                </c:pt>
                <c:pt idx="79">
                  <c:v>34.355391251212858</c:v>
                </c:pt>
                <c:pt idx="80">
                  <c:v>33.157643735191598</c:v>
                </c:pt>
                <c:pt idx="81">
                  <c:v>33.057831442189851</c:v>
                </c:pt>
                <c:pt idx="82">
                  <c:v>31.400947378360069</c:v>
                </c:pt>
                <c:pt idx="83">
                  <c:v>30.742186244548428</c:v>
                </c:pt>
                <c:pt idx="84">
                  <c:v>36.052200232243194</c:v>
                </c:pt>
                <c:pt idx="85">
                  <c:v>32.518845059980229</c:v>
                </c:pt>
                <c:pt idx="86">
                  <c:v>29.604326104328358</c:v>
                </c:pt>
                <c:pt idx="87">
                  <c:v>26.470220104072361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REG'!$AE$9:$AE$107</c:f>
              <c:numCache>
                <c:formatCode>0.0</c:formatCode>
                <c:ptCount val="99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  <c:pt idx="66">
                  <c:v>3749.7486005686364</c:v>
                </c:pt>
                <c:pt idx="67">
                  <c:v>3765.4387778452251</c:v>
                </c:pt>
                <c:pt idx="68">
                  <c:v>3780.5176495136348</c:v>
                </c:pt>
                <c:pt idx="69">
                  <c:v>3793.7626043575083</c:v>
                </c:pt>
                <c:pt idx="70">
                  <c:v>3804.5623367686667</c:v>
                </c:pt>
                <c:pt idx="71">
                  <c:v>3814.9545321077062</c:v>
                </c:pt>
                <c:pt idx="72">
                  <c:v>3818.8261342928386</c:v>
                </c:pt>
                <c:pt idx="73">
                  <c:v>3827.1806442712818</c:v>
                </c:pt>
                <c:pt idx="74">
                  <c:v>3833.4974688891293</c:v>
                </c:pt>
                <c:pt idx="75">
                  <c:v>3840.018062043036</c:v>
                </c:pt>
                <c:pt idx="76">
                  <c:v>3848.9838776296583</c:v>
                </c:pt>
                <c:pt idx="77">
                  <c:v>3856.9308505359822</c:v>
                </c:pt>
                <c:pt idx="78">
                  <c:v>3859.579841504757</c:v>
                </c:pt>
                <c:pt idx="79">
                  <c:v>3861.4137583292936</c:v>
                </c:pt>
                <c:pt idx="80">
                  <c:v>3870.9908795240945</c:v>
                </c:pt>
                <c:pt idx="81">
                  <c:v>3877.7152412140608</c:v>
                </c:pt>
                <c:pt idx="82">
                  <c:v>3879.3453895025377</c:v>
                </c:pt>
                <c:pt idx="83">
                  <c:v>3883.624528759789</c:v>
                </c:pt>
                <c:pt idx="84">
                  <c:v>3885.6622141203852</c:v>
                </c:pt>
                <c:pt idx="85">
                  <c:v>3889.1262792333982</c:v>
                </c:pt>
                <c:pt idx="86">
                  <c:v>3891.3677331300537</c:v>
                </c:pt>
                <c:pt idx="87">
                  <c:v>3892.9978814185306</c:v>
                </c:pt>
              </c:numCache>
            </c:numRef>
          </c:xVal>
          <c:yVal>
            <c:numRef>
              <c:f>'Dati REG'!$AG$9:$AG$107</c:f>
              <c:numCache>
                <c:formatCode>0.0</c:formatCode>
                <c:ptCount val="99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  <c:pt idx="66">
                  <c:v>18.013138587668074</c:v>
                </c:pt>
                <c:pt idx="67">
                  <c:v>15.527162447741011</c:v>
                </c:pt>
                <c:pt idx="68">
                  <c:v>13.407969672721174</c:v>
                </c:pt>
                <c:pt idx="69">
                  <c:v>12.226112163575545</c:v>
                </c:pt>
                <c:pt idx="70">
                  <c:v>12.144604749151677</c:v>
                </c:pt>
                <c:pt idx="71">
                  <c:v>13.04118630781395</c:v>
                </c:pt>
                <c:pt idx="72">
                  <c:v>10.677471289522691</c:v>
                </c:pt>
                <c:pt idx="73">
                  <c:v>9.3325989515294161</c:v>
                </c:pt>
                <c:pt idx="74">
                  <c:v>7.9469729063242083</c:v>
                </c:pt>
                <c:pt idx="75">
                  <c:v>7.0911450548738681</c:v>
                </c:pt>
                <c:pt idx="76">
                  <c:v>6.805869104390422</c:v>
                </c:pt>
                <c:pt idx="77">
                  <c:v>7.6209432486287367</c:v>
                </c:pt>
                <c:pt idx="78">
                  <c:v>6.4798394466950411</c:v>
                </c:pt>
                <c:pt idx="79">
                  <c:v>5.5832578880328585</c:v>
                </c:pt>
                <c:pt idx="80">
                  <c:v>6.1945634962116856</c:v>
                </c:pt>
                <c:pt idx="81">
                  <c:v>5.7462727168805028</c:v>
                </c:pt>
                <c:pt idx="82">
                  <c:v>4.4829077933110968</c:v>
                </c:pt>
                <c:pt idx="83">
                  <c:v>4.8089374510063863</c:v>
                </c:pt>
                <c:pt idx="84">
                  <c:v>4.8496911582183202</c:v>
                </c:pt>
                <c:pt idx="85">
                  <c:v>3.6270799418607567</c:v>
                </c:pt>
                <c:pt idx="86">
                  <c:v>2.7304983831985736</c:v>
                </c:pt>
                <c:pt idx="87">
                  <c:v>2.7304983831985736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REG'!$AN$9:$AN$107</c:f>
              <c:numCache>
                <c:formatCode>0.0</c:formatCode>
                <c:ptCount val="99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  <c:pt idx="66">
                  <c:v>5906.0326048964216</c:v>
                </c:pt>
                <c:pt idx="67">
                  <c:v>5929.4094799072391</c:v>
                </c:pt>
                <c:pt idx="68">
                  <c:v>5953.6854654953959</c:v>
                </c:pt>
                <c:pt idx="69">
                  <c:v>5978.6357840165565</c:v>
                </c:pt>
                <c:pt idx="70">
                  <c:v>6005.833878981065</c:v>
                </c:pt>
                <c:pt idx="71">
                  <c:v>6023.1417575948435</c:v>
                </c:pt>
                <c:pt idx="72">
                  <c:v>6041.1239691416258</c:v>
                </c:pt>
                <c:pt idx="73">
                  <c:v>6053.0371842913692</c:v>
                </c:pt>
                <c:pt idx="74">
                  <c:v>6064.2760665081087</c:v>
                </c:pt>
                <c:pt idx="75">
                  <c:v>6081.5839451218872</c:v>
                </c:pt>
                <c:pt idx="76">
                  <c:v>6093.7219379159651</c:v>
                </c:pt>
                <c:pt idx="77">
                  <c:v>6109.9059283080696</c:v>
                </c:pt>
                <c:pt idx="78">
                  <c:v>6121.1448105248091</c:v>
                </c:pt>
                <c:pt idx="79">
                  <c:v>6129.0120280765259</c:v>
                </c:pt>
                <c:pt idx="80">
                  <c:v>6139.5765773602607</c:v>
                </c:pt>
                <c:pt idx="81">
                  <c:v>6150.8154595770002</c:v>
                </c:pt>
                <c:pt idx="82">
                  <c:v>6162.7286747267435</c:v>
                </c:pt>
                <c:pt idx="83">
                  <c:v>6174.6418898764869</c:v>
                </c:pt>
                <c:pt idx="84">
                  <c:v>6184.3073285828832</c:v>
                </c:pt>
                <c:pt idx="85">
                  <c:v>6194.4223225779479</c:v>
                </c:pt>
                <c:pt idx="86">
                  <c:v>6200.940874263657</c:v>
                </c:pt>
                <c:pt idx="87">
                  <c:v>6206.3355377276912</c:v>
                </c:pt>
              </c:numCache>
            </c:numRef>
          </c:xVal>
          <c:yVal>
            <c:numRef>
              <c:f>'Dati REG'!$AP$9:$AP$107</c:f>
              <c:numCache>
                <c:formatCode>0.0</c:formatCode>
                <c:ptCount val="99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  <c:pt idx="66">
                  <c:v>37.717688719376568</c:v>
                </c:pt>
                <c:pt idx="67">
                  <c:v>33.042313717213077</c:v>
                </c:pt>
                <c:pt idx="68">
                  <c:v>28.636671888251477</c:v>
                </c:pt>
                <c:pt idx="69">
                  <c:v>26.164117800568782</c:v>
                </c:pt>
                <c:pt idx="70">
                  <c:v>24.455807703624306</c:v>
                </c:pt>
                <c:pt idx="71">
                  <c:v>23.421830539684379</c:v>
                </c:pt>
                <c:pt idx="72">
                  <c:v>22.342897846877349</c:v>
                </c:pt>
                <c:pt idx="73">
                  <c:v>19.870343759194657</c:v>
                </c:pt>
                <c:pt idx="74">
                  <c:v>17.128056498310436</c:v>
                </c:pt>
                <c:pt idx="75">
                  <c:v>15.150013228164426</c:v>
                </c:pt>
                <c:pt idx="76">
                  <c:v>14.116036064224318</c:v>
                </c:pt>
                <c:pt idx="77">
                  <c:v>13.756391833288763</c:v>
                </c:pt>
                <c:pt idx="78">
                  <c:v>13.621525246687998</c:v>
                </c:pt>
                <c:pt idx="79">
                  <c:v>12.947192313683445</c:v>
                </c:pt>
                <c:pt idx="80">
                  <c:v>11.598526447674704</c:v>
                </c:pt>
                <c:pt idx="81">
                  <c:v>11.418704332207017</c:v>
                </c:pt>
                <c:pt idx="82">
                  <c:v>10.564549283734777</c:v>
                </c:pt>
                <c:pt idx="83">
                  <c:v>10.699415870335542</c:v>
                </c:pt>
                <c:pt idx="84">
                  <c:v>11.059060101271461</c:v>
                </c:pt>
                <c:pt idx="85">
                  <c:v>10.969149043537437</c:v>
                </c:pt>
                <c:pt idx="86">
                  <c:v>10.025082937331353</c:v>
                </c:pt>
                <c:pt idx="87">
                  <c:v>8.7213726001895342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REG'!$AW$9:$AW$107</c:f>
              <c:numCache>
                <c:formatCode>0.0</c:formatCode>
                <c:ptCount val="99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  <c:pt idx="66">
                  <c:v>2573.456814369888</c:v>
                </c:pt>
                <c:pt idx="67">
                  <c:v>2580.4041591080895</c:v>
                </c:pt>
                <c:pt idx="68">
                  <c:v>2587.3515038462906</c:v>
                </c:pt>
                <c:pt idx="69">
                  <c:v>2597.5053153867389</c:v>
                </c:pt>
                <c:pt idx="70">
                  <c:v>2603.9182489912323</c:v>
                </c:pt>
                <c:pt idx="71">
                  <c:v>2611.6672104299955</c:v>
                </c:pt>
                <c:pt idx="72">
                  <c:v>2615.1408827990958</c:v>
                </c:pt>
                <c:pt idx="73">
                  <c:v>2619.1489663019047</c:v>
                </c:pt>
                <c:pt idx="74">
                  <c:v>2626.3635166069598</c:v>
                </c:pt>
                <c:pt idx="75">
                  <c:v>2634.3796836125766</c:v>
                </c:pt>
                <c:pt idx="76">
                  <c:v>2640.7926172170701</c:v>
                </c:pt>
                <c:pt idx="77">
                  <c:v>2648.8087842226873</c:v>
                </c:pt>
                <c:pt idx="78">
                  <c:v>2658.1609790625735</c:v>
                </c:pt>
                <c:pt idx="79">
                  <c:v>2661.6346514316742</c:v>
                </c:pt>
                <c:pt idx="80">
                  <c:v>2663.5050903996516</c:v>
                </c:pt>
                <c:pt idx="81">
                  <c:v>2667.245968335606</c:v>
                </c:pt>
                <c:pt idx="82">
                  <c:v>2672.0556685389761</c:v>
                </c:pt>
                <c:pt idx="83">
                  <c:v>2681.4078633788627</c:v>
                </c:pt>
                <c:pt idx="84">
                  <c:v>2684.6143301811094</c:v>
                </c:pt>
                <c:pt idx="85">
                  <c:v>2688.6224136839178</c:v>
                </c:pt>
                <c:pt idx="86">
                  <c:v>2689.9584415181876</c:v>
                </c:pt>
                <c:pt idx="87">
                  <c:v>2690.7600582187492</c:v>
                </c:pt>
              </c:numCache>
            </c:numRef>
          </c:xVal>
          <c:yVal>
            <c:numRef>
              <c:f>'Dati REG'!$AY$9:$AY$107</c:f>
              <c:numCache>
                <c:formatCode>0.0</c:formatCode>
                <c:ptCount val="99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  <c:pt idx="66">
                  <c:v>14.910070630447445</c:v>
                </c:pt>
                <c:pt idx="67">
                  <c:v>11.32951603460533</c:v>
                </c:pt>
                <c:pt idx="68">
                  <c:v>8.4436959125831894</c:v>
                </c:pt>
                <c:pt idx="69">
                  <c:v>8.4436959125831894</c:v>
                </c:pt>
                <c:pt idx="70">
                  <c:v>7.6955203253922262</c:v>
                </c:pt>
                <c:pt idx="71">
                  <c:v>7.6420792120215086</c:v>
                </c:pt>
                <c:pt idx="72">
                  <c:v>6.9473447382012639</c:v>
                </c:pt>
                <c:pt idx="73">
                  <c:v>6.3594924911228192</c:v>
                </c:pt>
                <c:pt idx="74">
                  <c:v>5.7716402440441925</c:v>
                </c:pt>
                <c:pt idx="75">
                  <c:v>6.0922869242688646</c:v>
                </c:pt>
                <c:pt idx="76">
                  <c:v>5.825081357414911</c:v>
                </c:pt>
                <c:pt idx="77">
                  <c:v>6.7335802847183004</c:v>
                </c:pt>
                <c:pt idx="78">
                  <c:v>7.8024025521337537</c:v>
                </c:pt>
                <c:pt idx="79">
                  <c:v>7.0542269649428819</c:v>
                </c:pt>
                <c:pt idx="80">
                  <c:v>5.8250813574150015</c:v>
                </c:pt>
                <c:pt idx="81">
                  <c:v>5.2906702237071839</c:v>
                </c:pt>
                <c:pt idx="82">
                  <c:v>4.6493768632577481</c:v>
                </c:pt>
                <c:pt idx="83">
                  <c:v>4.6493768632578396</c:v>
                </c:pt>
                <c:pt idx="84">
                  <c:v>4.5959357498870306</c:v>
                </c:pt>
                <c:pt idx="85">
                  <c:v>5.0234646568532302</c:v>
                </c:pt>
                <c:pt idx="86">
                  <c:v>4.5424946365163121</c:v>
                </c:pt>
                <c:pt idx="87">
                  <c:v>3.7408779359546314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ITA'!$D$9:$D$107</c:f>
              <c:numCache>
                <c:formatCode>0</c:formatCode>
                <c:ptCount val="99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  <c:pt idx="66">
                  <c:v>3515.6992385674748</c:v>
                </c:pt>
                <c:pt idx="67">
                  <c:v>3539.531914040293</c:v>
                </c:pt>
                <c:pt idx="68">
                  <c:v>3562.6548907282559</c:v>
                </c:pt>
                <c:pt idx="69">
                  <c:v>3584.5565253213513</c:v>
                </c:pt>
                <c:pt idx="70">
                  <c:v>3602.4310319259653</c:v>
                </c:pt>
                <c:pt idx="71">
                  <c:v>3615.6677394946632</c:v>
                </c:pt>
                <c:pt idx="72">
                  <c:v>3627.9471789349518</c:v>
                </c:pt>
                <c:pt idx="73">
                  <c:v>3651.0866602458182</c:v>
                </c:pt>
                <c:pt idx="74">
                  <c:v>3665.7427653842274</c:v>
                </c:pt>
                <c:pt idx="75">
                  <c:v>3682.1153513046124</c:v>
                </c:pt>
                <c:pt idx="76">
                  <c:v>3695.1374987755635</c:v>
                </c:pt>
                <c:pt idx="77">
                  <c:v>3709.5790438162253</c:v>
                </c:pt>
                <c:pt idx="78">
                  <c:v>3720.7196642761646</c:v>
                </c:pt>
                <c:pt idx="79">
                  <c:v>3728.1632492056947</c:v>
                </c:pt>
                <c:pt idx="80">
                  <c:v>3741.5815076263325</c:v>
                </c:pt>
                <c:pt idx="81">
                  <c:v>3752.5570818572355</c:v>
                </c:pt>
                <c:pt idx="82">
                  <c:v>3763.1530497613558</c:v>
                </c:pt>
                <c:pt idx="83">
                  <c:v>3773.9140638945119</c:v>
                </c:pt>
                <c:pt idx="84">
                  <c:v>3784.9556566170295</c:v>
                </c:pt>
                <c:pt idx="85">
                  <c:v>3793.7196113788482</c:v>
                </c:pt>
                <c:pt idx="86">
                  <c:v>3798.6709982499324</c:v>
                </c:pt>
                <c:pt idx="87">
                  <c:v>3805.2233335426672</c:v>
                </c:pt>
              </c:numCache>
            </c:numRef>
          </c:xVal>
          <c:yVal>
            <c:numRef>
              <c:f>'Dati ITA'!$F$9:$F$107</c:f>
              <c:numCache>
                <c:formatCode>0.0</c:formatCode>
                <c:ptCount val="99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  <c:pt idx="66">
                  <c:v>24.92198058445674</c:v>
                </c:pt>
                <c:pt idx="67">
                  <c:v>23.202198877900173</c:v>
                </c:pt>
                <c:pt idx="68">
                  <c:v>21.555037512119544</c:v>
                </c:pt>
                <c:pt idx="69">
                  <c:v>21.350380188114741</c:v>
                </c:pt>
                <c:pt idx="70">
                  <c:v>20.894852595975046</c:v>
                </c:pt>
                <c:pt idx="71">
                  <c:v>19.993700185437682</c:v>
                </c:pt>
                <c:pt idx="72">
                  <c:v>17.683052978931755</c:v>
                </c:pt>
                <c:pt idx="73">
                  <c:v>17.686353903512462</c:v>
                </c:pt>
                <c:pt idx="74">
                  <c:v>16.237248012575218</c:v>
                </c:pt>
                <c:pt idx="75">
                  <c:v>15.936863875729433</c:v>
                </c:pt>
                <c:pt idx="76">
                  <c:v>15.893951856180047</c:v>
                </c:pt>
                <c:pt idx="77">
                  <c:v>16.326372976254696</c:v>
                </c:pt>
                <c:pt idx="78">
                  <c:v>13.926600806069292</c:v>
                </c:pt>
                <c:pt idx="79">
                  <c:v>12.484096764293463</c:v>
                </c:pt>
                <c:pt idx="80">
                  <c:v>11.893231264344013</c:v>
                </c:pt>
                <c:pt idx="81">
                  <c:v>11.483916616334408</c:v>
                </c:pt>
                <c:pt idx="82">
                  <c:v>10.714801189026094</c:v>
                </c:pt>
                <c:pt idx="83">
                  <c:v>10.638879923669446</c:v>
                </c:pt>
                <c:pt idx="84">
                  <c:v>11.358481482266962</c:v>
                </c:pt>
                <c:pt idx="85">
                  <c:v>10.427620750503138</c:v>
                </c:pt>
                <c:pt idx="86">
                  <c:v>9.2227832785393726</c:v>
                </c:pt>
                <c:pt idx="87">
                  <c:v>8.4140567562622888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 val="autoZero"/>
        <c:crossBetween val="midCat"/>
      </c:valAx>
      <c:valAx>
        <c:axId val="706565992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REG'!$H$9:$H$107</c:f>
              <c:numCache>
                <c:formatCode>0.0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  <c:pt idx="66">
                  <c:v>787.06605157965816</c:v>
                </c:pt>
                <c:pt idx="67">
                  <c:v>794.09342704019082</c:v>
                </c:pt>
                <c:pt idx="68">
                  <c:v>801.12080250072347</c:v>
                </c:pt>
                <c:pt idx="69">
                  <c:v>808.14817796125612</c:v>
                </c:pt>
                <c:pt idx="70">
                  <c:v>815.17555342178878</c:v>
                </c:pt>
                <c:pt idx="71">
                  <c:v>818.36981499475826</c:v>
                </c:pt>
                <c:pt idx="72">
                  <c:v>826.03604276988472</c:v>
                </c:pt>
                <c:pt idx="73">
                  <c:v>831.14686128663573</c:v>
                </c:pt>
                <c:pt idx="74">
                  <c:v>839.45194137635622</c:v>
                </c:pt>
                <c:pt idx="75">
                  <c:v>849.03472609526443</c:v>
                </c:pt>
                <c:pt idx="76">
                  <c:v>853.50669229742152</c:v>
                </c:pt>
                <c:pt idx="77">
                  <c:v>859.89521544336026</c:v>
                </c:pt>
                <c:pt idx="78">
                  <c:v>865.64488627470519</c:v>
                </c:pt>
                <c:pt idx="79">
                  <c:v>873.31111404983176</c:v>
                </c:pt>
                <c:pt idx="80">
                  <c:v>879.06078488117669</c:v>
                </c:pt>
                <c:pt idx="81">
                  <c:v>885.44930802711542</c:v>
                </c:pt>
                <c:pt idx="82">
                  <c:v>892.47668348764807</c:v>
                </c:pt>
                <c:pt idx="83">
                  <c:v>898.86520663358692</c:v>
                </c:pt>
                <c:pt idx="84">
                  <c:v>903.33717283574401</c:v>
                </c:pt>
                <c:pt idx="85">
                  <c:v>906.53143440871338</c:v>
                </c:pt>
                <c:pt idx="86">
                  <c:v>910.36454829627667</c:v>
                </c:pt>
                <c:pt idx="87">
                  <c:v>914.19766218383995</c:v>
                </c:pt>
              </c:numCache>
            </c:numRef>
          </c:xVal>
          <c:yVal>
            <c:numRef>
              <c:f>'Dati REG'!$J$9:$J$107</c:f>
              <c:numCache>
                <c:formatCode>0.0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  <c:pt idx="66">
                  <c:v>8.3050800897204233</c:v>
                </c:pt>
                <c:pt idx="67">
                  <c:v>7.5384573122077656</c:v>
                </c:pt>
                <c:pt idx="68">
                  <c:v>7.5384573122077656</c:v>
                </c:pt>
                <c:pt idx="69">
                  <c:v>7.1551459234514372</c:v>
                </c:pt>
                <c:pt idx="70">
                  <c:v>7.0273754605326531</c:v>
                </c:pt>
                <c:pt idx="71">
                  <c:v>6.2607526830200184</c:v>
                </c:pt>
                <c:pt idx="72">
                  <c:v>6.3885231459387795</c:v>
                </c:pt>
                <c:pt idx="73">
                  <c:v>6.005211757182451</c:v>
                </c:pt>
                <c:pt idx="74">
                  <c:v>6.2607526830200184</c:v>
                </c:pt>
                <c:pt idx="75">
                  <c:v>6.771834534695131</c:v>
                </c:pt>
                <c:pt idx="76">
                  <c:v>7.0273754605326531</c:v>
                </c:pt>
                <c:pt idx="77">
                  <c:v>6.7718345346951079</c:v>
                </c:pt>
                <c:pt idx="78">
                  <c:v>6.899604997613892</c:v>
                </c:pt>
                <c:pt idx="79">
                  <c:v>6.7718345346951079</c:v>
                </c:pt>
                <c:pt idx="80">
                  <c:v>6.005211757182451</c:v>
                </c:pt>
                <c:pt idx="81">
                  <c:v>6.3885231459387795</c:v>
                </c:pt>
                <c:pt idx="82">
                  <c:v>6.5162936088575636</c:v>
                </c:pt>
                <c:pt idx="83">
                  <c:v>6.6440640717763468</c:v>
                </c:pt>
                <c:pt idx="84">
                  <c:v>6.005211757182451</c:v>
                </c:pt>
                <c:pt idx="85">
                  <c:v>5.4941299055073385</c:v>
                </c:pt>
                <c:pt idx="86">
                  <c:v>4.983048053832249</c:v>
                </c:pt>
                <c:pt idx="87">
                  <c:v>4.3441957392383754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REG'!$Q$9:$Q$107</c:f>
              <c:numCache>
                <c:formatCode>0.0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  <c:pt idx="66">
                  <c:v>732.15275219771036</c:v>
                </c:pt>
                <c:pt idx="67">
                  <c:v>739.21019477175548</c:v>
                </c:pt>
                <c:pt idx="68">
                  <c:v>747.17827509729022</c:v>
                </c:pt>
                <c:pt idx="69">
                  <c:v>752.414442168356</c:v>
                </c:pt>
                <c:pt idx="70">
                  <c:v>758.33358755303891</c:v>
                </c:pt>
                <c:pt idx="71">
                  <c:v>766.52932731644614</c:v>
                </c:pt>
                <c:pt idx="72">
                  <c:v>774.04208876623602</c:v>
                </c:pt>
                <c:pt idx="73">
                  <c:v>780.41655302666391</c:v>
                </c:pt>
                <c:pt idx="74">
                  <c:v>787.70165503858141</c:v>
                </c:pt>
                <c:pt idx="75">
                  <c:v>795.2144164883714</c:v>
                </c:pt>
                <c:pt idx="76">
                  <c:v>809.7846205122064</c:v>
                </c:pt>
                <c:pt idx="77">
                  <c:v>818.20801971348601</c:v>
                </c:pt>
                <c:pt idx="78">
                  <c:v>822.30588959518957</c:v>
                </c:pt>
                <c:pt idx="79">
                  <c:v>826.85907835263811</c:v>
                </c:pt>
                <c:pt idx="80">
                  <c:v>837.55907193264193</c:v>
                </c:pt>
                <c:pt idx="81">
                  <c:v>846.4377900096664</c:v>
                </c:pt>
                <c:pt idx="82">
                  <c:v>851.90161651860456</c:v>
                </c:pt>
                <c:pt idx="83">
                  <c:v>855.31650808669087</c:v>
                </c:pt>
                <c:pt idx="84">
                  <c:v>858.50374021690482</c:v>
                </c:pt>
                <c:pt idx="85">
                  <c:v>861.23565347137389</c:v>
                </c:pt>
                <c:pt idx="86">
                  <c:v>864.65054503946021</c:v>
                </c:pt>
                <c:pt idx="87">
                  <c:v>867.83777716967404</c:v>
                </c:pt>
              </c:numCache>
            </c:numRef>
          </c:xVal>
          <c:yVal>
            <c:numRef>
              <c:f>'Dati REG'!$S$9:$S$107</c:f>
              <c:numCache>
                <c:formatCode>0.0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  <c:pt idx="66">
                  <c:v>6.829783136172682</c:v>
                </c:pt>
                <c:pt idx="67">
                  <c:v>6.829783136172682</c:v>
                </c:pt>
                <c:pt idx="68">
                  <c:v>7.1029744616195787</c:v>
                </c:pt>
                <c:pt idx="69">
                  <c:v>6.9663787988961303</c:v>
                </c:pt>
                <c:pt idx="70">
                  <c:v>6.6021236983002378</c:v>
                </c:pt>
                <c:pt idx="71">
                  <c:v>6.8753150237471576</c:v>
                </c:pt>
                <c:pt idx="72">
                  <c:v>6.9663787988961072</c:v>
                </c:pt>
                <c:pt idx="73">
                  <c:v>6.6476555858747357</c:v>
                </c:pt>
                <c:pt idx="74">
                  <c:v>7.0574425740450808</c:v>
                </c:pt>
                <c:pt idx="75">
                  <c:v>7.3761657870664976</c:v>
                </c:pt>
                <c:pt idx="76">
                  <c:v>8.6510586391520512</c:v>
                </c:pt>
                <c:pt idx="77">
                  <c:v>8.8331861894499983</c:v>
                </c:pt>
                <c:pt idx="78">
                  <c:v>8.3778673137051332</c:v>
                </c:pt>
                <c:pt idx="79">
                  <c:v>7.8314846628113397</c:v>
                </c:pt>
                <c:pt idx="80">
                  <c:v>8.4689310888541058</c:v>
                </c:pt>
                <c:pt idx="81">
                  <c:v>7.3306338994919997</c:v>
                </c:pt>
                <c:pt idx="82">
                  <c:v>6.7387193610237093</c:v>
                </c:pt>
                <c:pt idx="83">
                  <c:v>6.6021236983002609</c:v>
                </c:pt>
                <c:pt idx="84">
                  <c:v>6.328932372853342</c:v>
                </c:pt>
                <c:pt idx="85">
                  <c:v>4.7353163077463929</c:v>
                </c:pt>
                <c:pt idx="86">
                  <c:v>3.6425510059587625</c:v>
                </c:pt>
                <c:pt idx="87">
                  <c:v>3.1872321302138973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REG'!$Z$9:$Z$107</c:f>
              <c:numCache>
                <c:formatCode>0.0</c:formatCode>
                <c:ptCount val="99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  <c:pt idx="66">
                  <c:v>1436.1990840026247</c:v>
                </c:pt>
                <c:pt idx="67">
                  <c:v>1458.3574130490201</c:v>
                </c:pt>
                <c:pt idx="68">
                  <c:v>1471.7322603112586</c:v>
                </c:pt>
                <c:pt idx="69">
                  <c:v>1481.1146158534261</c:v>
                </c:pt>
                <c:pt idx="70">
                  <c:v>1489.5986607585776</c:v>
                </c:pt>
                <c:pt idx="71">
                  <c:v>1495.7870229246878</c:v>
                </c:pt>
                <c:pt idx="72">
                  <c:v>1502.574258848809</c:v>
                </c:pt>
                <c:pt idx="73">
                  <c:v>1508.7626210149194</c:v>
                </c:pt>
                <c:pt idx="74">
                  <c:v>1515.6496692320422</c:v>
                </c:pt>
                <c:pt idx="75">
                  <c:v>1526.72883375524</c:v>
                </c:pt>
                <c:pt idx="76">
                  <c:v>1538.2072474504448</c:v>
                </c:pt>
                <c:pt idx="77">
                  <c:v>1542.0999268775142</c:v>
                </c:pt>
                <c:pt idx="78">
                  <c:v>1548.986975094637</c:v>
                </c:pt>
                <c:pt idx="79">
                  <c:v>1551.3824701266799</c:v>
                </c:pt>
                <c:pt idx="80">
                  <c:v>1556.7723339487759</c:v>
                </c:pt>
                <c:pt idx="81">
                  <c:v>1563.2601329938918</c:v>
                </c:pt>
                <c:pt idx="82">
                  <c:v>1569.7479320390075</c:v>
                </c:pt>
                <c:pt idx="83">
                  <c:v>1575.437232740109</c:v>
                </c:pt>
                <c:pt idx="84">
                  <c:v>1581.0267211482087</c:v>
                </c:pt>
                <c:pt idx="85">
                  <c:v>1581.0267211482087</c:v>
                </c:pt>
                <c:pt idx="86">
                  <c:v>1584.4203391102692</c:v>
                </c:pt>
                <c:pt idx="87">
                  <c:v>1586.6162095563084</c:v>
                </c:pt>
              </c:numCache>
            </c:numRef>
          </c:xVal>
          <c:yVal>
            <c:numRef>
              <c:f>'Dati REG'!$AB$9:$AB$107</c:f>
              <c:numCache>
                <c:formatCode>0.0</c:formatCode>
                <c:ptCount val="99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  <c:pt idx="66">
                  <c:v>12.31683695641973</c:v>
                </c:pt>
                <c:pt idx="67">
                  <c:v>14.991806408867479</c:v>
                </c:pt>
                <c:pt idx="68">
                  <c:v>11.099126981798008</c:v>
                </c:pt>
                <c:pt idx="69">
                  <c:v>12.137174829016567</c:v>
                </c:pt>
                <c:pt idx="70">
                  <c:v>12.576348918224403</c:v>
                </c:pt>
                <c:pt idx="71">
                  <c:v>11.917587784412627</c:v>
                </c:pt>
                <c:pt idx="72">
                  <c:v>8.8433691599577742</c:v>
                </c:pt>
                <c:pt idx="73">
                  <c:v>7.4060721407321584</c:v>
                </c:pt>
                <c:pt idx="74">
                  <c:v>6.9070106757232228</c:v>
                </c:pt>
                <c:pt idx="75">
                  <c:v>7.4260345993324792</c:v>
                </c:pt>
                <c:pt idx="76">
                  <c:v>8.4840449051514035</c:v>
                </c:pt>
                <c:pt idx="77">
                  <c:v>7.9051336057410477</c:v>
                </c:pt>
                <c:pt idx="78">
                  <c:v>8.044870815943522</c:v>
                </c:pt>
                <c:pt idx="79">
                  <c:v>7.1465601789275297</c:v>
                </c:pt>
                <c:pt idx="80">
                  <c:v>6.0087000387071843</c:v>
                </c:pt>
                <c:pt idx="81">
                  <c:v>5.0105771086894038</c:v>
                </c:pt>
                <c:pt idx="82">
                  <c:v>5.5296010322986602</c:v>
                </c:pt>
                <c:pt idx="83">
                  <c:v>5.2900515290943986</c:v>
                </c:pt>
                <c:pt idx="84">
                  <c:v>5.9288502043057631</c:v>
                </c:pt>
                <c:pt idx="85">
                  <c:v>4.8508774398865624</c:v>
                </c:pt>
                <c:pt idx="86">
                  <c:v>4.2320412232754734</c:v>
                </c:pt>
                <c:pt idx="87">
                  <c:v>3.3736555034601681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REG'!$AI$9:$AI$107</c:f>
              <c:numCache>
                <c:formatCode>0.0</c:formatCode>
                <c:ptCount val="99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  <c:pt idx="66">
                  <c:v>314.8223882120717</c:v>
                </c:pt>
                <c:pt idx="67">
                  <c:v>319.50906454144234</c:v>
                </c:pt>
                <c:pt idx="68">
                  <c:v>323.78820379869381</c:v>
                </c:pt>
                <c:pt idx="69">
                  <c:v>331.53140816895831</c:v>
                </c:pt>
                <c:pt idx="70">
                  <c:v>334.79170474591183</c:v>
                </c:pt>
                <c:pt idx="71">
                  <c:v>337.64446425074613</c:v>
                </c:pt>
                <c:pt idx="72">
                  <c:v>339.47838107528247</c:v>
                </c:pt>
                <c:pt idx="73">
                  <c:v>343.55375179647433</c:v>
                </c:pt>
                <c:pt idx="74">
                  <c:v>348.85173373402375</c:v>
                </c:pt>
                <c:pt idx="75">
                  <c:v>355.16855835187118</c:v>
                </c:pt>
                <c:pt idx="76">
                  <c:v>359.04016053700343</c:v>
                </c:pt>
                <c:pt idx="77">
                  <c:v>363.3192997942549</c:v>
                </c:pt>
                <c:pt idx="78">
                  <c:v>365.56075369091042</c:v>
                </c:pt>
                <c:pt idx="79">
                  <c:v>367.39467051544676</c:v>
                </c:pt>
                <c:pt idx="80">
                  <c:v>370.85873562845984</c:v>
                </c:pt>
                <c:pt idx="81">
                  <c:v>373.30395806117497</c:v>
                </c:pt>
                <c:pt idx="82">
                  <c:v>375.13787488571131</c:v>
                </c:pt>
                <c:pt idx="83">
                  <c:v>377.786865854486</c:v>
                </c:pt>
                <c:pt idx="84">
                  <c:v>380.02831975114157</c:v>
                </c:pt>
                <c:pt idx="85">
                  <c:v>380.8433938953799</c:v>
                </c:pt>
                <c:pt idx="86">
                  <c:v>382.67731071991625</c:v>
                </c:pt>
                <c:pt idx="87">
                  <c:v>384.30745900839298</c:v>
                </c:pt>
              </c:numCache>
            </c:numRef>
          </c:xVal>
          <c:yVal>
            <c:numRef>
              <c:f>'Dati REG'!$AK$9:$AK$107</c:f>
              <c:numCache>
                <c:formatCode>0.0</c:formatCode>
                <c:ptCount val="99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  <c:pt idx="66">
                  <c:v>3.5048188202250117</c:v>
                </c:pt>
                <c:pt idx="67">
                  <c:v>3.6270799418607682</c:v>
                </c:pt>
                <c:pt idx="68">
                  <c:v>3.5455725274369341</c:v>
                </c:pt>
                <c:pt idx="69">
                  <c:v>4.5236615005229623</c:v>
                </c:pt>
                <c:pt idx="70">
                  <c:v>4.6866763293706528</c:v>
                </c:pt>
                <c:pt idx="71">
                  <c:v>4.5644152077348847</c:v>
                </c:pt>
                <c:pt idx="72">
                  <c:v>3.9938633067680258</c:v>
                </c:pt>
                <c:pt idx="73">
                  <c:v>3.953109599556103</c:v>
                </c:pt>
                <c:pt idx="74">
                  <c:v>3.4640651130130893</c:v>
                </c:pt>
                <c:pt idx="75">
                  <c:v>4.075370721191871</c:v>
                </c:pt>
                <c:pt idx="76">
                  <c:v>4.2791392572514608</c:v>
                </c:pt>
                <c:pt idx="77">
                  <c:v>4.7681837437944861</c:v>
                </c:pt>
                <c:pt idx="78">
                  <c:v>4.4014003788872174</c:v>
                </c:pt>
                <c:pt idx="79">
                  <c:v>3.7085873562846019</c:v>
                </c:pt>
                <c:pt idx="80">
                  <c:v>3.1380354553177314</c:v>
                </c:pt>
                <c:pt idx="81">
                  <c:v>2.8527595048343075</c:v>
                </c:pt>
                <c:pt idx="82">
                  <c:v>2.3637150182912818</c:v>
                </c:pt>
                <c:pt idx="83">
                  <c:v>2.4452224327151155</c:v>
                </c:pt>
                <c:pt idx="84">
                  <c:v>2.5267298471389608</c:v>
                </c:pt>
                <c:pt idx="85">
                  <c:v>1.9969316533840129</c:v>
                </c:pt>
                <c:pt idx="86">
                  <c:v>1.8746705317482566</c:v>
                </c:pt>
                <c:pt idx="87">
                  <c:v>1.833916824536334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REG'!$AR$9:$AR$107</c:f>
              <c:numCache>
                <c:formatCode>0.0</c:formatCode>
                <c:ptCount val="99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  <c:pt idx="66">
                  <c:v>832.80117226037078</c:v>
                </c:pt>
                <c:pt idx="67">
                  <c:v>839.99405687908381</c:v>
                </c:pt>
                <c:pt idx="68">
                  <c:v>846.51260856479257</c:v>
                </c:pt>
                <c:pt idx="69">
                  <c:v>853.48071553917077</c:v>
                </c:pt>
                <c:pt idx="70">
                  <c:v>860.22404486921425</c:v>
                </c:pt>
                <c:pt idx="71">
                  <c:v>864.27004246724039</c:v>
                </c:pt>
                <c:pt idx="72">
                  <c:v>869.21515064260564</c:v>
                </c:pt>
                <c:pt idx="73">
                  <c:v>873.26114824063166</c:v>
                </c:pt>
                <c:pt idx="74">
                  <c:v>877.75670112732735</c:v>
                </c:pt>
                <c:pt idx="75">
                  <c:v>883.37614223569688</c:v>
                </c:pt>
                <c:pt idx="76">
                  <c:v>886.29825161204906</c:v>
                </c:pt>
                <c:pt idx="77">
                  <c:v>890.11947156574047</c:v>
                </c:pt>
                <c:pt idx="78">
                  <c:v>893.04158094209265</c:v>
                </c:pt>
                <c:pt idx="79">
                  <c:v>895.96369031844472</c:v>
                </c:pt>
                <c:pt idx="80">
                  <c:v>898.43624440612734</c:v>
                </c:pt>
                <c:pt idx="81">
                  <c:v>900.90879849380997</c:v>
                </c:pt>
                <c:pt idx="82">
                  <c:v>904.73001844750127</c:v>
                </c:pt>
                <c:pt idx="83">
                  <c:v>907.42735017951873</c:v>
                </c:pt>
                <c:pt idx="84">
                  <c:v>909.67512662286651</c:v>
                </c:pt>
                <c:pt idx="85">
                  <c:v>911.47334777754475</c:v>
                </c:pt>
                <c:pt idx="86">
                  <c:v>914.39545715389693</c:v>
                </c:pt>
                <c:pt idx="87">
                  <c:v>916.19367830857527</c:v>
                </c:pt>
              </c:numCache>
            </c:numRef>
          </c:xVal>
          <c:yVal>
            <c:numRef>
              <c:f>'Dati REG'!$AT$9:$AT$107</c:f>
              <c:numCache>
                <c:formatCode>0.0</c:formatCode>
                <c:ptCount val="99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  <c:pt idx="66">
                  <c:v>6.9231514455113254</c:v>
                </c:pt>
                <c:pt idx="67">
                  <c:v>7.1029735609791489</c:v>
                </c:pt>
                <c:pt idx="68">
                  <c:v>6.8332403877774137</c:v>
                </c:pt>
                <c:pt idx="69">
                  <c:v>6.9681069743782702</c:v>
                </c:pt>
                <c:pt idx="70">
                  <c:v>7.2378401475800045</c:v>
                </c:pt>
                <c:pt idx="71">
                  <c:v>6.293774041373922</c:v>
                </c:pt>
                <c:pt idx="72">
                  <c:v>5.8442187527043643</c:v>
                </c:pt>
                <c:pt idx="73">
                  <c:v>5.3497079351678165</c:v>
                </c:pt>
                <c:pt idx="74">
                  <c:v>4.8551971176313149</c:v>
                </c:pt>
                <c:pt idx="75">
                  <c:v>4.6304194732965245</c:v>
                </c:pt>
                <c:pt idx="76">
                  <c:v>4.4056418289617341</c:v>
                </c:pt>
                <c:pt idx="77">
                  <c:v>4.1808641846269667</c:v>
                </c:pt>
                <c:pt idx="78">
                  <c:v>3.956086540292199</c:v>
                </c:pt>
                <c:pt idx="79">
                  <c:v>3.6413978382234746</c:v>
                </c:pt>
                <c:pt idx="80">
                  <c:v>3.0120204340860939</c:v>
                </c:pt>
                <c:pt idx="81">
                  <c:v>2.9221093763521822</c:v>
                </c:pt>
                <c:pt idx="82">
                  <c:v>2.9221093763521595</c:v>
                </c:pt>
                <c:pt idx="83">
                  <c:v>2.8771538474852152</c:v>
                </c:pt>
                <c:pt idx="84">
                  <c:v>2.7422872608843591</c:v>
                </c:pt>
                <c:pt idx="85">
                  <c:v>2.6074206742834805</c:v>
                </c:pt>
                <c:pt idx="86">
                  <c:v>2.6973317320173917</c:v>
                </c:pt>
                <c:pt idx="87">
                  <c:v>2.2927319722148014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REG'!$BA$9:$BA$107</c:f>
              <c:numCache>
                <c:formatCode>0.0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  <c:pt idx="66">
                  <c:v>237.54574893311499</c:v>
                </c:pt>
                <c:pt idx="67">
                  <c:v>240.21780460165397</c:v>
                </c:pt>
                <c:pt idx="68">
                  <c:v>244.49309367131633</c:v>
                </c:pt>
                <c:pt idx="69">
                  <c:v>248.50117717412479</c:v>
                </c:pt>
                <c:pt idx="70">
                  <c:v>250.37161614210208</c:v>
                </c:pt>
                <c:pt idx="71">
                  <c:v>251.70764397637157</c:v>
                </c:pt>
                <c:pt idx="72">
                  <c:v>253.84528851120274</c:v>
                </c:pt>
                <c:pt idx="73">
                  <c:v>256.25013861288784</c:v>
                </c:pt>
                <c:pt idx="74">
                  <c:v>257.58616644715732</c:v>
                </c:pt>
                <c:pt idx="75">
                  <c:v>259.99101654884237</c:v>
                </c:pt>
                <c:pt idx="76">
                  <c:v>260.7926332494041</c:v>
                </c:pt>
                <c:pt idx="77">
                  <c:v>261.59424994996579</c:v>
                </c:pt>
                <c:pt idx="78">
                  <c:v>262.93027778423527</c:v>
                </c:pt>
                <c:pt idx="79">
                  <c:v>264.26630561850476</c:v>
                </c:pt>
                <c:pt idx="80">
                  <c:v>265.06792231906644</c:v>
                </c:pt>
                <c:pt idx="81">
                  <c:v>266.6711557201898</c:v>
                </c:pt>
                <c:pt idx="82">
                  <c:v>268.27438912131322</c:v>
                </c:pt>
                <c:pt idx="83">
                  <c:v>269.61041695558271</c:v>
                </c:pt>
                <c:pt idx="84">
                  <c:v>270.14482808929051</c:v>
                </c:pt>
                <c:pt idx="85">
                  <c:v>270.67923922299832</c:v>
                </c:pt>
                <c:pt idx="86">
                  <c:v>271.21365035670607</c:v>
                </c:pt>
                <c:pt idx="87">
                  <c:v>272.81688375782949</c:v>
                </c:pt>
              </c:numCache>
            </c:numRef>
          </c:xVal>
          <c:yVal>
            <c:numRef>
              <c:f>'Dati REG'!$BC$9:$BC$107</c:f>
              <c:numCache>
                <c:formatCode>0.0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  <c:pt idx="66">
                  <c:v>2.5117323284266377</c:v>
                </c:pt>
                <c:pt idx="67">
                  <c:v>2.4048501016850823</c:v>
                </c:pt>
                <c:pt idx="68">
                  <c:v>2.778937895280535</c:v>
                </c:pt>
                <c:pt idx="69">
                  <c:v>3.0995845755052129</c:v>
                </c:pt>
                <c:pt idx="70">
                  <c:v>2.9927023487636575</c:v>
                </c:pt>
                <c:pt idx="71">
                  <c:v>2.8323790086513156</c:v>
                </c:pt>
                <c:pt idx="72">
                  <c:v>2.7254967819097544</c:v>
                </c:pt>
                <c:pt idx="73">
                  <c:v>2.3514089883143017</c:v>
                </c:pt>
                <c:pt idx="74">
                  <c:v>1.8169978546065066</c:v>
                </c:pt>
                <c:pt idx="75">
                  <c:v>1.9238800813480565</c:v>
                </c:pt>
                <c:pt idx="76">
                  <c:v>1.8169978546065066</c:v>
                </c:pt>
                <c:pt idx="77">
                  <c:v>1.5497922877526094</c:v>
                </c:pt>
                <c:pt idx="78">
                  <c:v>1.3360278342694869</c:v>
                </c:pt>
                <c:pt idx="79">
                  <c:v>1.3360278342694869</c:v>
                </c:pt>
                <c:pt idx="80">
                  <c:v>1.0153811540448145</c:v>
                </c:pt>
                <c:pt idx="81">
                  <c:v>1.1757044941571393</c:v>
                </c:pt>
                <c:pt idx="82">
                  <c:v>1.3360278342694869</c:v>
                </c:pt>
                <c:pt idx="83">
                  <c:v>1.3360278342694869</c:v>
                </c:pt>
                <c:pt idx="84">
                  <c:v>1.1757044941571508</c:v>
                </c:pt>
                <c:pt idx="85">
                  <c:v>1.1222633807863758</c:v>
                </c:pt>
                <c:pt idx="86">
                  <c:v>0.90849892730325332</c:v>
                </c:pt>
                <c:pt idx="87">
                  <c:v>0.90849892730325332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ITA'!$H$9:$H$107</c:f>
              <c:numCache>
                <c:formatCode>0.0</c:formatCode>
                <c:ptCount val="99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  <c:pt idx="66">
                  <c:v>483.83302041943693</c:v>
                </c:pt>
                <c:pt idx="67">
                  <c:v>489.92322627087043</c:v>
                </c:pt>
                <c:pt idx="68">
                  <c:v>494.4454929464606</c:v>
                </c:pt>
                <c:pt idx="69">
                  <c:v>498.45611631203872</c:v>
                </c:pt>
                <c:pt idx="70">
                  <c:v>501.6580131553398</c:v>
                </c:pt>
                <c:pt idx="71">
                  <c:v>504.38127593443608</c:v>
                </c:pt>
                <c:pt idx="72">
                  <c:v>507.33560343418293</c:v>
                </c:pt>
                <c:pt idx="73">
                  <c:v>510.17439857360449</c:v>
                </c:pt>
                <c:pt idx="74">
                  <c:v>513.39280003980923</c:v>
                </c:pt>
                <c:pt idx="75">
                  <c:v>517.71701124055596</c:v>
                </c:pt>
                <c:pt idx="76">
                  <c:v>521.71112998323053</c:v>
                </c:pt>
                <c:pt idx="77">
                  <c:v>524.23633728748337</c:v>
                </c:pt>
                <c:pt idx="78">
                  <c:v>526.62950760850742</c:v>
                </c:pt>
                <c:pt idx="79">
                  <c:v>528.26346527596513</c:v>
                </c:pt>
                <c:pt idx="80">
                  <c:v>530.93721418635062</c:v>
                </c:pt>
                <c:pt idx="81">
                  <c:v>533.59445847383245</c:v>
                </c:pt>
                <c:pt idx="82">
                  <c:v>536.16917964679612</c:v>
                </c:pt>
                <c:pt idx="83">
                  <c:v>538.31478062426595</c:v>
                </c:pt>
                <c:pt idx="84">
                  <c:v>540.27883074979593</c:v>
                </c:pt>
                <c:pt idx="85">
                  <c:v>541.10406189497667</c:v>
                </c:pt>
                <c:pt idx="86">
                  <c:v>542.62248720210914</c:v>
                </c:pt>
                <c:pt idx="87">
                  <c:v>543.90984778859104</c:v>
                </c:pt>
              </c:numCache>
            </c:numRef>
          </c:xVal>
          <c:yVal>
            <c:numRef>
              <c:f>'Dati ITA'!$J$9:$J$107</c:f>
              <c:numCache>
                <c:formatCode>0.0</c:formatCode>
                <c:ptCount val="99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  <c:pt idx="66">
                  <c:v>4.4496463348142585</c:v>
                </c:pt>
                <c:pt idx="67">
                  <c:v>4.7797387928865422</c:v>
                </c:pt>
                <c:pt idx="68">
                  <c:v>4.1195538767419979</c:v>
                </c:pt>
                <c:pt idx="69">
                  <c:v>4.3473176728118572</c:v>
                </c:pt>
                <c:pt idx="70">
                  <c:v>4.3440167482311383</c:v>
                </c:pt>
                <c:pt idx="71">
                  <c:v>4.1096511029998286</c:v>
                </c:pt>
                <c:pt idx="72">
                  <c:v>3.4824754326624996</c:v>
                </c:pt>
                <c:pt idx="73">
                  <c:v>3.1457811254287775</c:v>
                </c:pt>
                <c:pt idx="74">
                  <c:v>2.9873367455541029</c:v>
                </c:pt>
                <c:pt idx="75">
                  <c:v>3.2117996170432321</c:v>
                </c:pt>
                <c:pt idx="76">
                  <c:v>3.4659708097588919</c:v>
                </c:pt>
                <c:pt idx="77">
                  <c:v>3.3801467706600876</c:v>
                </c:pt>
                <c:pt idx="78">
                  <c:v>3.2910218069805866</c:v>
                </c:pt>
                <c:pt idx="79">
                  <c:v>2.97413304723118</c:v>
                </c:pt>
                <c:pt idx="80">
                  <c:v>2.6440405891589309</c:v>
                </c:pt>
                <c:pt idx="81">
                  <c:v>2.3766656981203824</c:v>
                </c:pt>
                <c:pt idx="82">
                  <c:v>2.3865684718625517</c:v>
                </c:pt>
                <c:pt idx="83">
                  <c:v>2.3370546031517052</c:v>
                </c:pt>
                <c:pt idx="84">
                  <c:v>2.4030730947661594</c:v>
                </c:pt>
                <c:pt idx="85">
                  <c:v>2.03336954172521</c:v>
                </c:pt>
                <c:pt idx="86">
                  <c:v>1.8056057456553389</c:v>
                </c:pt>
                <c:pt idx="87">
                  <c:v>1.5481336283589826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At val="1"/>
        <c:crossBetween val="midCat"/>
      </c:valAx>
      <c:valAx>
        <c:axId val="706565992"/>
        <c:scaling>
          <c:logBase val="10"/>
          <c:orientation val="minMax"/>
          <c:max val="1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0</xdr:row>
      <xdr:rowOff>167640</xdr:rowOff>
    </xdr:from>
    <xdr:to>
      <xdr:col>11</xdr:col>
      <xdr:colOff>419100</xdr:colOff>
      <xdr:row>30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556260</xdr:colOff>
      <xdr:row>1</xdr:row>
      <xdr:rowOff>45720</xdr:rowOff>
    </xdr:from>
    <xdr:to>
      <xdr:col>23</xdr:col>
      <xdr:colOff>335280</xdr:colOff>
      <xdr:row>31</xdr:row>
      <xdr:rowOff>30480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619D-6D80-438C-B4B6-FF2AE18F2819}">
  <dimension ref="A1:P107"/>
  <sheetViews>
    <sheetView workbookViewId="0">
      <pane ySplit="2" topLeftCell="A85" activePane="bottomLeft" state="frozen"/>
      <selection pane="bottomLeft" activeCell="C96" sqref="C96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2187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>
        <v>217185</v>
      </c>
      <c r="D78" s="14">
        <f t="shared" ref="D78:D79" si="70">C78/$P$4</f>
        <v>3584.5565253213513</v>
      </c>
      <c r="E78" s="11">
        <f t="shared" ref="E78:E79" si="71">D78-D77</f>
        <v>21.901634593095423</v>
      </c>
      <c r="F78" s="11">
        <f t="shared" ref="F78:F79" si="72">SUM(E74:E78)/5</f>
        <v>21.350380188114741</v>
      </c>
      <c r="G78" s="15">
        <v>30201</v>
      </c>
      <c r="H78" s="13">
        <f t="shared" ref="H78:H79" si="73">G78/$P$4</f>
        <v>498.45611631203872</v>
      </c>
      <c r="I78" s="11">
        <f t="shared" ref="I78:I79" si="74">H78-H77</f>
        <v>4.0106233655781125</v>
      </c>
      <c r="J78" s="11">
        <f t="shared" ref="J78:J79" si="75">SUM(I74:I78)/5</f>
        <v>4.3473176728118572</v>
      </c>
    </row>
    <row r="79" spans="1:10">
      <c r="A79" s="2">
        <v>43960</v>
      </c>
      <c r="B79" s="3">
        <v>76</v>
      </c>
      <c r="C79" s="15">
        <v>218268</v>
      </c>
      <c r="D79" s="14">
        <f t="shared" si="70"/>
        <v>3602.4310319259653</v>
      </c>
      <c r="E79" s="11">
        <f t="shared" si="71"/>
        <v>17.874506604613998</v>
      </c>
      <c r="F79" s="11">
        <f t="shared" si="72"/>
        <v>20.894852595975046</v>
      </c>
      <c r="G79" s="15">
        <v>30395</v>
      </c>
      <c r="H79" s="13">
        <f t="shared" si="73"/>
        <v>501.6580131553398</v>
      </c>
      <c r="I79" s="11">
        <f t="shared" si="74"/>
        <v>3.2018968433010855</v>
      </c>
      <c r="J79" s="11">
        <f t="shared" si="75"/>
        <v>4.3440167482311383</v>
      </c>
    </row>
    <row r="80" spans="1:10">
      <c r="A80" s="2">
        <v>43961</v>
      </c>
      <c r="B80" s="3">
        <v>77</v>
      </c>
      <c r="C80" s="15">
        <v>219070</v>
      </c>
      <c r="D80" s="14">
        <f t="shared" ref="D80" si="76">C80/$P$4</f>
        <v>3615.6677394946632</v>
      </c>
      <c r="E80" s="11">
        <f t="shared" ref="E80" si="77">D80-D79</f>
        <v>13.236707568697966</v>
      </c>
      <c r="F80" s="11">
        <f t="shared" ref="F80" si="78">SUM(E76:E80)/5</f>
        <v>19.993700185437682</v>
      </c>
      <c r="G80" s="15">
        <v>30560</v>
      </c>
      <c r="H80" s="13">
        <f t="shared" ref="H80" si="79">G80/$P$4</f>
        <v>504.38127593443608</v>
      </c>
      <c r="I80" s="11">
        <f t="shared" ref="I80" si="80">H80-H79</f>
        <v>2.7232627790962738</v>
      </c>
      <c r="J80" s="11">
        <f t="shared" ref="J80" si="81">SUM(I76:I80)/5</f>
        <v>4.1096511029998286</v>
      </c>
    </row>
    <row r="81" spans="1:10">
      <c r="A81" s="2">
        <v>43962</v>
      </c>
      <c r="B81" s="3">
        <v>78</v>
      </c>
      <c r="C81" s="15">
        <v>219814</v>
      </c>
      <c r="D81" s="14">
        <f t="shared" ref="D81" si="82">C81/$P$4</f>
        <v>3627.9471789349518</v>
      </c>
      <c r="E81" s="11">
        <f t="shared" ref="E81" si="83">D81-D80</f>
        <v>12.27943944028857</v>
      </c>
      <c r="F81" s="11">
        <f t="shared" ref="F81" si="84">SUM(E77:E81)/5</f>
        <v>17.683052978931755</v>
      </c>
      <c r="G81" s="15">
        <v>30739</v>
      </c>
      <c r="H81" s="13">
        <f t="shared" ref="H81" si="85">G81/$P$4</f>
        <v>507.33560343418293</v>
      </c>
      <c r="I81" s="11">
        <f t="shared" ref="I81" si="86">H81-H80</f>
        <v>2.9543274997468529</v>
      </c>
      <c r="J81" s="11">
        <f t="shared" ref="J81" si="87">SUM(I77:I81)/5</f>
        <v>3.4824754326624996</v>
      </c>
    </row>
    <row r="82" spans="1:10">
      <c r="A82" s="2">
        <v>43963</v>
      </c>
      <c r="B82" s="3">
        <v>79</v>
      </c>
      <c r="C82" s="15">
        <v>221216</v>
      </c>
      <c r="D82" s="14">
        <f t="shared" ref="D82" si="88">C82/$P$4</f>
        <v>3651.0866602458182</v>
      </c>
      <c r="E82" s="11">
        <f t="shared" ref="E82" si="89">D82-D81</f>
        <v>23.139481310866358</v>
      </c>
      <c r="F82" s="11">
        <f t="shared" ref="F82" si="90">SUM(E78:E82)/5</f>
        <v>17.686353903512462</v>
      </c>
      <c r="G82" s="15">
        <v>30911</v>
      </c>
      <c r="H82" s="13">
        <f t="shared" ref="H82" si="91">G82/$P$4</f>
        <v>510.17439857360449</v>
      </c>
      <c r="I82" s="11">
        <f t="shared" ref="I82" si="92">H82-H81</f>
        <v>2.8387951394215634</v>
      </c>
      <c r="J82" s="11">
        <f t="shared" ref="J82" si="93">SUM(I78:I82)/5</f>
        <v>3.1457811254287775</v>
      </c>
    </row>
    <row r="83" spans="1:10">
      <c r="A83" s="2">
        <v>43964</v>
      </c>
      <c r="B83" s="3">
        <v>80</v>
      </c>
      <c r="C83" s="15">
        <v>222104</v>
      </c>
      <c r="D83" s="14">
        <f t="shared" ref="D83" si="94">C83/$P$4</f>
        <v>3665.7427653842274</v>
      </c>
      <c r="E83" s="11">
        <f t="shared" ref="E83" si="95">D83-D82</f>
        <v>14.656105138409202</v>
      </c>
      <c r="F83" s="11">
        <f t="shared" ref="F83" si="96">SUM(E79:E83)/5</f>
        <v>16.237248012575218</v>
      </c>
      <c r="G83" s="15">
        <v>31106</v>
      </c>
      <c r="H83" s="13">
        <f t="shared" ref="H83" si="97">G83/$P$4</f>
        <v>513.39280003980923</v>
      </c>
      <c r="I83" s="11">
        <f t="shared" ref="I83" si="98">H83-H82</f>
        <v>3.2184014662047389</v>
      </c>
      <c r="J83" s="11">
        <f t="shared" ref="J83" si="99">SUM(I79:I83)/5</f>
        <v>2.9873367455541029</v>
      </c>
    </row>
    <row r="84" spans="1:10">
      <c r="A84" s="2">
        <v>43965</v>
      </c>
      <c r="B84" s="3">
        <v>81</v>
      </c>
      <c r="C84" s="15">
        <v>223096</v>
      </c>
      <c r="D84" s="14">
        <f t="shared" ref="D84:D85" si="100">C84/$P$4</f>
        <v>3682.1153513046124</v>
      </c>
      <c r="E84" s="11">
        <f t="shared" ref="E84:E85" si="101">D84-D83</f>
        <v>16.372585920385063</v>
      </c>
      <c r="F84" s="11">
        <f t="shared" ref="F84:F85" si="102">SUM(E80:E84)/5</f>
        <v>15.936863875729433</v>
      </c>
      <c r="G84" s="15">
        <v>31368</v>
      </c>
      <c r="H84" s="13">
        <f t="shared" ref="H84:H85" si="103">G84/$P$4</f>
        <v>517.71701124055596</v>
      </c>
      <c r="I84" s="11">
        <f t="shared" ref="I84:I85" si="104">H84-H83</f>
        <v>4.3242112007467313</v>
      </c>
      <c r="J84" s="11">
        <f t="shared" ref="J84:J85" si="105">SUM(I80:I84)/5</f>
        <v>3.2117996170432321</v>
      </c>
    </row>
    <row r="85" spans="1:10">
      <c r="A85" s="2">
        <v>43966</v>
      </c>
      <c r="B85" s="3">
        <v>82</v>
      </c>
      <c r="C85" s="15">
        <v>223885</v>
      </c>
      <c r="D85" s="14">
        <f t="shared" si="100"/>
        <v>3695.1374987755635</v>
      </c>
      <c r="E85" s="11">
        <f t="shared" si="101"/>
        <v>13.02214747095104</v>
      </c>
      <c r="F85" s="11">
        <f t="shared" si="102"/>
        <v>15.893951856180047</v>
      </c>
      <c r="G85" s="15">
        <v>31610</v>
      </c>
      <c r="H85" s="13">
        <f t="shared" si="103"/>
        <v>521.71112998323053</v>
      </c>
      <c r="I85" s="11">
        <f t="shared" si="104"/>
        <v>3.9941187426745728</v>
      </c>
      <c r="J85" s="11">
        <f t="shared" si="105"/>
        <v>3.4659708097588919</v>
      </c>
    </row>
    <row r="86" spans="1:10">
      <c r="A86" s="2">
        <v>43967</v>
      </c>
      <c r="B86" s="3">
        <v>83</v>
      </c>
      <c r="C86" s="15">
        <v>224760</v>
      </c>
      <c r="D86" s="14">
        <f t="shared" ref="D86" si="106">C86/$P$4</f>
        <v>3709.5790438162253</v>
      </c>
      <c r="E86" s="11">
        <f t="shared" ref="E86" si="107">D86-D85</f>
        <v>14.441545040661822</v>
      </c>
      <c r="F86" s="11">
        <f t="shared" ref="F86" si="108">SUM(E82:E86)/5</f>
        <v>16.326372976254696</v>
      </c>
      <c r="G86" s="15">
        <v>31763</v>
      </c>
      <c r="H86" s="13">
        <f t="shared" ref="H86" si="109">G86/$P$4</f>
        <v>524.23633728748337</v>
      </c>
      <c r="I86" s="11">
        <f t="shared" ref="I86" si="110">H86-H85</f>
        <v>2.5252073042528309</v>
      </c>
      <c r="J86" s="11">
        <f t="shared" ref="J86" si="111">SUM(I82:I86)/5</f>
        <v>3.3801467706600876</v>
      </c>
    </row>
    <row r="87" spans="1:10">
      <c r="A87" s="2">
        <v>43968</v>
      </c>
      <c r="B87" s="3">
        <v>84</v>
      </c>
      <c r="C87" s="15">
        <v>225435</v>
      </c>
      <c r="D87" s="14">
        <f t="shared" ref="D87:D88" si="112">C87/$P$4</f>
        <v>3720.7196642761646</v>
      </c>
      <c r="E87" s="11">
        <f t="shared" ref="E87:E88" si="113">D87-D86</f>
        <v>11.140620459939328</v>
      </c>
      <c r="F87" s="11">
        <f t="shared" ref="F87:F88" si="114">SUM(E83:E87)/5</f>
        <v>13.926600806069292</v>
      </c>
      <c r="G87" s="15">
        <v>31908</v>
      </c>
      <c r="H87" s="13">
        <f t="shared" ref="H87:H88" si="115">G87/$P$4</f>
        <v>526.62950760850742</v>
      </c>
      <c r="I87" s="11">
        <f t="shared" ref="I87:I88" si="116">H87-H86</f>
        <v>2.3931703210240585</v>
      </c>
      <c r="J87" s="11">
        <f t="shared" ref="J87:J88" si="117">SUM(I83:I87)/5</f>
        <v>3.2910218069805866</v>
      </c>
    </row>
    <row r="88" spans="1:10">
      <c r="A88" s="2">
        <v>43969</v>
      </c>
      <c r="B88" s="3">
        <v>85</v>
      </c>
      <c r="C88" s="15">
        <v>225886</v>
      </c>
      <c r="D88" s="14">
        <f t="shared" si="112"/>
        <v>3728.1632492056947</v>
      </c>
      <c r="E88" s="11">
        <f t="shared" si="113"/>
        <v>7.4435849295300613</v>
      </c>
      <c r="F88" s="11">
        <f t="shared" si="114"/>
        <v>12.484096764293463</v>
      </c>
      <c r="G88" s="15">
        <v>32007</v>
      </c>
      <c r="H88" s="13">
        <f t="shared" si="115"/>
        <v>528.26346527596513</v>
      </c>
      <c r="I88" s="11">
        <f t="shared" si="116"/>
        <v>1.6339576674577074</v>
      </c>
      <c r="J88" s="11">
        <f t="shared" si="117"/>
        <v>2.97413304723118</v>
      </c>
    </row>
    <row r="89" spans="1:10">
      <c r="A89" s="2">
        <v>43970</v>
      </c>
      <c r="B89" s="3">
        <v>86</v>
      </c>
      <c r="C89" s="15">
        <v>226699</v>
      </c>
      <c r="D89" s="14">
        <f t="shared" ref="D89:D90" si="118">C89/$P$4</f>
        <v>3741.5815076263325</v>
      </c>
      <c r="E89" s="11">
        <f t="shared" ref="E89:E90" si="119">D89-D88</f>
        <v>13.418258420637812</v>
      </c>
      <c r="F89" s="11">
        <f t="shared" ref="F89:F90" si="120">SUM(E85:E89)/5</f>
        <v>11.893231264344013</v>
      </c>
      <c r="G89" s="15">
        <v>32169</v>
      </c>
      <c r="H89" s="13">
        <f t="shared" ref="H89:H90" si="121">G89/$P$4</f>
        <v>530.93721418635062</v>
      </c>
      <c r="I89" s="11">
        <f t="shared" ref="I89:I90" si="122">H89-H88</f>
        <v>2.6737489103854841</v>
      </c>
      <c r="J89" s="11">
        <f t="shared" ref="J89:J90" si="123">SUM(I85:I89)/5</f>
        <v>2.6440405891589309</v>
      </c>
    </row>
    <row r="90" spans="1:10">
      <c r="A90" s="2">
        <v>43971</v>
      </c>
      <c r="B90" s="3">
        <v>87</v>
      </c>
      <c r="C90" s="15">
        <v>227364</v>
      </c>
      <c r="D90" s="14">
        <f t="shared" si="118"/>
        <v>3752.5570818572355</v>
      </c>
      <c r="E90" s="11">
        <f t="shared" si="119"/>
        <v>10.975574230903021</v>
      </c>
      <c r="F90" s="11">
        <f t="shared" si="120"/>
        <v>11.483916616334408</v>
      </c>
      <c r="G90" s="15">
        <v>32330</v>
      </c>
      <c r="H90" s="13">
        <f t="shared" si="121"/>
        <v>533.59445847383245</v>
      </c>
      <c r="I90" s="11">
        <f t="shared" si="122"/>
        <v>2.6572442874818307</v>
      </c>
      <c r="J90" s="11">
        <f t="shared" si="123"/>
        <v>2.3766656981203824</v>
      </c>
    </row>
    <row r="91" spans="1:10">
      <c r="A91" s="2">
        <v>43972</v>
      </c>
      <c r="B91" s="3">
        <v>88</v>
      </c>
      <c r="C91" s="15">
        <v>228006</v>
      </c>
      <c r="D91" s="14">
        <f t="shared" ref="D91" si="124">C91/$P$4</f>
        <v>3763.1530497613558</v>
      </c>
      <c r="E91" s="11">
        <f t="shared" ref="E91" si="125">D91-D90</f>
        <v>10.595967904120243</v>
      </c>
      <c r="F91" s="11">
        <f t="shared" ref="F91" si="126">SUM(E87:E91)/5</f>
        <v>10.714801189026094</v>
      </c>
      <c r="G91" s="15">
        <v>32486</v>
      </c>
      <c r="H91" s="13">
        <f t="shared" ref="H91" si="127">G91/$P$4</f>
        <v>536.16917964679612</v>
      </c>
      <c r="I91" s="11">
        <f t="shared" ref="I91" si="128">H91-H90</f>
        <v>2.5747211729636774</v>
      </c>
      <c r="J91" s="11">
        <f t="shared" ref="J91" si="129">SUM(I87:I91)/5</f>
        <v>2.3865684718625517</v>
      </c>
    </row>
    <row r="92" spans="1:10">
      <c r="A92" s="2">
        <v>43973</v>
      </c>
      <c r="B92" s="3">
        <v>89</v>
      </c>
      <c r="C92" s="15">
        <v>228658</v>
      </c>
      <c r="D92" s="14">
        <f t="shared" ref="D92:D93" si="130">C92/$P$4</f>
        <v>3773.9140638945119</v>
      </c>
      <c r="E92" s="11">
        <f t="shared" ref="E92:E93" si="131">D92-D91</f>
        <v>10.761014133156095</v>
      </c>
      <c r="F92" s="11">
        <f t="shared" ref="F92:F93" si="132">SUM(E88:E92)/5</f>
        <v>10.638879923669446</v>
      </c>
      <c r="G92" s="15">
        <v>32616</v>
      </c>
      <c r="H92" s="13">
        <f t="shared" ref="H92:H93" si="133">G92/$P$4</f>
        <v>538.31478062426595</v>
      </c>
      <c r="I92" s="11">
        <f t="shared" ref="I92:I93" si="134">H92-H91</f>
        <v>2.1456009774698259</v>
      </c>
      <c r="J92" s="11">
        <f t="shared" ref="J92:J93" si="135">SUM(I88:I92)/5</f>
        <v>2.3370546031517052</v>
      </c>
    </row>
    <row r="93" spans="1:10">
      <c r="A93" s="2">
        <v>43974</v>
      </c>
      <c r="B93" s="3">
        <v>90</v>
      </c>
      <c r="C93" s="15">
        <v>229327</v>
      </c>
      <c r="D93" s="14">
        <f t="shared" si="130"/>
        <v>3784.9556566170295</v>
      </c>
      <c r="E93" s="11">
        <f t="shared" si="131"/>
        <v>11.041592722517635</v>
      </c>
      <c r="F93" s="11">
        <f t="shared" si="132"/>
        <v>11.358481482266962</v>
      </c>
      <c r="G93" s="15">
        <v>32735</v>
      </c>
      <c r="H93" s="13">
        <f t="shared" si="133"/>
        <v>540.27883074979593</v>
      </c>
      <c r="I93" s="11">
        <f t="shared" si="134"/>
        <v>1.9640501255299796</v>
      </c>
      <c r="J93" s="11">
        <f t="shared" si="135"/>
        <v>2.4030730947661594</v>
      </c>
    </row>
    <row r="94" spans="1:10">
      <c r="A94" s="2">
        <v>43975</v>
      </c>
      <c r="B94" s="3">
        <v>91</v>
      </c>
      <c r="C94" s="15">
        <v>229858</v>
      </c>
      <c r="D94" s="14">
        <f t="shared" ref="D94:D95" si="136">C94/$P$4</f>
        <v>3793.7196113788482</v>
      </c>
      <c r="E94" s="11">
        <f t="shared" ref="E94:E95" si="137">D94-D93</f>
        <v>8.7639547618186953</v>
      </c>
      <c r="F94" s="11">
        <f t="shared" ref="F94:F95" si="138">SUM(E90:E94)/5</f>
        <v>10.427620750503138</v>
      </c>
      <c r="G94" s="15">
        <v>32785</v>
      </c>
      <c r="H94" s="13">
        <f t="shared" ref="H94:H95" si="139">G94/$P$4</f>
        <v>541.10406189497667</v>
      </c>
      <c r="I94" s="11">
        <f t="shared" ref="I94:I95" si="140">H94-H93</f>
        <v>0.82523114518073726</v>
      </c>
      <c r="J94" s="11">
        <f t="shared" ref="J94:J95" si="141">SUM(I90:I94)/5</f>
        <v>2.03336954172521</v>
      </c>
    </row>
    <row r="95" spans="1:10">
      <c r="A95" s="2">
        <v>43976</v>
      </c>
      <c r="B95" s="3">
        <v>92</v>
      </c>
      <c r="C95" s="15">
        <v>230158</v>
      </c>
      <c r="D95" s="14">
        <f t="shared" si="136"/>
        <v>3798.6709982499324</v>
      </c>
      <c r="E95" s="11">
        <f t="shared" si="137"/>
        <v>4.9513868710841962</v>
      </c>
      <c r="F95" s="11">
        <f t="shared" si="138"/>
        <v>9.2227832785393726</v>
      </c>
      <c r="G95" s="15">
        <v>32877</v>
      </c>
      <c r="H95" s="13">
        <f t="shared" si="139"/>
        <v>542.62248720210914</v>
      </c>
      <c r="I95" s="11">
        <f t="shared" si="140"/>
        <v>1.5184253071324747</v>
      </c>
      <c r="J95" s="11">
        <f t="shared" si="141"/>
        <v>1.8056057456553389</v>
      </c>
    </row>
    <row r="96" spans="1:10">
      <c r="A96" s="2">
        <v>43977</v>
      </c>
      <c r="B96" s="3">
        <v>93</v>
      </c>
      <c r="C96" s="15">
        <v>230555</v>
      </c>
      <c r="D96" s="14">
        <f t="shared" ref="D96" si="142">C96/$P$4</f>
        <v>3805.2233335426672</v>
      </c>
      <c r="E96" s="11">
        <f t="shared" ref="E96" si="143">D96-D95</f>
        <v>6.5523352927348242</v>
      </c>
      <c r="F96" s="11">
        <f t="shared" ref="F96" si="144">SUM(E92:E96)/5</f>
        <v>8.4140567562622888</v>
      </c>
      <c r="G96" s="15">
        <v>32955</v>
      </c>
      <c r="H96" s="13">
        <f t="shared" ref="H96" si="145">G96/$P$4</f>
        <v>543.90984778859104</v>
      </c>
      <c r="I96" s="11">
        <f t="shared" ref="I96" si="146">H96-H95</f>
        <v>1.2873605864818956</v>
      </c>
      <c r="J96" s="11">
        <f t="shared" ref="J96" si="147">SUM(I92:I96)/5</f>
        <v>1.5481336283589826</v>
      </c>
    </row>
    <row r="97" spans="1:7">
      <c r="A97" s="2">
        <v>43978</v>
      </c>
      <c r="B97" s="3">
        <v>94</v>
      </c>
      <c r="C97" s="15"/>
      <c r="G97" s="15"/>
    </row>
    <row r="98" spans="1:7">
      <c r="A98" s="2">
        <v>43979</v>
      </c>
      <c r="B98" s="3">
        <v>95</v>
      </c>
      <c r="C98" s="15"/>
      <c r="G98" s="15"/>
    </row>
    <row r="99" spans="1:7">
      <c r="A99" s="2">
        <v>43980</v>
      </c>
      <c r="B99" s="3">
        <v>96</v>
      </c>
      <c r="C99" s="15"/>
      <c r="G99" s="15"/>
    </row>
    <row r="100" spans="1:7">
      <c r="A100" s="2">
        <v>43981</v>
      </c>
      <c r="B100" s="3">
        <v>97</v>
      </c>
      <c r="C100" s="15"/>
      <c r="G100" s="15"/>
    </row>
    <row r="101" spans="1:7">
      <c r="A101" s="2">
        <v>43982</v>
      </c>
      <c r="B101" s="3">
        <v>98</v>
      </c>
      <c r="C101" s="15"/>
      <c r="G101" s="15"/>
    </row>
    <row r="102" spans="1:7">
      <c r="A102" s="2">
        <v>43983</v>
      </c>
      <c r="B102" s="3">
        <v>99</v>
      </c>
      <c r="C102" s="15"/>
      <c r="G102" s="15"/>
    </row>
    <row r="103" spans="1:7">
      <c r="A103" s="2">
        <v>43984</v>
      </c>
      <c r="B103" s="3">
        <v>100</v>
      </c>
      <c r="C103" s="15"/>
      <c r="G103" s="15"/>
    </row>
    <row r="104" spans="1:7">
      <c r="A104" s="2">
        <v>43985</v>
      </c>
      <c r="B104" s="3">
        <v>101</v>
      </c>
      <c r="C104" s="15"/>
      <c r="G104" s="15"/>
    </row>
    <row r="105" spans="1:7">
      <c r="A105" s="2">
        <v>43986</v>
      </c>
      <c r="B105" s="3">
        <v>102</v>
      </c>
      <c r="C105" s="15"/>
      <c r="G105" s="15"/>
    </row>
    <row r="106" spans="1:7">
      <c r="A106" s="2">
        <v>43987</v>
      </c>
      <c r="B106" s="3">
        <v>103</v>
      </c>
      <c r="C106" s="15"/>
      <c r="G106" s="15"/>
    </row>
    <row r="107" spans="1:7">
      <c r="A107" s="2">
        <v>43988</v>
      </c>
      <c r="B107" s="3">
        <v>104</v>
      </c>
      <c r="C107" s="15"/>
      <c r="G107" s="15"/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B82D-D1F1-4D7F-95F7-747CB4CDFB06}">
  <dimension ref="A1:BR103"/>
  <sheetViews>
    <sheetView workbookViewId="0">
      <pane ySplit="2" topLeftCell="A72" activePane="bottomLeft" state="frozenSplit"/>
      <selection pane="bottomLeft" activeCell="AZ97" sqref="AZ97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2187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7773437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11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11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11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11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11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11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11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11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11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11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11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11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11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11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11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11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11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11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11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11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11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11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11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11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11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11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11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11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11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11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11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11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11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11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11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11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11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11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11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11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11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96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11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11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11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11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11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11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11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11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11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11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11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>
        <v>8723</v>
      </c>
      <c r="D78" s="10">
        <f t="shared" ref="D78:D79" si="393">C78/$BR$4</f>
        <v>5572.7087402024008</v>
      </c>
      <c r="E78" s="11">
        <f t="shared" ref="E78:E79" si="394">D78-D77</f>
        <v>49.830480538322263</v>
      </c>
      <c r="F78" s="11">
        <f t="shared" ref="F78:F79" si="395">SUM(E74:E78)/5</f>
        <v>46.508448502434291</v>
      </c>
      <c r="G78" s="16">
        <v>1265</v>
      </c>
      <c r="H78" s="10">
        <f t="shared" ref="H78:H79" si="396">G78/$BR$4</f>
        <v>808.14817796125612</v>
      </c>
      <c r="I78" s="11">
        <f t="shared" si="357"/>
        <v>7.0273754605326531</v>
      </c>
      <c r="J78" s="11">
        <f t="shared" ref="J78:J79" si="397">SUM(I74:I78)/5</f>
        <v>7.1551459234514372</v>
      </c>
      <c r="L78" s="16">
        <v>28368</v>
      </c>
      <c r="M78" s="10">
        <f t="shared" ref="M78:M79" si="398">L78/$BR$5</f>
        <v>6458.2429335648776</v>
      </c>
      <c r="N78" s="11">
        <f t="shared" ref="N78:N79" si="399">M78-M77</f>
        <v>53.044649024273895</v>
      </c>
      <c r="O78" s="11">
        <f t="shared" ref="O78:O79" si="400">SUM(N74:N78)/5</f>
        <v>42.708910544866377</v>
      </c>
      <c r="P78" s="16">
        <v>3305</v>
      </c>
      <c r="Q78" s="10">
        <f t="shared" ref="Q78:Q79" si="401">P78/$BR$5</f>
        <v>752.414442168356</v>
      </c>
      <c r="R78" s="11">
        <f t="shared" ref="R78:R79" si="402">Q78-Q77</f>
        <v>5.2361670710657791</v>
      </c>
      <c r="S78" s="11">
        <f t="shared" ref="S78:S79" si="403">SUM(R74:R78)/5</f>
        <v>6.9663787988961303</v>
      </c>
      <c r="U78" s="15">
        <v>80723</v>
      </c>
      <c r="V78" s="10">
        <f t="shared" ref="V78:V79" si="404">U78/$BR$6</f>
        <v>8057.1477279827559</v>
      </c>
      <c r="W78" s="11">
        <f t="shared" ref="W78:W79" si="405">V78-V77</f>
        <v>63.280993763129118</v>
      </c>
      <c r="X78" s="11">
        <f t="shared" ref="X78:X79" si="406">SUM(W74:W78)/5</f>
        <v>63.780055228138011</v>
      </c>
      <c r="Y78" s="15">
        <v>14839</v>
      </c>
      <c r="Z78" s="10">
        <f t="shared" ref="Z78:Z79" si="407">Y78/$BR$6</f>
        <v>1481.1146158534261</v>
      </c>
      <c r="AA78" s="11">
        <f t="shared" ref="AA78:AA79" si="408">Z78-Z77</f>
        <v>9.3823555421674882</v>
      </c>
      <c r="AB78" s="11">
        <f t="shared" ref="AB78:AB79" si="409">SUM(AA74:AA78)/5</f>
        <v>12.137174829016567</v>
      </c>
      <c r="AD78" s="15">
        <v>18618</v>
      </c>
      <c r="AE78" s="10">
        <f t="shared" ref="AE78:AE79" si="410">AD78/$BR$7</f>
        <v>3793.7626043575083</v>
      </c>
      <c r="AF78" s="11">
        <f t="shared" ref="AF78:AF79" si="411">AE78-AE77</f>
        <v>13.244954843873529</v>
      </c>
      <c r="AG78" s="11">
        <f t="shared" ref="AG78:AG79" si="412">SUM(AF74:AF78)/5</f>
        <v>12.226112163575545</v>
      </c>
      <c r="AH78" s="15">
        <v>1627</v>
      </c>
      <c r="AI78" s="10">
        <f t="shared" ref="AI78:AI79" si="413">AH78/$BR$7</f>
        <v>331.53140816895831</v>
      </c>
      <c r="AJ78" s="11">
        <f t="shared" ref="AJ78:AJ79" si="414">AI78-AI77</f>
        <v>7.7432043702644933</v>
      </c>
      <c r="AK78" s="11">
        <f t="shared" ref="AK78:AK79" si="415">SUM(AJ74:AJ78)/5</f>
        <v>4.5236615005229623</v>
      </c>
      <c r="AM78" s="15">
        <v>26598</v>
      </c>
      <c r="AN78" s="10">
        <f t="shared" ref="AN78:AN79" si="416">AM78/$BR$8</f>
        <v>5978.6357840165565</v>
      </c>
      <c r="AO78" s="11">
        <f t="shared" ref="AO78:AO79" si="417">AN78-AN77</f>
        <v>24.950318521160625</v>
      </c>
      <c r="AP78" s="11">
        <f t="shared" ref="AP78:AP79" si="418">SUM(AO74:AO78)/5</f>
        <v>26.164117800568782</v>
      </c>
      <c r="AQ78" s="15">
        <v>3797</v>
      </c>
      <c r="AR78" s="10">
        <f t="shared" ref="AR78:AR79" si="419">AQ78/$BR$8</f>
        <v>853.48071553917077</v>
      </c>
      <c r="AS78" s="11">
        <f t="shared" ref="AS78:AS79" si="420">AR78-AR77</f>
        <v>6.9681069743782018</v>
      </c>
      <c r="AT78" s="11">
        <f t="shared" ref="AT78:AT79" si="421">SUM(AS74:AS78)/5</f>
        <v>6.9681069743782702</v>
      </c>
      <c r="AV78" s="15">
        <v>9721</v>
      </c>
      <c r="AW78" s="10">
        <f t="shared" ref="AW78:AW79" si="422">AV78/$BR$9</f>
        <v>2597.5053153867389</v>
      </c>
      <c r="AX78" s="11">
        <f t="shared" ref="AX78:AX79" si="423">AW78-AW77</f>
        <v>10.15381154044826</v>
      </c>
      <c r="AY78" s="11">
        <f t="shared" ref="AY78:AY79" si="424">SUM(AX74:AX78)/5</f>
        <v>8.4436959125831894</v>
      </c>
      <c r="AZ78" s="15">
        <v>930</v>
      </c>
      <c r="BA78" s="10">
        <f t="shared" ref="BA78:BA79" si="425">AZ78/$BR$9</f>
        <v>248.50117717412479</v>
      </c>
      <c r="BB78" s="11">
        <f t="shared" ref="BB78:BB79" si="426">BA78-BA77</f>
        <v>4.0080835028084607</v>
      </c>
      <c r="BC78" s="11">
        <f t="shared" ref="BC78:BC79" si="427">SUM(BB74:BB78)/5</f>
        <v>3.0995845755052129</v>
      </c>
    </row>
    <row r="79" spans="1:55">
      <c r="A79" s="2">
        <v>43960</v>
      </c>
      <c r="B79" s="3">
        <v>76</v>
      </c>
      <c r="C79" s="15">
        <v>8738</v>
      </c>
      <c r="D79" s="10">
        <f t="shared" si="393"/>
        <v>5582.2915249213092</v>
      </c>
      <c r="E79" s="11">
        <f t="shared" si="394"/>
        <v>9.5827847189084423</v>
      </c>
      <c r="F79" s="11">
        <f t="shared" si="395"/>
        <v>41.653170911520832</v>
      </c>
      <c r="G79" s="16">
        <v>1276</v>
      </c>
      <c r="H79" s="10">
        <f t="shared" si="396"/>
        <v>815.17555342178878</v>
      </c>
      <c r="I79" s="11">
        <f t="shared" si="357"/>
        <v>7.0273754605326531</v>
      </c>
      <c r="J79" s="11">
        <f t="shared" si="397"/>
        <v>7.0273754605326531</v>
      </c>
      <c r="L79" s="16">
        <v>28549</v>
      </c>
      <c r="M79" s="10">
        <f t="shared" si="398"/>
        <v>6499.4492918197866</v>
      </c>
      <c r="N79" s="11">
        <f t="shared" si="399"/>
        <v>41.206358254908992</v>
      </c>
      <c r="O79" s="11">
        <f t="shared" si="400"/>
        <v>42.208059781547128</v>
      </c>
      <c r="P79" s="16">
        <v>3331</v>
      </c>
      <c r="Q79" s="10">
        <f t="shared" si="401"/>
        <v>758.33358755303891</v>
      </c>
      <c r="R79" s="11">
        <f t="shared" si="402"/>
        <v>5.9191453846829063</v>
      </c>
      <c r="S79" s="11">
        <f t="shared" si="403"/>
        <v>6.6021236983002378</v>
      </c>
      <c r="U79" s="15">
        <v>81225</v>
      </c>
      <c r="V79" s="10">
        <f t="shared" si="404"/>
        <v>8107.2534990696495</v>
      </c>
      <c r="W79" s="11">
        <f t="shared" si="405"/>
        <v>50.105771086893583</v>
      </c>
      <c r="X79" s="11">
        <f t="shared" si="406"/>
        <v>62.282870833111154</v>
      </c>
      <c r="Y79" s="15">
        <v>14924</v>
      </c>
      <c r="Z79" s="10">
        <f t="shared" si="407"/>
        <v>1489.5986607585776</v>
      </c>
      <c r="AA79" s="11">
        <f t="shared" si="408"/>
        <v>8.4840449051514497</v>
      </c>
      <c r="AB79" s="11">
        <f t="shared" si="409"/>
        <v>12.576348918224403</v>
      </c>
      <c r="AD79" s="15">
        <v>18671</v>
      </c>
      <c r="AE79" s="10">
        <f t="shared" si="410"/>
        <v>3804.5623367686667</v>
      </c>
      <c r="AF79" s="11">
        <f t="shared" si="411"/>
        <v>10.799732411158402</v>
      </c>
      <c r="AG79" s="11">
        <f t="shared" si="412"/>
        <v>12.144604749151677</v>
      </c>
      <c r="AH79" s="15">
        <v>1643</v>
      </c>
      <c r="AI79" s="10">
        <f t="shared" si="413"/>
        <v>334.79170474591183</v>
      </c>
      <c r="AJ79" s="11">
        <f t="shared" si="414"/>
        <v>3.2602965769535217</v>
      </c>
      <c r="AK79" s="11">
        <f t="shared" si="415"/>
        <v>4.6866763293706528</v>
      </c>
      <c r="AM79" s="15">
        <v>26719</v>
      </c>
      <c r="AN79" s="10">
        <f t="shared" si="416"/>
        <v>6005.833878981065</v>
      </c>
      <c r="AO79" s="11">
        <f t="shared" si="417"/>
        <v>27.198094964508527</v>
      </c>
      <c r="AP79" s="11">
        <f t="shared" si="418"/>
        <v>24.455807703624306</v>
      </c>
      <c r="AQ79" s="15">
        <v>3827</v>
      </c>
      <c r="AR79" s="10">
        <f t="shared" si="419"/>
        <v>860.22404486921425</v>
      </c>
      <c r="AS79" s="11">
        <f t="shared" si="420"/>
        <v>6.7433293300434798</v>
      </c>
      <c r="AT79" s="11">
        <f t="shared" si="421"/>
        <v>7.2378401475800045</v>
      </c>
      <c r="AV79" s="15">
        <v>9745</v>
      </c>
      <c r="AW79" s="10">
        <f t="shared" si="422"/>
        <v>2603.9182489912323</v>
      </c>
      <c r="AX79" s="11">
        <f t="shared" si="423"/>
        <v>6.4129336044934462</v>
      </c>
      <c r="AY79" s="11">
        <f t="shared" si="424"/>
        <v>7.6955203253922262</v>
      </c>
      <c r="AZ79" s="15">
        <v>937</v>
      </c>
      <c r="BA79" s="10">
        <f t="shared" si="425"/>
        <v>250.37161614210208</v>
      </c>
      <c r="BB79" s="11">
        <f t="shared" si="426"/>
        <v>1.870438967977293</v>
      </c>
      <c r="BC79" s="11">
        <f t="shared" si="427"/>
        <v>2.9927023487636575</v>
      </c>
    </row>
    <row r="80" spans="1:55">
      <c r="A80" s="2">
        <v>43961</v>
      </c>
      <c r="B80" s="3">
        <v>77</v>
      </c>
      <c r="C80" s="15">
        <v>8788</v>
      </c>
      <c r="D80" s="10">
        <f t="shared" ref="D80" si="428">C80/$BR$4</f>
        <v>5614.2341406510031</v>
      </c>
      <c r="E80" s="11">
        <f t="shared" ref="E80" si="429">D80-D79</f>
        <v>31.942615729693898</v>
      </c>
      <c r="F80" s="11">
        <f t="shared" ref="F80" si="430">SUM(E76:E80)/5</f>
        <v>39.992154893576846</v>
      </c>
      <c r="G80" s="16">
        <v>1281</v>
      </c>
      <c r="H80" s="10">
        <f t="shared" ref="H80" si="431">G80/$BR$4</f>
        <v>818.36981499475826</v>
      </c>
      <c r="I80" s="11">
        <f t="shared" si="357"/>
        <v>3.1942615729694808</v>
      </c>
      <c r="J80" s="11">
        <f t="shared" ref="J80" si="432">SUM(I76:I80)/5</f>
        <v>6.2607526830200184</v>
      </c>
      <c r="L80" s="16">
        <v>28665</v>
      </c>
      <c r="M80" s="10">
        <f t="shared" ref="M80" si="433">L80/$BR$5</f>
        <v>6525.8577866129872</v>
      </c>
      <c r="N80" s="11">
        <f t="shared" ref="N80" si="434">M80-M79</f>
        <v>26.408494793200589</v>
      </c>
      <c r="O80" s="11">
        <f t="shared" ref="O80" si="435">SUM(N76:N80)/5</f>
        <v>40.568911828865566</v>
      </c>
      <c r="P80" s="16">
        <v>3367</v>
      </c>
      <c r="Q80" s="10">
        <f t="shared" ref="Q80" si="436">P80/$BR$5</f>
        <v>766.52932731644614</v>
      </c>
      <c r="R80" s="11">
        <f t="shared" ref="R80" si="437">Q80-Q79</f>
        <v>8.1957397634072322</v>
      </c>
      <c r="S80" s="11">
        <f t="shared" ref="S80" si="438">SUM(R76:R80)/5</f>
        <v>6.8753150237471576</v>
      </c>
      <c r="U80" s="15">
        <v>81507</v>
      </c>
      <c r="V80" s="10">
        <f t="shared" ref="V80" si="439">U80/$BR$6</f>
        <v>8135.4005656961517</v>
      </c>
      <c r="W80" s="11">
        <f t="shared" ref="W80" si="440">V80-V79</f>
        <v>28.147066626502237</v>
      </c>
      <c r="X80" s="11">
        <f t="shared" ref="X80" si="441">SUM(W76:W80)/5</f>
        <v>57.931054858233622</v>
      </c>
      <c r="Y80" s="15">
        <v>14986</v>
      </c>
      <c r="Z80" s="10">
        <f t="shared" ref="Z80" si="442">Y80/$BR$6</f>
        <v>1495.7870229246878</v>
      </c>
      <c r="AA80" s="11">
        <f t="shared" ref="AA80" si="443">Z80-Z79</f>
        <v>6.1883621661102097</v>
      </c>
      <c r="AB80" s="11">
        <f t="shared" ref="AB80" si="444">SUM(AA76:AA80)/5</f>
        <v>11.917587784412627</v>
      </c>
      <c r="AD80" s="15">
        <v>18722</v>
      </c>
      <c r="AE80" s="10">
        <f t="shared" ref="AE80" si="445">AD80/$BR$7</f>
        <v>3814.9545321077062</v>
      </c>
      <c r="AF80" s="11">
        <f t="shared" ref="AF80" si="446">AE80-AE79</f>
        <v>10.392195339039517</v>
      </c>
      <c r="AG80" s="11">
        <f t="shared" ref="AG80" si="447">SUM(AF76:AF80)/5</f>
        <v>13.04118630781395</v>
      </c>
      <c r="AH80" s="15">
        <v>1657</v>
      </c>
      <c r="AI80" s="10">
        <f t="shared" ref="AI80" si="448">AH80/$BR$7</f>
        <v>337.64446425074613</v>
      </c>
      <c r="AJ80" s="11">
        <f t="shared" ref="AJ80" si="449">AI80-AI79</f>
        <v>2.852759504834296</v>
      </c>
      <c r="AK80" s="11">
        <f t="shared" ref="AK80" si="450">SUM(AJ76:AJ80)/5</f>
        <v>4.5644152077348847</v>
      </c>
      <c r="AM80" s="15">
        <v>26796</v>
      </c>
      <c r="AN80" s="10">
        <f t="shared" ref="AN80" si="451">AM80/$BR$8</f>
        <v>6023.1417575948435</v>
      </c>
      <c r="AO80" s="11">
        <f t="shared" ref="AO80" si="452">AN80-AN79</f>
        <v>17.307878613778485</v>
      </c>
      <c r="AP80" s="11">
        <f t="shared" ref="AP80" si="453">SUM(AO76:AO80)/5</f>
        <v>23.421830539684379</v>
      </c>
      <c r="AQ80" s="15">
        <v>3845</v>
      </c>
      <c r="AR80" s="10">
        <f t="shared" ref="AR80" si="454">AQ80/$BR$8</f>
        <v>864.27004246724039</v>
      </c>
      <c r="AS80" s="11">
        <f t="shared" ref="AS80" si="455">AR80-AR79</f>
        <v>4.0459975980261333</v>
      </c>
      <c r="AT80" s="11">
        <f t="shared" ref="AT80" si="456">SUM(AS76:AS80)/5</f>
        <v>6.293774041373922</v>
      </c>
      <c r="AV80" s="15">
        <v>9774</v>
      </c>
      <c r="AW80" s="10">
        <f t="shared" ref="AW80" si="457">AV80/$BR$9</f>
        <v>2611.6672104299955</v>
      </c>
      <c r="AX80" s="11">
        <f t="shared" ref="AX80" si="458">AW80-AW79</f>
        <v>7.7489614387632173</v>
      </c>
      <c r="AY80" s="11">
        <f t="shared" ref="AY80" si="459">SUM(AX76:AX80)/5</f>
        <v>7.6420792120215086</v>
      </c>
      <c r="AZ80" s="15">
        <v>942</v>
      </c>
      <c r="BA80" s="10">
        <f t="shared" ref="BA80" si="460">AZ80/$BR$9</f>
        <v>251.70764397637157</v>
      </c>
      <c r="BB80" s="11">
        <f t="shared" ref="BB80" si="461">BA80-BA79</f>
        <v>1.3360278342694869</v>
      </c>
      <c r="BC80" s="11">
        <f t="shared" ref="BC80" si="462">SUM(BB76:BB80)/5</f>
        <v>2.8323790086513156</v>
      </c>
    </row>
    <row r="81" spans="1:55">
      <c r="A81" s="2">
        <v>43962</v>
      </c>
      <c r="B81" s="3">
        <v>78</v>
      </c>
      <c r="C81" s="15">
        <v>8832</v>
      </c>
      <c r="D81" s="10">
        <f t="shared" ref="D81" si="463">C81/$BR$4</f>
        <v>5642.3436424931342</v>
      </c>
      <c r="E81" s="11">
        <f t="shared" ref="E81" si="464">D81-D80</f>
        <v>28.109501842131067</v>
      </c>
      <c r="F81" s="11">
        <f t="shared" ref="F81" si="465">SUM(E77:E81)/5</f>
        <v>35.903500080175945</v>
      </c>
      <c r="G81" s="16">
        <v>1293</v>
      </c>
      <c r="H81" s="10">
        <f t="shared" ref="H81" si="466">G81/$BR$4</f>
        <v>826.03604276988472</v>
      </c>
      <c r="I81" s="11">
        <f t="shared" si="357"/>
        <v>7.6662277751264583</v>
      </c>
      <c r="J81" s="11">
        <f t="shared" ref="J81" si="467">SUM(I77:I81)/5</f>
        <v>6.3885231459387795</v>
      </c>
      <c r="L81" s="16">
        <v>28776</v>
      </c>
      <c r="M81" s="10">
        <f t="shared" ref="M81" si="468">L81/$BR$5</f>
        <v>6551.127984216826</v>
      </c>
      <c r="N81" s="11">
        <f t="shared" ref="N81" si="469">M81-M80</f>
        <v>25.270197603838824</v>
      </c>
      <c r="O81" s="11">
        <f t="shared" ref="O81" si="470">SUM(N77:N81)/5</f>
        <v>38.110189899843498</v>
      </c>
      <c r="P81" s="16">
        <v>3400</v>
      </c>
      <c r="Q81" s="10">
        <f t="shared" ref="Q81" si="471">P81/$BR$5</f>
        <v>774.04208876623602</v>
      </c>
      <c r="R81" s="11">
        <f t="shared" ref="R81" si="472">Q81-Q80</f>
        <v>7.5127614497898776</v>
      </c>
      <c r="S81" s="11">
        <f t="shared" ref="S81" si="473">SUM(R77:R81)/5</f>
        <v>6.9663787988961072</v>
      </c>
      <c r="U81" s="15">
        <v>81871</v>
      </c>
      <c r="V81" s="10">
        <f t="shared" ref="V81" si="474">U81/$BR$6</f>
        <v>8171.7322403488006</v>
      </c>
      <c r="W81" s="11">
        <f t="shared" ref="W81" si="475">V81-V80</f>
        <v>36.331674652648871</v>
      </c>
      <c r="X81" s="11">
        <f t="shared" ref="X81" si="476">SUM(W77:W81)/5</f>
        <v>49.946071418091194</v>
      </c>
      <c r="Y81" s="15">
        <v>15054</v>
      </c>
      <c r="Z81" s="10">
        <f t="shared" ref="Z81" si="477">Y81/$BR$6</f>
        <v>1502.574258848809</v>
      </c>
      <c r="AA81" s="11">
        <f t="shared" ref="AA81" si="478">Z81-Z80</f>
        <v>6.7872359241212052</v>
      </c>
      <c r="AB81" s="11">
        <f t="shared" ref="AB81" si="479">SUM(AA77:AA81)/5</f>
        <v>8.8433691599577742</v>
      </c>
      <c r="AD81" s="15">
        <v>18741</v>
      </c>
      <c r="AE81" s="10">
        <f t="shared" ref="AE81" si="480">AD81/$BR$7</f>
        <v>3818.8261342928386</v>
      </c>
      <c r="AF81" s="11">
        <f t="shared" ref="AF81" si="481">AE81-AE80</f>
        <v>3.8716021851323603</v>
      </c>
      <c r="AG81" s="11">
        <f t="shared" ref="AG81" si="482">SUM(AF77:AF81)/5</f>
        <v>10.677471289522691</v>
      </c>
      <c r="AH81" s="15">
        <v>1666</v>
      </c>
      <c r="AI81" s="10">
        <f t="shared" ref="AI81" si="483">AH81/$BR$7</f>
        <v>339.47838107528247</v>
      </c>
      <c r="AJ81" s="11">
        <f t="shared" ref="AJ81" si="484">AI81-AI80</f>
        <v>1.8339168245363453</v>
      </c>
      <c r="AK81" s="11">
        <f t="shared" ref="AK81" si="485">SUM(AJ77:AJ81)/5</f>
        <v>3.9938633067680258</v>
      </c>
      <c r="AM81" s="15">
        <v>26876</v>
      </c>
      <c r="AN81" s="10">
        <f t="shared" ref="AN81" si="486">AM81/$BR$8</f>
        <v>6041.1239691416258</v>
      </c>
      <c r="AO81" s="11">
        <f t="shared" ref="AO81" si="487">AN81-AN80</f>
        <v>17.98221154678231</v>
      </c>
      <c r="AP81" s="11">
        <f t="shared" ref="AP81" si="488">SUM(AO77:AO81)/5</f>
        <v>22.342897846877349</v>
      </c>
      <c r="AQ81" s="15">
        <v>3867</v>
      </c>
      <c r="AR81" s="10">
        <f t="shared" ref="AR81:AR82" si="489">AQ81/$BR$8</f>
        <v>869.21515064260564</v>
      </c>
      <c r="AS81" s="11">
        <f t="shared" ref="AS81" si="490">AR81-AR80</f>
        <v>4.9451081753652488</v>
      </c>
      <c r="AT81" s="11">
        <f t="shared" ref="AT81" si="491">SUM(AS77:AS81)/5</f>
        <v>5.8442187527043643</v>
      </c>
      <c r="AV81" s="15">
        <v>9787</v>
      </c>
      <c r="AW81" s="10">
        <f t="shared" ref="AW81" si="492">AV81/$BR$9</f>
        <v>2615.1408827990958</v>
      </c>
      <c r="AX81" s="11">
        <f t="shared" ref="AX81" si="493">AW81-AW80</f>
        <v>3.4736723691003135</v>
      </c>
      <c r="AY81" s="11">
        <f t="shared" ref="AY81" si="494">SUM(AX77:AX81)/5</f>
        <v>6.9473447382012639</v>
      </c>
      <c r="AZ81" s="15">
        <v>950</v>
      </c>
      <c r="BA81" s="10">
        <f t="shared" ref="BA81" si="495">AZ81/$BR$9</f>
        <v>253.84528851120274</v>
      </c>
      <c r="BB81" s="11">
        <f t="shared" ref="BB81" si="496">BA81-BA80</f>
        <v>2.1376445348311677</v>
      </c>
      <c r="BC81" s="11">
        <f t="shared" ref="BC81" si="497">SUM(BB77:BB81)/5</f>
        <v>2.7254967819097544</v>
      </c>
    </row>
    <row r="82" spans="1:55">
      <c r="A82" s="2">
        <v>43963</v>
      </c>
      <c r="B82" s="3">
        <v>79</v>
      </c>
      <c r="C82" s="15">
        <v>8863</v>
      </c>
      <c r="D82" s="10">
        <f t="shared" ref="D82" si="498">C82/$BR$4</f>
        <v>5662.1480642455444</v>
      </c>
      <c r="E82" s="11">
        <f t="shared" ref="E82" si="499">D82-D81</f>
        <v>19.804421752410235</v>
      </c>
      <c r="F82" s="11">
        <f t="shared" ref="F82" si="500">SUM(E78:E82)/5</f>
        <v>27.853960916293182</v>
      </c>
      <c r="G82" s="16">
        <v>1301</v>
      </c>
      <c r="H82" s="10">
        <f t="shared" ref="H82" si="501">G82/$BR$4</f>
        <v>831.14686128663573</v>
      </c>
      <c r="I82" s="11">
        <f t="shared" si="357"/>
        <v>5.1108185167510101</v>
      </c>
      <c r="J82" s="11">
        <f t="shared" ref="J82" si="502">SUM(I78:I82)/5</f>
        <v>6.005211757182451</v>
      </c>
      <c r="L82" s="16">
        <v>28889</v>
      </c>
      <c r="M82" s="10">
        <f t="shared" ref="M82" si="503">L82/$BR$5</f>
        <v>6576.8535006964103</v>
      </c>
      <c r="N82" s="11">
        <f t="shared" ref="N82" si="504">M82-M81</f>
        <v>25.725516479584257</v>
      </c>
      <c r="O82" s="11">
        <f t="shared" ref="O82" si="505">SUM(N78:N82)/5</f>
        <v>34.33104323116131</v>
      </c>
      <c r="P82" s="16">
        <v>3428</v>
      </c>
      <c r="Q82" s="10">
        <f t="shared" ref="Q82" si="506">P82/$BR$5</f>
        <v>780.41655302666391</v>
      </c>
      <c r="R82" s="11">
        <f t="shared" ref="R82" si="507">Q82-Q81</f>
        <v>6.3744642604278852</v>
      </c>
      <c r="S82" s="11">
        <f t="shared" ref="S82" si="508">SUM(R78:R82)/5</f>
        <v>6.6476555858747357</v>
      </c>
      <c r="U82" s="15">
        <v>82904</v>
      </c>
      <c r="V82" s="10">
        <f t="shared" ref="V82" si="509">U82/$BR$6</f>
        <v>8274.8383390196395</v>
      </c>
      <c r="W82" s="11">
        <f t="shared" ref="W82" si="510">V82-V81</f>
        <v>103.10609867083895</v>
      </c>
      <c r="X82" s="11">
        <f t="shared" ref="X82" si="511">SUM(W78:W82)/5</f>
        <v>56.19432096000255</v>
      </c>
      <c r="Y82" s="15">
        <v>15116</v>
      </c>
      <c r="Z82" s="10">
        <f t="shared" ref="Z82" si="512">Y82/$BR$6</f>
        <v>1508.7626210149194</v>
      </c>
      <c r="AA82" s="11">
        <f t="shared" ref="AA82" si="513">Z82-Z81</f>
        <v>6.1883621661104371</v>
      </c>
      <c r="AB82" s="11">
        <f t="shared" ref="AB82" si="514">SUM(AA78:AA82)/5</f>
        <v>7.4060721407321584</v>
      </c>
      <c r="AD82" s="15">
        <v>18782</v>
      </c>
      <c r="AE82" s="10">
        <f t="shared" ref="AE82" si="515">AD82/$BR$7</f>
        <v>3827.1806442712818</v>
      </c>
      <c r="AF82" s="11">
        <f t="shared" ref="AF82" si="516">AE82-AE81</f>
        <v>8.354509978443275</v>
      </c>
      <c r="AG82" s="11">
        <f t="shared" ref="AG82" si="517">SUM(AF78:AF82)/5</f>
        <v>9.3325989515294161</v>
      </c>
      <c r="AH82" s="15">
        <v>1686</v>
      </c>
      <c r="AI82" s="10">
        <f t="shared" ref="AI82" si="518">AH82/$BR$7</f>
        <v>343.55375179647433</v>
      </c>
      <c r="AJ82" s="11">
        <f t="shared" ref="AJ82" si="519">AI82-AI81</f>
        <v>4.0753707211918595</v>
      </c>
      <c r="AK82" s="11">
        <f t="shared" ref="AK82" si="520">SUM(AJ78:AJ82)/5</f>
        <v>3.953109599556103</v>
      </c>
      <c r="AM82" s="15">
        <v>26929</v>
      </c>
      <c r="AN82" s="10">
        <f t="shared" ref="AN82" si="521">AM82/$BR$8</f>
        <v>6053.0371842913692</v>
      </c>
      <c r="AO82" s="11">
        <f t="shared" ref="AO82" si="522">AN82-AN81</f>
        <v>11.913215149743337</v>
      </c>
      <c r="AP82" s="11">
        <f t="shared" ref="AP82" si="523">SUM(AO78:AO82)/5</f>
        <v>19.870343759194657</v>
      </c>
      <c r="AQ82" s="15">
        <v>3885</v>
      </c>
      <c r="AR82" s="10">
        <f t="shared" si="489"/>
        <v>873.26114824063166</v>
      </c>
      <c r="AS82" s="11">
        <f t="shared" ref="AS82" si="524">AR82-AR81</f>
        <v>4.0459975980260197</v>
      </c>
      <c r="AT82" s="11">
        <f t="shared" ref="AT82" si="525">SUM(AS78:AS82)/5</f>
        <v>5.3497079351678165</v>
      </c>
      <c r="AV82" s="15">
        <v>9802</v>
      </c>
      <c r="AW82" s="10">
        <f t="shared" ref="AW82" si="526">AV82/$BR$9</f>
        <v>2619.1489663019047</v>
      </c>
      <c r="AX82" s="11">
        <f t="shared" ref="AX82" si="527">AW82-AW81</f>
        <v>4.0080835028088586</v>
      </c>
      <c r="AY82" s="11">
        <f t="shared" ref="AY82" si="528">SUM(AX78:AX82)/5</f>
        <v>6.3594924911228192</v>
      </c>
      <c r="AZ82" s="15">
        <v>959</v>
      </c>
      <c r="BA82" s="10">
        <f t="shared" ref="BA82" si="529">AZ82/$BR$9</f>
        <v>256.25013861288784</v>
      </c>
      <c r="BB82" s="11">
        <f t="shared" ref="BB82" si="530">BA82-BA81</f>
        <v>2.4048501016850992</v>
      </c>
      <c r="BC82" s="11">
        <f t="shared" ref="BC82" si="531">SUM(BB78:BB82)/5</f>
        <v>2.3514089883143017</v>
      </c>
    </row>
    <row r="83" spans="1:55">
      <c r="A83" s="2">
        <v>43964</v>
      </c>
      <c r="B83" s="3">
        <v>80</v>
      </c>
      <c r="C83" s="15">
        <v>8930</v>
      </c>
      <c r="D83" s="10">
        <f t="shared" ref="D83" si="532">C83/$BR$4</f>
        <v>5704.9511693233344</v>
      </c>
      <c r="E83" s="11">
        <f t="shared" ref="E83" si="533">D83-D82</f>
        <v>42.803105077789951</v>
      </c>
      <c r="F83" s="11">
        <f t="shared" ref="F83" si="534">SUM(E79:E83)/5</f>
        <v>26.448485824186719</v>
      </c>
      <c r="G83" s="16">
        <v>1314</v>
      </c>
      <c r="H83" s="10">
        <f t="shared" ref="H83" si="535">G83/$BR$4</f>
        <v>839.45194137635622</v>
      </c>
      <c r="I83" s="11">
        <f t="shared" si="357"/>
        <v>8.3050800897204908</v>
      </c>
      <c r="J83" s="11">
        <f t="shared" ref="J83" si="536">SUM(I79:I83)/5</f>
        <v>6.2607526830200184</v>
      </c>
      <c r="L83" s="16">
        <v>29058</v>
      </c>
      <c r="M83" s="10">
        <f t="shared" ref="M83" si="537">L83/$BR$5</f>
        <v>6615.3279456968494</v>
      </c>
      <c r="N83" s="11">
        <f t="shared" ref="N83" si="538">M83-M82</f>
        <v>38.474445000439118</v>
      </c>
      <c r="O83" s="11">
        <f t="shared" ref="O83" si="539">SUM(N79:N83)/5</f>
        <v>31.417002426394355</v>
      </c>
      <c r="P83" s="16">
        <v>3460</v>
      </c>
      <c r="Q83" s="10">
        <f t="shared" ref="Q83" si="540">P83/$BR$5</f>
        <v>787.70165503858141</v>
      </c>
      <c r="R83" s="11">
        <f t="shared" ref="R83" si="541">Q83-Q82</f>
        <v>7.2851020119175018</v>
      </c>
      <c r="S83" s="11">
        <f t="shared" ref="S83" si="542">SUM(R79:R83)/5</f>
        <v>7.0574425740450808</v>
      </c>
      <c r="U83" s="15">
        <v>83298</v>
      </c>
      <c r="V83" s="10">
        <f t="shared" ref="V83" si="543">U83/$BR$6</f>
        <v>8314.1643824623425</v>
      </c>
      <c r="W83" s="11">
        <f t="shared" ref="W83" si="544">V83-V82</f>
        <v>39.32604344270294</v>
      </c>
      <c r="X83" s="11">
        <f t="shared" ref="X83" si="545">SUM(W79:W83)/5</f>
        <v>51.403330895917314</v>
      </c>
      <c r="Y83" s="15">
        <v>15185</v>
      </c>
      <c r="Z83" s="10">
        <f t="shared" ref="Z83" si="546">Y83/$BR$6</f>
        <v>1515.6496692320422</v>
      </c>
      <c r="AA83" s="11">
        <f t="shared" ref="AA83" si="547">Z83-Z82</f>
        <v>6.8870482171228105</v>
      </c>
      <c r="AB83" s="11">
        <f t="shared" ref="AB83" si="548">SUM(AA79:AA83)/5</f>
        <v>6.9070106757232228</v>
      </c>
      <c r="AD83" s="15">
        <v>18813</v>
      </c>
      <c r="AE83" s="10">
        <f t="shared" ref="AE83" si="549">AD83/$BR$7</f>
        <v>3833.4974688891293</v>
      </c>
      <c r="AF83" s="11">
        <f t="shared" ref="AF83" si="550">AE83-AE82</f>
        <v>6.3168246178474874</v>
      </c>
      <c r="AG83" s="11">
        <f t="shared" ref="AG83" si="551">SUM(AF79:AF83)/5</f>
        <v>7.9469729063242083</v>
      </c>
      <c r="AH83" s="15">
        <v>1712</v>
      </c>
      <c r="AI83" s="10">
        <f t="shared" ref="AI83" si="552">AH83/$BR$7</f>
        <v>348.85173373402375</v>
      </c>
      <c r="AJ83" s="11">
        <f t="shared" ref="AJ83" si="553">AI83-AI82</f>
        <v>5.297981937549423</v>
      </c>
      <c r="AK83" s="11">
        <f t="shared" ref="AK83" si="554">SUM(AJ79:AJ83)/5</f>
        <v>3.4640651130130893</v>
      </c>
      <c r="AM83" s="15">
        <v>26979</v>
      </c>
      <c r="AN83" s="10">
        <f t="shared" ref="AN83" si="555">AM83/$BR$8</f>
        <v>6064.2760665081087</v>
      </c>
      <c r="AO83" s="11">
        <f t="shared" ref="AO83" si="556">AN83-AN82</f>
        <v>11.238882216739512</v>
      </c>
      <c r="AP83" s="11">
        <f t="shared" ref="AP83" si="557">SUM(AO79:AO83)/5</f>
        <v>17.128056498310436</v>
      </c>
      <c r="AQ83" s="15">
        <v>3905</v>
      </c>
      <c r="AR83" s="10">
        <f t="shared" ref="AR83" si="558">AQ83/$BR$8</f>
        <v>877.75670112732735</v>
      </c>
      <c r="AS83" s="11">
        <f t="shared" ref="AS83" si="559">AR83-AR82</f>
        <v>4.4955528866956911</v>
      </c>
      <c r="AT83" s="11">
        <f t="shared" ref="AT83" si="560">SUM(AS79:AS83)/5</f>
        <v>4.8551971176313149</v>
      </c>
      <c r="AV83" s="15">
        <v>9829</v>
      </c>
      <c r="AW83" s="10">
        <f t="shared" ref="AW83" si="561">AV83/$BR$9</f>
        <v>2626.3635166069598</v>
      </c>
      <c r="AX83" s="11">
        <f t="shared" ref="AX83" si="562">AW83-AW82</f>
        <v>7.214550305055127</v>
      </c>
      <c r="AY83" s="11">
        <f t="shared" ref="AY83" si="563">SUM(AX79:AX83)/5</f>
        <v>5.7716402440441925</v>
      </c>
      <c r="AZ83" s="15">
        <v>964</v>
      </c>
      <c r="BA83" s="10">
        <f t="shared" ref="BA83" si="564">AZ83/$BR$9</f>
        <v>257.58616644715732</v>
      </c>
      <c r="BB83" s="11">
        <f t="shared" ref="BB83" si="565">BA83-BA82</f>
        <v>1.3360278342694869</v>
      </c>
      <c r="BC83" s="11">
        <f t="shared" ref="BC83" si="566">SUM(BB79:BB83)/5</f>
        <v>1.8169978546065066</v>
      </c>
    </row>
    <row r="84" spans="1:55">
      <c r="A84" s="2">
        <v>43965</v>
      </c>
      <c r="B84" s="3">
        <v>81</v>
      </c>
      <c r="C84" s="15">
        <v>8995</v>
      </c>
      <c r="D84" s="10">
        <f t="shared" ref="D84:D85" si="567">C84/$BR$4</f>
        <v>5746.4765697719358</v>
      </c>
      <c r="E84" s="11">
        <f t="shared" ref="E84:E85" si="568">D84-D83</f>
        <v>41.525400448601431</v>
      </c>
      <c r="F84" s="11">
        <f t="shared" ref="F84:F85" si="569">SUM(E80:E84)/5</f>
        <v>32.837008970125318</v>
      </c>
      <c r="G84" s="16">
        <v>1329</v>
      </c>
      <c r="H84" s="10">
        <f t="shared" ref="H84:H85" si="570">G84/$BR$4</f>
        <v>849.03472609526443</v>
      </c>
      <c r="I84" s="11">
        <f t="shared" si="357"/>
        <v>9.5827847189082149</v>
      </c>
      <c r="J84" s="11">
        <f t="shared" ref="J84:J85" si="571">SUM(I80:I84)/5</f>
        <v>6.771834534695131</v>
      </c>
      <c r="L84" s="16">
        <v>29209</v>
      </c>
      <c r="M84" s="10">
        <f t="shared" ref="M84:M85" si="572">L84/$BR$5</f>
        <v>6649.7045208155851</v>
      </c>
      <c r="N84" s="11">
        <f t="shared" ref="N84:N85" si="573">M84-M83</f>
        <v>34.376575118735673</v>
      </c>
      <c r="O84" s="11">
        <f t="shared" ref="O84:O85" si="574">SUM(N80:N84)/5</f>
        <v>30.051045799159692</v>
      </c>
      <c r="P84" s="16">
        <v>3493</v>
      </c>
      <c r="Q84" s="10">
        <f t="shared" ref="Q84:Q85" si="575">P84/$BR$5</f>
        <v>795.2144164883714</v>
      </c>
      <c r="R84" s="11">
        <f t="shared" ref="R84:R85" si="576">Q84-Q83</f>
        <v>7.5127614497899913</v>
      </c>
      <c r="S84" s="11">
        <f t="shared" ref="S84:S85" si="577">SUM(R80:R84)/5</f>
        <v>7.3761657870664976</v>
      </c>
      <c r="U84" s="15">
        <v>83820</v>
      </c>
      <c r="V84" s="10">
        <f t="shared" ref="V84:V85" si="578">U84/$BR$6</f>
        <v>8366.2663994092709</v>
      </c>
      <c r="W84" s="11">
        <f t="shared" ref="W84:W85" si="579">V84-V83</f>
        <v>52.102016946928416</v>
      </c>
      <c r="X84" s="11">
        <f t="shared" ref="X84:X85" si="580">SUM(W80:W84)/5</f>
        <v>51.802580067924282</v>
      </c>
      <c r="Y84" s="15">
        <v>15296</v>
      </c>
      <c r="Z84" s="10">
        <f t="shared" ref="Z84:Z85" si="581">Y84/$BR$6</f>
        <v>1526.72883375524</v>
      </c>
      <c r="AA84" s="11">
        <f t="shared" ref="AA84:AA85" si="582">Z84-Z83</f>
        <v>11.079164523197733</v>
      </c>
      <c r="AB84" s="11">
        <f t="shared" ref="AB84:AB85" si="583">SUM(AA80:AA84)/5</f>
        <v>7.4260345993324792</v>
      </c>
      <c r="AD84" s="15">
        <v>18845</v>
      </c>
      <c r="AE84" s="10">
        <f t="shared" ref="AE84:AE85" si="584">AD84/$BR$7</f>
        <v>3840.018062043036</v>
      </c>
      <c r="AF84" s="11">
        <f t="shared" ref="AF84:AF85" si="585">AE84-AE83</f>
        <v>6.5205931539067024</v>
      </c>
      <c r="AG84" s="11">
        <f t="shared" ref="AG84:AG85" si="586">SUM(AF80:AF84)/5</f>
        <v>7.0911450548738681</v>
      </c>
      <c r="AH84" s="15">
        <v>1743</v>
      </c>
      <c r="AI84" s="10">
        <f t="shared" ref="AI84:AI85" si="587">AH84/$BR$7</f>
        <v>355.16855835187118</v>
      </c>
      <c r="AJ84" s="11">
        <f t="shared" ref="AJ84:AJ85" si="588">AI84-AI83</f>
        <v>6.3168246178474305</v>
      </c>
      <c r="AK84" s="11">
        <f t="shared" ref="AK84:AK85" si="589">SUM(AJ80:AJ84)/5</f>
        <v>4.075370721191871</v>
      </c>
      <c r="AM84" s="15">
        <v>27056</v>
      </c>
      <c r="AN84" s="10">
        <f t="shared" ref="AN84:AN85" si="590">AM84/$BR$8</f>
        <v>6081.5839451218872</v>
      </c>
      <c r="AO84" s="11">
        <f t="shared" ref="AO84:AO85" si="591">AN84-AN83</f>
        <v>17.307878613778485</v>
      </c>
      <c r="AP84" s="11">
        <f t="shared" ref="AP84:AP85" si="592">SUM(AO80:AO84)/5</f>
        <v>15.150013228164426</v>
      </c>
      <c r="AQ84" s="15">
        <v>3930</v>
      </c>
      <c r="AR84" s="10">
        <f t="shared" ref="AR84:AR85" si="593">AQ84/$BR$8</f>
        <v>883.37614223569688</v>
      </c>
      <c r="AS84" s="11">
        <f t="shared" ref="AS84:AS85" si="594">AR84-AR83</f>
        <v>5.6194411083695286</v>
      </c>
      <c r="AT84" s="11">
        <f t="shared" ref="AT84:AT85" si="595">SUM(AS80:AS84)/5</f>
        <v>4.6304194732965245</v>
      </c>
      <c r="AV84" s="15">
        <v>9859</v>
      </c>
      <c r="AW84" s="10">
        <f t="shared" ref="AW84:AW85" si="596">AV84/$BR$9</f>
        <v>2634.3796836125766</v>
      </c>
      <c r="AX84" s="11">
        <f t="shared" ref="AX84:AX85" si="597">AW84-AW83</f>
        <v>8.0161670056168077</v>
      </c>
      <c r="AY84" s="11">
        <f t="shared" ref="AY84:AY85" si="598">SUM(AX80:AX84)/5</f>
        <v>6.0922869242688646</v>
      </c>
      <c r="AZ84" s="15">
        <v>973</v>
      </c>
      <c r="BA84" s="10">
        <f t="shared" ref="BA84:BA85" si="599">AZ84/$BR$9</f>
        <v>259.99101654884237</v>
      </c>
      <c r="BB84" s="11">
        <f t="shared" ref="BB84:BB85" si="600">BA84-BA83</f>
        <v>2.4048501016850423</v>
      </c>
      <c r="BC84" s="11">
        <f t="shared" ref="BC84:BC85" si="601">SUM(BB80:BB84)/5</f>
        <v>1.9238800813480565</v>
      </c>
    </row>
    <row r="85" spans="1:55">
      <c r="A85" s="2">
        <v>43966</v>
      </c>
      <c r="B85" s="3">
        <v>82</v>
      </c>
      <c r="C85" s="15">
        <v>9060</v>
      </c>
      <c r="D85" s="10">
        <f t="shared" si="567"/>
        <v>5788.0019702205382</v>
      </c>
      <c r="E85" s="11">
        <f t="shared" si="568"/>
        <v>41.52540044860234</v>
      </c>
      <c r="F85" s="11">
        <f t="shared" si="569"/>
        <v>34.753565913907003</v>
      </c>
      <c r="G85" s="16">
        <v>1336</v>
      </c>
      <c r="H85" s="10">
        <f t="shared" si="570"/>
        <v>853.50669229742152</v>
      </c>
      <c r="I85" s="11">
        <f t="shared" si="357"/>
        <v>4.4719662021570912</v>
      </c>
      <c r="J85" s="11">
        <f t="shared" si="571"/>
        <v>7.0273754605326531</v>
      </c>
      <c r="L85" s="16">
        <v>29346</v>
      </c>
      <c r="M85" s="10">
        <f t="shared" si="572"/>
        <v>6680.8938638041072</v>
      </c>
      <c r="N85" s="11">
        <f t="shared" si="573"/>
        <v>31.189342988522185</v>
      </c>
      <c r="O85" s="11">
        <f t="shared" si="574"/>
        <v>31.007215438224012</v>
      </c>
      <c r="P85" s="16">
        <v>3557</v>
      </c>
      <c r="Q85" s="10">
        <f t="shared" si="575"/>
        <v>809.7846205122064</v>
      </c>
      <c r="R85" s="11">
        <f t="shared" si="576"/>
        <v>14.570204023835004</v>
      </c>
      <c r="S85" s="11">
        <f t="shared" si="577"/>
        <v>8.6510586391520512</v>
      </c>
      <c r="U85" s="15">
        <v>84119</v>
      </c>
      <c r="V85" s="10">
        <f t="shared" si="578"/>
        <v>8396.1102750168029</v>
      </c>
      <c r="W85" s="11">
        <f t="shared" si="579"/>
        <v>29.843875607532027</v>
      </c>
      <c r="X85" s="11">
        <f t="shared" si="580"/>
        <v>52.141941864130239</v>
      </c>
      <c r="Y85" s="15">
        <v>15411</v>
      </c>
      <c r="Z85" s="10">
        <f t="shared" si="581"/>
        <v>1538.2072474504448</v>
      </c>
      <c r="AA85" s="11">
        <f t="shared" si="582"/>
        <v>11.478413695204836</v>
      </c>
      <c r="AB85" s="11">
        <f t="shared" si="583"/>
        <v>8.4840449051514035</v>
      </c>
      <c r="AD85" s="15">
        <v>18889</v>
      </c>
      <c r="AE85" s="10">
        <f t="shared" si="584"/>
        <v>3848.9838776296583</v>
      </c>
      <c r="AF85" s="11">
        <f t="shared" si="585"/>
        <v>8.9658155866222842</v>
      </c>
      <c r="AG85" s="11">
        <f t="shared" si="586"/>
        <v>6.805869104390422</v>
      </c>
      <c r="AH85" s="15">
        <v>1762</v>
      </c>
      <c r="AI85" s="10">
        <f t="shared" si="587"/>
        <v>359.04016053700343</v>
      </c>
      <c r="AJ85" s="11">
        <f t="shared" si="588"/>
        <v>3.8716021851322466</v>
      </c>
      <c r="AK85" s="11">
        <f t="shared" si="589"/>
        <v>4.2791392572514608</v>
      </c>
      <c r="AM85" s="15">
        <v>27110</v>
      </c>
      <c r="AN85" s="10">
        <f t="shared" si="590"/>
        <v>6093.7219379159651</v>
      </c>
      <c r="AO85" s="11">
        <f t="shared" si="591"/>
        <v>12.137992794077945</v>
      </c>
      <c r="AP85" s="11">
        <f t="shared" si="592"/>
        <v>14.116036064224318</v>
      </c>
      <c r="AQ85" s="15">
        <v>3943</v>
      </c>
      <c r="AR85" s="10">
        <f t="shared" si="593"/>
        <v>886.29825161204906</v>
      </c>
      <c r="AS85" s="11">
        <f t="shared" si="594"/>
        <v>2.9221093763521822</v>
      </c>
      <c r="AT85" s="11">
        <f t="shared" si="595"/>
        <v>4.4056418289617341</v>
      </c>
      <c r="AV85" s="15">
        <v>9883</v>
      </c>
      <c r="AW85" s="10">
        <f t="shared" si="596"/>
        <v>2640.7926172170701</v>
      </c>
      <c r="AX85" s="11">
        <f t="shared" si="597"/>
        <v>6.4129336044934462</v>
      </c>
      <c r="AY85" s="11">
        <f t="shared" si="598"/>
        <v>5.825081357414911</v>
      </c>
      <c r="AZ85" s="15">
        <v>976</v>
      </c>
      <c r="BA85" s="10">
        <f t="shared" si="599"/>
        <v>260.7926332494041</v>
      </c>
      <c r="BB85" s="11">
        <f t="shared" si="600"/>
        <v>0.80161670056173762</v>
      </c>
      <c r="BC85" s="11">
        <f t="shared" si="601"/>
        <v>1.8169978546065066</v>
      </c>
    </row>
    <row r="86" spans="1:55">
      <c r="A86" s="2">
        <v>43967</v>
      </c>
      <c r="B86" s="3">
        <v>83</v>
      </c>
      <c r="C86" s="15">
        <v>9111</v>
      </c>
      <c r="D86" s="10">
        <f t="shared" ref="D86" si="602">C86/$BR$4</f>
        <v>5820.5834382648263</v>
      </c>
      <c r="E86" s="11">
        <f t="shared" ref="E86" si="603">D86-D85</f>
        <v>32.581468044288158</v>
      </c>
      <c r="F86" s="11">
        <f t="shared" ref="F86" si="604">SUM(E82:E86)/5</f>
        <v>35.647959154338423</v>
      </c>
      <c r="G86" s="16">
        <v>1346</v>
      </c>
      <c r="H86" s="10">
        <f t="shared" ref="H86" si="605">G86/$BR$4</f>
        <v>859.89521544336026</v>
      </c>
      <c r="I86" s="11">
        <f t="shared" si="357"/>
        <v>6.3885231459387342</v>
      </c>
      <c r="J86" s="11">
        <f t="shared" ref="J86" si="606">SUM(I82:I86)/5</f>
        <v>6.7718345346951079</v>
      </c>
      <c r="L86" s="16">
        <v>29483</v>
      </c>
      <c r="M86" s="10">
        <f t="shared" ref="M86" si="607">L86/$BR$5</f>
        <v>6712.0832067926285</v>
      </c>
      <c r="N86" s="11">
        <f t="shared" ref="N86" si="608">M86-M85</f>
        <v>31.189342988521275</v>
      </c>
      <c r="O86" s="11">
        <f t="shared" ref="O86" si="609">SUM(N82:N86)/5</f>
        <v>32.191044515160499</v>
      </c>
      <c r="P86" s="16">
        <v>3594</v>
      </c>
      <c r="Q86" s="10">
        <f t="shared" ref="Q86" si="610">P86/$BR$5</f>
        <v>818.20801971348601</v>
      </c>
      <c r="R86" s="11">
        <f t="shared" ref="R86" si="611">Q86-Q85</f>
        <v>8.423399201279608</v>
      </c>
      <c r="S86" s="11">
        <f t="shared" ref="S86" si="612">SUM(R82:R86)/5</f>
        <v>8.8331861894499983</v>
      </c>
      <c r="U86" s="15">
        <v>84518</v>
      </c>
      <c r="V86" s="10">
        <f t="shared" ref="V86" si="613">U86/$BR$6</f>
        <v>8435.9353799245146</v>
      </c>
      <c r="W86" s="11">
        <f t="shared" ref="W86" si="614">V86-V85</f>
        <v>39.825104907711648</v>
      </c>
      <c r="X86" s="11">
        <f t="shared" ref="X86" si="615">SUM(W82:W86)/5</f>
        <v>52.840627915142797</v>
      </c>
      <c r="Y86" s="15">
        <v>15450</v>
      </c>
      <c r="Z86" s="10">
        <f t="shared" ref="Z86" si="616">Y86/$BR$6</f>
        <v>1542.0999268775142</v>
      </c>
      <c r="AA86" s="11">
        <f t="shared" ref="AA86" si="617">Z86-Z85</f>
        <v>3.8926794270694245</v>
      </c>
      <c r="AB86" s="11">
        <f t="shared" ref="AB86" si="618">SUM(AA82:AA86)/5</f>
        <v>7.9051336057410477</v>
      </c>
      <c r="AD86" s="15">
        <v>18928</v>
      </c>
      <c r="AE86" s="10">
        <f t="shared" ref="AE86" si="619">AD86/$BR$7</f>
        <v>3856.9308505359822</v>
      </c>
      <c r="AF86" s="11">
        <f t="shared" ref="AF86" si="620">AE86-AE85</f>
        <v>7.9469729063239356</v>
      </c>
      <c r="AG86" s="11">
        <f t="shared" ref="AG86" si="621">SUM(AF82:AF86)/5</f>
        <v>7.6209432486287367</v>
      </c>
      <c r="AH86" s="15">
        <v>1783</v>
      </c>
      <c r="AI86" s="10">
        <f t="shared" ref="AI86" si="622">AH86/$BR$7</f>
        <v>363.3192997942549</v>
      </c>
      <c r="AJ86" s="11">
        <f t="shared" ref="AJ86" si="623">AI86-AI85</f>
        <v>4.2791392572514724</v>
      </c>
      <c r="AK86" s="11">
        <f t="shared" ref="AK86" si="624">SUM(AJ82:AJ86)/5</f>
        <v>4.7681837437944861</v>
      </c>
      <c r="AM86" s="15">
        <v>27182</v>
      </c>
      <c r="AN86" s="10">
        <f t="shared" ref="AN86" si="625">AM86/$BR$8</f>
        <v>6109.9059283080696</v>
      </c>
      <c r="AO86" s="11">
        <f t="shared" ref="AO86" si="626">AN86-AN85</f>
        <v>16.183990392104533</v>
      </c>
      <c r="AP86" s="11">
        <f t="shared" ref="AP86" si="627">SUM(AO82:AO86)/5</f>
        <v>13.756391833288763</v>
      </c>
      <c r="AQ86" s="15">
        <v>3960</v>
      </c>
      <c r="AR86" s="10">
        <f t="shared" ref="AR86" si="628">AQ86/$BR$8</f>
        <v>890.11947156574047</v>
      </c>
      <c r="AS86" s="11">
        <f t="shared" ref="AS86" si="629">AR86-AR85</f>
        <v>3.8212199536914113</v>
      </c>
      <c r="AT86" s="11">
        <f t="shared" ref="AT86" si="630">SUM(AS82:AS86)/5</f>
        <v>4.1808641846269667</v>
      </c>
      <c r="AV86" s="15">
        <v>9913</v>
      </c>
      <c r="AW86" s="10">
        <f t="shared" ref="AW86" si="631">AV86/$BR$9</f>
        <v>2648.8087842226873</v>
      </c>
      <c r="AX86" s="11">
        <f t="shared" ref="AX86" si="632">AW86-AW85</f>
        <v>8.0161670056172625</v>
      </c>
      <c r="AY86" s="11">
        <f t="shared" ref="AY86" si="633">SUM(AX82:AX86)/5</f>
        <v>6.7335802847183004</v>
      </c>
      <c r="AZ86" s="15">
        <v>979</v>
      </c>
      <c r="BA86" s="10">
        <f t="shared" ref="BA86" si="634">AZ86/$BR$9</f>
        <v>261.59424994996579</v>
      </c>
      <c r="BB86" s="11">
        <f t="shared" ref="BB86" si="635">BA86-BA85</f>
        <v>0.80161670056168077</v>
      </c>
      <c r="BC86" s="11">
        <f t="shared" ref="BC86" si="636">SUM(BB82:BB86)/5</f>
        <v>1.5497922877526094</v>
      </c>
    </row>
    <row r="87" spans="1:55">
      <c r="A87" s="2">
        <v>43968</v>
      </c>
      <c r="B87" s="3">
        <v>84</v>
      </c>
      <c r="C87" s="15">
        <v>9159</v>
      </c>
      <c r="D87" s="10">
        <f t="shared" ref="D87:D88" si="637">C87/$BR$4</f>
        <v>5851.2483493653317</v>
      </c>
      <c r="E87" s="11">
        <f t="shared" ref="E87:E88" si="638">D87-D86</f>
        <v>30.664911100505378</v>
      </c>
      <c r="F87" s="11">
        <f t="shared" ref="F87:F88" si="639">SUM(E83:E87)/5</f>
        <v>37.820057023957453</v>
      </c>
      <c r="G87" s="16">
        <v>1355</v>
      </c>
      <c r="H87" s="10">
        <f t="shared" ref="H87:H88" si="640">G87/$BR$4</f>
        <v>865.64488627470519</v>
      </c>
      <c r="I87" s="11">
        <f t="shared" si="357"/>
        <v>5.749670831344929</v>
      </c>
      <c r="J87" s="11">
        <f t="shared" ref="J87:J88" si="641">SUM(I83:I87)/5</f>
        <v>6.899604997613892</v>
      </c>
      <c r="L87" s="16">
        <v>29547</v>
      </c>
      <c r="M87" s="10">
        <f t="shared" ref="M87:M88" si="642">L87/$BR$5</f>
        <v>6726.6534108164642</v>
      </c>
      <c r="N87" s="11">
        <f t="shared" ref="N87:N88" si="643">M87-M86</f>
        <v>14.570204023835686</v>
      </c>
      <c r="O87" s="11">
        <f t="shared" ref="O87:O88" si="644">SUM(N83:N87)/5</f>
        <v>29.959982024010788</v>
      </c>
      <c r="P87" s="16">
        <v>3612</v>
      </c>
      <c r="Q87" s="10">
        <f t="shared" ref="Q87:Q88" si="645">P87/$BR$5</f>
        <v>822.30588959518957</v>
      </c>
      <c r="R87" s="11">
        <f t="shared" ref="R87:R88" si="646">Q87-Q86</f>
        <v>4.0978698817035593</v>
      </c>
      <c r="S87" s="11">
        <f t="shared" ref="S87:S88" si="647">SUM(R83:R87)/5</f>
        <v>8.3778673137051332</v>
      </c>
      <c r="U87" s="15">
        <v>84844</v>
      </c>
      <c r="V87" s="10">
        <f t="shared" ref="V87:V88" si="648">U87/$BR$6</f>
        <v>8468.4741874430947</v>
      </c>
      <c r="W87" s="11">
        <f t="shared" ref="W87:W88" si="649">V87-V86</f>
        <v>32.538807518580143</v>
      </c>
      <c r="X87" s="11">
        <f t="shared" ref="X87:X88" si="650">SUM(W83:W87)/5</f>
        <v>38.727169684691034</v>
      </c>
      <c r="Y87" s="15">
        <v>15519</v>
      </c>
      <c r="Z87" s="10">
        <f t="shared" ref="Z87:Z88" si="651">Y87/$BR$6</f>
        <v>1548.986975094637</v>
      </c>
      <c r="AA87" s="11">
        <f t="shared" ref="AA87:AA88" si="652">Z87-Z86</f>
        <v>6.8870482171228105</v>
      </c>
      <c r="AB87" s="11">
        <f t="shared" ref="AB87:AB88" si="653">SUM(AA83:AA87)/5</f>
        <v>8.044870815943522</v>
      </c>
      <c r="AD87" s="15">
        <v>18941</v>
      </c>
      <c r="AE87" s="10">
        <f t="shared" ref="AE87:AE88" si="654">AD87/$BR$7</f>
        <v>3859.579841504757</v>
      </c>
      <c r="AF87" s="11">
        <f t="shared" ref="AF87:AF88" si="655">AE87-AE86</f>
        <v>2.6489909687747968</v>
      </c>
      <c r="AG87" s="11">
        <f t="shared" ref="AG87:AG88" si="656">SUM(AF83:AF87)/5</f>
        <v>6.4798394466950411</v>
      </c>
      <c r="AH87" s="15">
        <v>1794</v>
      </c>
      <c r="AI87" s="10">
        <f t="shared" ref="AI87:AI88" si="657">AH87/$BR$7</f>
        <v>365.56075369091042</v>
      </c>
      <c r="AJ87" s="11">
        <f t="shared" ref="AJ87:AJ88" si="658">AI87-AI86</f>
        <v>2.2414538966555142</v>
      </c>
      <c r="AK87" s="11">
        <f t="shared" ref="AK87:AK88" si="659">SUM(AJ83:AJ87)/5</f>
        <v>4.4014003788872174</v>
      </c>
      <c r="AM87" s="15">
        <v>27232</v>
      </c>
      <c r="AN87" s="10">
        <f t="shared" ref="AN87:AN88" si="660">AM87/$BR$8</f>
        <v>6121.1448105248091</v>
      </c>
      <c r="AO87" s="11">
        <f t="shared" ref="AO87:AO88" si="661">AN87-AN86</f>
        <v>11.238882216739512</v>
      </c>
      <c r="AP87" s="11">
        <f t="shared" ref="AP87:AP88" si="662">SUM(AO83:AO87)/5</f>
        <v>13.621525246687998</v>
      </c>
      <c r="AQ87" s="15">
        <v>3973</v>
      </c>
      <c r="AR87" s="10">
        <f t="shared" ref="AR87:AR88" si="663">AQ87/$BR$8</f>
        <v>893.04158094209265</v>
      </c>
      <c r="AS87" s="11">
        <f t="shared" ref="AS87:AS88" si="664">AR87-AR86</f>
        <v>2.9221093763521822</v>
      </c>
      <c r="AT87" s="11">
        <f t="shared" ref="AT87:AT88" si="665">SUM(AS83:AS87)/5</f>
        <v>3.956086540292199</v>
      </c>
      <c r="AV87" s="15">
        <v>9948</v>
      </c>
      <c r="AW87" s="10">
        <f t="shared" ref="AW87:AW88" si="666">AV87/$BR$9</f>
        <v>2658.1609790625735</v>
      </c>
      <c r="AX87" s="11">
        <f t="shared" ref="AX87:AX88" si="667">AW87-AW86</f>
        <v>9.3521948398861241</v>
      </c>
      <c r="AY87" s="11">
        <f t="shared" ref="AY87:AY88" si="668">SUM(AX83:AX87)/5</f>
        <v>7.8024025521337537</v>
      </c>
      <c r="AZ87" s="15">
        <v>984</v>
      </c>
      <c r="BA87" s="10">
        <f t="shared" ref="BA87:BA88" si="669">AZ87/$BR$9</f>
        <v>262.93027778423527</v>
      </c>
      <c r="BB87" s="11">
        <f t="shared" ref="BB87:BB88" si="670">BA87-BA86</f>
        <v>1.3360278342694869</v>
      </c>
      <c r="BC87" s="11">
        <f t="shared" ref="BC87:BC88" si="671">SUM(BB83:BB87)/5</f>
        <v>1.3360278342694869</v>
      </c>
    </row>
    <row r="88" spans="1:55">
      <c r="A88" s="2">
        <v>43969</v>
      </c>
      <c r="B88" s="3">
        <v>85</v>
      </c>
      <c r="C88" s="15">
        <v>9191</v>
      </c>
      <c r="D88" s="10">
        <f t="shared" si="637"/>
        <v>5871.6916234323362</v>
      </c>
      <c r="E88" s="11">
        <f t="shared" si="638"/>
        <v>20.443274067004495</v>
      </c>
      <c r="F88" s="11">
        <f t="shared" si="639"/>
        <v>33.348090821800362</v>
      </c>
      <c r="G88" s="16">
        <v>1367</v>
      </c>
      <c r="H88" s="10">
        <f t="shared" si="640"/>
        <v>873.31111404983176</v>
      </c>
      <c r="I88" s="11">
        <f t="shared" si="357"/>
        <v>7.6662277751265719</v>
      </c>
      <c r="J88" s="11">
        <f t="shared" si="641"/>
        <v>6.7718345346951079</v>
      </c>
      <c r="L88" s="16">
        <v>29619</v>
      </c>
      <c r="M88" s="10">
        <f t="shared" si="642"/>
        <v>6743.044890343278</v>
      </c>
      <c r="N88" s="11">
        <f t="shared" si="643"/>
        <v>16.391479526813782</v>
      </c>
      <c r="O88" s="11">
        <f t="shared" si="644"/>
        <v>25.543388929285719</v>
      </c>
      <c r="P88" s="16">
        <v>3632</v>
      </c>
      <c r="Q88" s="10">
        <f t="shared" si="645"/>
        <v>826.85907835263811</v>
      </c>
      <c r="R88" s="11">
        <f t="shared" si="646"/>
        <v>4.5531887574485381</v>
      </c>
      <c r="S88" s="11">
        <f t="shared" si="647"/>
        <v>7.8314846628113397</v>
      </c>
      <c r="U88" s="15">
        <v>85019</v>
      </c>
      <c r="V88" s="10">
        <f t="shared" si="648"/>
        <v>8485.9413387184068</v>
      </c>
      <c r="W88" s="11">
        <f t="shared" si="649"/>
        <v>17.467151275312062</v>
      </c>
      <c r="X88" s="11">
        <f t="shared" si="650"/>
        <v>34.355391251212858</v>
      </c>
      <c r="Y88" s="15">
        <v>15543</v>
      </c>
      <c r="Z88" s="10">
        <f t="shared" si="651"/>
        <v>1551.3824701266799</v>
      </c>
      <c r="AA88" s="11">
        <f t="shared" si="652"/>
        <v>2.3954950320428452</v>
      </c>
      <c r="AB88" s="11">
        <f t="shared" si="653"/>
        <v>7.1465601789275297</v>
      </c>
      <c r="AD88" s="15">
        <v>18950</v>
      </c>
      <c r="AE88" s="10">
        <f t="shared" si="654"/>
        <v>3861.4137583292936</v>
      </c>
      <c r="AF88" s="11">
        <f t="shared" si="655"/>
        <v>1.8339168245365727</v>
      </c>
      <c r="AG88" s="11">
        <f t="shared" si="656"/>
        <v>5.5832578880328585</v>
      </c>
      <c r="AH88" s="15">
        <v>1803</v>
      </c>
      <c r="AI88" s="10">
        <f t="shared" si="657"/>
        <v>367.39467051544676</v>
      </c>
      <c r="AJ88" s="11">
        <f t="shared" si="658"/>
        <v>1.8339168245363453</v>
      </c>
      <c r="AK88" s="11">
        <f t="shared" si="659"/>
        <v>3.7085873562846019</v>
      </c>
      <c r="AM88" s="15">
        <v>27267</v>
      </c>
      <c r="AN88" s="10">
        <f t="shared" si="660"/>
        <v>6129.0120280765259</v>
      </c>
      <c r="AO88" s="11">
        <f t="shared" si="661"/>
        <v>7.8672175517167489</v>
      </c>
      <c r="AP88" s="11">
        <f t="shared" si="662"/>
        <v>12.947192313683445</v>
      </c>
      <c r="AQ88" s="15">
        <v>3986</v>
      </c>
      <c r="AR88" s="10">
        <f t="shared" si="663"/>
        <v>895.96369031844472</v>
      </c>
      <c r="AS88" s="11">
        <f t="shared" si="664"/>
        <v>2.9221093763520685</v>
      </c>
      <c r="AT88" s="11">
        <f t="shared" si="665"/>
        <v>3.6413978382234746</v>
      </c>
      <c r="AV88" s="15">
        <v>9961</v>
      </c>
      <c r="AW88" s="10">
        <f t="shared" si="666"/>
        <v>2661.6346514316742</v>
      </c>
      <c r="AX88" s="11">
        <f t="shared" si="667"/>
        <v>3.4736723691007683</v>
      </c>
      <c r="AY88" s="11">
        <f t="shared" si="668"/>
        <v>7.0542269649428819</v>
      </c>
      <c r="AZ88" s="15">
        <v>989</v>
      </c>
      <c r="BA88" s="10">
        <f t="shared" si="669"/>
        <v>264.26630561850476</v>
      </c>
      <c r="BB88" s="11">
        <f t="shared" si="670"/>
        <v>1.3360278342694869</v>
      </c>
      <c r="BC88" s="11">
        <f t="shared" si="671"/>
        <v>1.3360278342694869</v>
      </c>
    </row>
    <row r="89" spans="1:55">
      <c r="A89" s="2">
        <v>43970</v>
      </c>
      <c r="B89" s="3">
        <v>86</v>
      </c>
      <c r="C89" s="15">
        <v>9257</v>
      </c>
      <c r="D89" s="10">
        <f t="shared" ref="D89:D90" si="672">C89/$BR$4</f>
        <v>5913.8558761955319</v>
      </c>
      <c r="E89" s="11">
        <f t="shared" ref="E89:E90" si="673">D89-D88</f>
        <v>42.164252763195691</v>
      </c>
      <c r="F89" s="11">
        <f t="shared" ref="F89:F90" si="674">SUM(E85:E89)/5</f>
        <v>33.475861284719215</v>
      </c>
      <c r="G89" s="15">
        <v>1376</v>
      </c>
      <c r="H89" s="10">
        <f t="shared" ref="H89:H90" si="675">G89/$BR$4</f>
        <v>879.06078488117669</v>
      </c>
      <c r="I89" s="11">
        <f t="shared" si="357"/>
        <v>5.749670831344929</v>
      </c>
      <c r="J89" s="11">
        <f t="shared" ref="J89:J90" si="676">SUM(I85:I89)/5</f>
        <v>6.005211757182451</v>
      </c>
      <c r="L89" s="15">
        <v>29727</v>
      </c>
      <c r="M89" s="10">
        <f t="shared" ref="M89:M90" si="677">L89/$BR$5</f>
        <v>6767.6321096334996</v>
      </c>
      <c r="N89" s="11">
        <f t="shared" ref="N89:N90" si="678">M89-M88</f>
        <v>24.587219290221583</v>
      </c>
      <c r="O89" s="11">
        <f t="shared" ref="O89:O90" si="679">SUM(N85:N89)/5</f>
        <v>23.585517763582903</v>
      </c>
      <c r="P89" s="15">
        <v>3679</v>
      </c>
      <c r="Q89" s="10">
        <f t="shared" ref="Q89:Q90" si="680">P89/$BR$5</f>
        <v>837.55907193264193</v>
      </c>
      <c r="R89" s="11">
        <f t="shared" ref="R89:R90" si="681">Q89-Q88</f>
        <v>10.69999358000382</v>
      </c>
      <c r="S89" s="11">
        <f t="shared" ref="S89:S90" si="682">SUM(R85:R89)/5</f>
        <v>8.4689310888541058</v>
      </c>
      <c r="U89" s="15">
        <v>85481</v>
      </c>
      <c r="V89" s="10">
        <f t="shared" ref="V89:V90" si="683">U89/$BR$6</f>
        <v>8532.0546180852289</v>
      </c>
      <c r="W89" s="11">
        <f t="shared" ref="W89:W90" si="684">V89-V88</f>
        <v>46.113279366822098</v>
      </c>
      <c r="X89" s="11">
        <f t="shared" ref="X89:X90" si="685">SUM(W85:W89)/5</f>
        <v>33.157643735191598</v>
      </c>
      <c r="Y89" s="15">
        <v>15597</v>
      </c>
      <c r="Z89" s="10">
        <f t="shared" ref="Z89:Z90" si="686">Y89/$BR$6</f>
        <v>1556.7723339487759</v>
      </c>
      <c r="AA89" s="11">
        <f t="shared" ref="AA89:AA90" si="687">Z89-Z88</f>
        <v>5.3898638220960038</v>
      </c>
      <c r="AB89" s="11">
        <f t="shared" ref="AB89:AB90" si="688">SUM(AA85:AA89)/5</f>
        <v>6.0087000387071843</v>
      </c>
      <c r="AD89" s="15">
        <v>18997</v>
      </c>
      <c r="AE89" s="10">
        <f t="shared" ref="AE89:AE90" si="689">AD89/$BR$7</f>
        <v>3870.9908795240945</v>
      </c>
      <c r="AF89" s="11">
        <f t="shared" ref="AF89:AF90" si="690">AE89-AE88</f>
        <v>9.5771211948008386</v>
      </c>
      <c r="AG89" s="11">
        <f t="shared" ref="AG89:AG90" si="691">SUM(AF85:AF89)/5</f>
        <v>6.1945634962116856</v>
      </c>
      <c r="AH89" s="15">
        <v>1820</v>
      </c>
      <c r="AI89" s="10">
        <f t="shared" ref="AI89:AI90" si="692">AH89/$BR$7</f>
        <v>370.85873562845984</v>
      </c>
      <c r="AJ89" s="11">
        <f t="shared" ref="AJ89:AJ90" si="693">AI89-AI88</f>
        <v>3.4640651130130777</v>
      </c>
      <c r="AK89" s="11">
        <f t="shared" ref="AK89:AK90" si="694">SUM(AJ85:AJ89)/5</f>
        <v>3.1380354553177314</v>
      </c>
      <c r="AM89" s="15">
        <v>27314</v>
      </c>
      <c r="AN89" s="10">
        <f t="shared" ref="AN89:AN90" si="695">AM89/$BR$8</f>
        <v>6139.5765773602607</v>
      </c>
      <c r="AO89" s="11">
        <f t="shared" ref="AO89:AO90" si="696">AN89-AN88</f>
        <v>10.564549283734777</v>
      </c>
      <c r="AP89" s="11">
        <f t="shared" ref="AP89:AP90" si="697">SUM(AO85:AO89)/5</f>
        <v>11.598526447674704</v>
      </c>
      <c r="AQ89" s="15">
        <v>3997</v>
      </c>
      <c r="AR89" s="10">
        <f t="shared" ref="AR89:AR90" si="698">AQ89/$BR$8</f>
        <v>898.43624440612734</v>
      </c>
      <c r="AS89" s="11">
        <f t="shared" ref="AS89:AS90" si="699">AR89-AR88</f>
        <v>2.4725540876826244</v>
      </c>
      <c r="AT89" s="11">
        <f t="shared" ref="AT89:AT90" si="700">SUM(AS85:AS89)/5</f>
        <v>3.0120204340860939</v>
      </c>
      <c r="AV89" s="15">
        <v>9968</v>
      </c>
      <c r="AW89" s="10">
        <f t="shared" ref="AW89:AW90" si="701">AV89/$BR$9</f>
        <v>2663.5050903996516</v>
      </c>
      <c r="AX89" s="11">
        <f t="shared" ref="AX89:AX90" si="702">AW89-AW88</f>
        <v>1.8704389679774067</v>
      </c>
      <c r="AY89" s="11">
        <f t="shared" ref="AY89:AY90" si="703">SUM(AX85:AX89)/5</f>
        <v>5.8250813574150015</v>
      </c>
      <c r="AZ89" s="15">
        <v>992</v>
      </c>
      <c r="BA89" s="10">
        <f t="shared" ref="BA89:BA90" si="704">AZ89/$BR$9</f>
        <v>265.06792231906644</v>
      </c>
      <c r="BB89" s="11">
        <f t="shared" ref="BB89:BB90" si="705">BA89-BA88</f>
        <v>0.80161670056168077</v>
      </c>
      <c r="BC89" s="11">
        <f t="shared" ref="BC89:BC90" si="706">SUM(BB85:BB89)/5</f>
        <v>1.0153811540448145</v>
      </c>
    </row>
    <row r="90" spans="1:55">
      <c r="A90" s="2">
        <v>43971</v>
      </c>
      <c r="B90" s="3">
        <v>87</v>
      </c>
      <c r="C90" s="15">
        <v>9289</v>
      </c>
      <c r="D90" s="10">
        <f t="shared" si="672"/>
        <v>5934.2991502625364</v>
      </c>
      <c r="E90" s="11">
        <f t="shared" si="673"/>
        <v>20.443274067004495</v>
      </c>
      <c r="F90" s="11">
        <f t="shared" si="674"/>
        <v>29.259436008399643</v>
      </c>
      <c r="G90" s="15">
        <v>1386</v>
      </c>
      <c r="H90" s="10">
        <f t="shared" si="675"/>
        <v>885.44930802711542</v>
      </c>
      <c r="I90" s="11">
        <f t="shared" si="357"/>
        <v>6.3885231459387342</v>
      </c>
      <c r="J90" s="11">
        <f t="shared" si="676"/>
        <v>6.3885231459387795</v>
      </c>
      <c r="L90" s="15">
        <v>29885</v>
      </c>
      <c r="M90" s="10">
        <f t="shared" si="677"/>
        <v>6803.6023008173424</v>
      </c>
      <c r="N90" s="11">
        <f t="shared" si="678"/>
        <v>35.970191183842871</v>
      </c>
      <c r="O90" s="11">
        <f t="shared" si="679"/>
        <v>24.541687402647039</v>
      </c>
      <c r="P90" s="15">
        <v>3718</v>
      </c>
      <c r="Q90" s="10">
        <f t="shared" si="680"/>
        <v>846.4377900096664</v>
      </c>
      <c r="R90" s="11">
        <f t="shared" si="681"/>
        <v>8.8787180770244731</v>
      </c>
      <c r="S90" s="11">
        <f t="shared" si="682"/>
        <v>7.3306338994919997</v>
      </c>
      <c r="U90" s="15">
        <v>85775</v>
      </c>
      <c r="V90" s="10">
        <f t="shared" si="683"/>
        <v>8561.3994322277522</v>
      </c>
      <c r="W90" s="11">
        <f t="shared" si="684"/>
        <v>29.344814142523319</v>
      </c>
      <c r="X90" s="11">
        <f t="shared" si="685"/>
        <v>33.057831442189851</v>
      </c>
      <c r="Y90" s="15">
        <v>15662</v>
      </c>
      <c r="Z90" s="10">
        <f t="shared" si="686"/>
        <v>1563.2601329938918</v>
      </c>
      <c r="AA90" s="11">
        <f t="shared" si="687"/>
        <v>6.4877990451159349</v>
      </c>
      <c r="AB90" s="11">
        <f t="shared" si="688"/>
        <v>5.0105771086894038</v>
      </c>
      <c r="AD90" s="15">
        <v>19030</v>
      </c>
      <c r="AE90" s="10">
        <f t="shared" si="689"/>
        <v>3877.7152412140608</v>
      </c>
      <c r="AF90" s="11">
        <f t="shared" si="690"/>
        <v>6.7243616899663721</v>
      </c>
      <c r="AG90" s="11">
        <f t="shared" si="691"/>
        <v>5.7462727168805028</v>
      </c>
      <c r="AH90" s="15">
        <v>1832</v>
      </c>
      <c r="AI90" s="10">
        <f t="shared" si="692"/>
        <v>373.30395806117497</v>
      </c>
      <c r="AJ90" s="11">
        <f t="shared" si="693"/>
        <v>2.4452224327151271</v>
      </c>
      <c r="AK90" s="11">
        <f t="shared" si="694"/>
        <v>2.8527595048343075</v>
      </c>
      <c r="AM90" s="15">
        <v>27364</v>
      </c>
      <c r="AN90" s="10">
        <f t="shared" si="695"/>
        <v>6150.8154595770002</v>
      </c>
      <c r="AO90" s="11">
        <f t="shared" si="696"/>
        <v>11.238882216739512</v>
      </c>
      <c r="AP90" s="11">
        <f t="shared" si="697"/>
        <v>11.418704332207017</v>
      </c>
      <c r="AQ90" s="15">
        <v>4008</v>
      </c>
      <c r="AR90" s="10">
        <f t="shared" si="698"/>
        <v>900.90879849380997</v>
      </c>
      <c r="AS90" s="11">
        <f t="shared" si="699"/>
        <v>2.4725540876826244</v>
      </c>
      <c r="AT90" s="11">
        <f t="shared" si="700"/>
        <v>2.9221093763521822</v>
      </c>
      <c r="AV90" s="15">
        <v>9982</v>
      </c>
      <c r="AW90" s="10">
        <f t="shared" si="701"/>
        <v>2667.245968335606</v>
      </c>
      <c r="AX90" s="11">
        <f t="shared" si="702"/>
        <v>3.7408779359543587</v>
      </c>
      <c r="AY90" s="11">
        <f t="shared" si="703"/>
        <v>5.2906702237071839</v>
      </c>
      <c r="AZ90" s="15">
        <v>998</v>
      </c>
      <c r="BA90" s="10">
        <f t="shared" si="704"/>
        <v>266.6711557201898</v>
      </c>
      <c r="BB90" s="11">
        <f t="shared" si="705"/>
        <v>1.6032334011233615</v>
      </c>
      <c r="BC90" s="11">
        <f t="shared" si="706"/>
        <v>1.1757044941571393</v>
      </c>
    </row>
    <row r="91" spans="1:55">
      <c r="A91" s="2">
        <v>43972</v>
      </c>
      <c r="B91" s="3">
        <v>88</v>
      </c>
      <c r="C91" s="15">
        <v>9344</v>
      </c>
      <c r="D91" s="10">
        <f t="shared" ref="D91" si="707">C91/$BR$4</f>
        <v>5969.4360275651998</v>
      </c>
      <c r="E91" s="11">
        <f t="shared" ref="E91" si="708">D91-D90</f>
        <v>35.136877302663379</v>
      </c>
      <c r="F91" s="11">
        <f t="shared" ref="F91" si="709">SUM(E87:E91)/5</f>
        <v>29.770517860074687</v>
      </c>
      <c r="G91" s="15">
        <v>1397</v>
      </c>
      <c r="H91" s="10">
        <f t="shared" ref="H91" si="710">G91/$BR$4</f>
        <v>892.47668348764807</v>
      </c>
      <c r="I91" s="11">
        <f t="shared" si="357"/>
        <v>7.0273754605326531</v>
      </c>
      <c r="J91" s="11">
        <f t="shared" ref="J91" si="711">SUM(I87:I91)/5</f>
        <v>6.5162936088575636</v>
      </c>
      <c r="L91" s="15">
        <v>29990</v>
      </c>
      <c r="M91" s="10">
        <f t="shared" ref="M91" si="712">L91/$BR$5</f>
        <v>6827.5065417939468</v>
      </c>
      <c r="N91" s="11">
        <f t="shared" ref="N91" si="713">M91-M90</f>
        <v>23.904240976604342</v>
      </c>
      <c r="O91" s="11">
        <f t="shared" ref="O91" si="714">SUM(N87:N91)/5</f>
        <v>23.084667000263654</v>
      </c>
      <c r="P91" s="15">
        <v>3742</v>
      </c>
      <c r="Q91" s="10">
        <f t="shared" ref="Q91" si="715">P91/$BR$5</f>
        <v>851.90161651860456</v>
      </c>
      <c r="R91" s="11">
        <f t="shared" ref="R91" si="716">Q91-Q90</f>
        <v>5.4638265089381548</v>
      </c>
      <c r="S91" s="11">
        <f t="shared" ref="S91" si="717">SUM(R87:R91)/5</f>
        <v>6.7387193610237093</v>
      </c>
      <c r="U91" s="15">
        <v>86091</v>
      </c>
      <c r="V91" s="10">
        <f t="shared" ref="V91" si="718">U91/$BR$6</f>
        <v>8592.9401168163149</v>
      </c>
      <c r="W91" s="11">
        <f t="shared" ref="W91" si="719">V91-V90</f>
        <v>31.540684588562726</v>
      </c>
      <c r="X91" s="11">
        <f t="shared" ref="X91" si="720">SUM(W87:W91)/5</f>
        <v>31.400947378360069</v>
      </c>
      <c r="Y91" s="15">
        <v>15727</v>
      </c>
      <c r="Z91" s="10">
        <f t="shared" ref="Z91" si="721">Y91/$BR$6</f>
        <v>1569.7479320390075</v>
      </c>
      <c r="AA91" s="11">
        <f t="shared" ref="AA91" si="722">Z91-Z90</f>
        <v>6.4877990451157075</v>
      </c>
      <c r="AB91" s="11">
        <f t="shared" ref="AB91" si="723">SUM(AA87:AA91)/5</f>
        <v>5.5296010322986602</v>
      </c>
      <c r="AD91" s="15">
        <v>19038</v>
      </c>
      <c r="AE91" s="10">
        <f t="shared" ref="AE91" si="724">AD91/$BR$7</f>
        <v>3879.3453895025377</v>
      </c>
      <c r="AF91" s="11">
        <f t="shared" ref="AF91" si="725">AE91-AE90</f>
        <v>1.630148288476903</v>
      </c>
      <c r="AG91" s="11">
        <f t="shared" ref="AG91" si="726">SUM(AF87:AF91)/5</f>
        <v>4.4829077933110968</v>
      </c>
      <c r="AH91" s="15">
        <v>1841</v>
      </c>
      <c r="AI91" s="10">
        <f t="shared" ref="AI91" si="727">AH91/$BR$7</f>
        <v>375.13787488571131</v>
      </c>
      <c r="AJ91" s="11">
        <f t="shared" ref="AJ91" si="728">AI91-AI90</f>
        <v>1.8339168245363453</v>
      </c>
      <c r="AK91" s="11">
        <f t="shared" ref="AK91" si="729">SUM(AJ87:AJ91)/5</f>
        <v>2.3637150182912818</v>
      </c>
      <c r="AM91" s="15">
        <v>27417</v>
      </c>
      <c r="AN91" s="10">
        <f t="shared" ref="AN91" si="730">AM91/$BR$8</f>
        <v>6162.7286747267435</v>
      </c>
      <c r="AO91" s="11">
        <f t="shared" ref="AO91" si="731">AN91-AN90</f>
        <v>11.913215149743337</v>
      </c>
      <c r="AP91" s="11">
        <f t="shared" ref="AP91" si="732">SUM(AO87:AO91)/5</f>
        <v>10.564549283734777</v>
      </c>
      <c r="AQ91" s="15">
        <v>4025</v>
      </c>
      <c r="AR91" s="10">
        <f t="shared" ref="AR91" si="733">AQ91/$BR$8</f>
        <v>904.73001844750127</v>
      </c>
      <c r="AS91" s="11">
        <f t="shared" ref="AS91" si="734">AR91-AR90</f>
        <v>3.8212199536912976</v>
      </c>
      <c r="AT91" s="11">
        <f t="shared" ref="AT91" si="735">SUM(AS87:AS91)/5</f>
        <v>2.9221093763521595</v>
      </c>
      <c r="AV91" s="15">
        <v>10000</v>
      </c>
      <c r="AW91" s="10">
        <f t="shared" ref="AW91" si="736">AV91/$BR$9</f>
        <v>2672.0556685389761</v>
      </c>
      <c r="AX91" s="11">
        <f t="shared" ref="AX91" si="737">AW91-AW90</f>
        <v>4.8097002033700846</v>
      </c>
      <c r="AY91" s="11">
        <f t="shared" ref="AY91" si="738">SUM(AX87:AX91)/5</f>
        <v>4.6493768632577481</v>
      </c>
      <c r="AZ91" s="15">
        <v>1004</v>
      </c>
      <c r="BA91" s="10">
        <f t="shared" ref="BA91" si="739">AZ91/$BR$9</f>
        <v>268.27438912131322</v>
      </c>
      <c r="BB91" s="11">
        <f t="shared" ref="BB91" si="740">BA91-BA90</f>
        <v>1.6032334011234184</v>
      </c>
      <c r="BC91" s="11">
        <f t="shared" ref="BC91" si="741">SUM(BB87:BB91)/5</f>
        <v>1.3360278342694869</v>
      </c>
    </row>
    <row r="92" spans="1:55">
      <c r="A92" s="2">
        <v>43973</v>
      </c>
      <c r="B92" s="3">
        <v>89</v>
      </c>
      <c r="C92" s="15">
        <v>9389</v>
      </c>
      <c r="D92" s="10">
        <f t="shared" ref="D92:D93" si="742">C92/$BR$4</f>
        <v>5998.1843817219242</v>
      </c>
      <c r="E92" s="11">
        <f t="shared" ref="E92:E93" si="743">D92-D91</f>
        <v>28.748354156724417</v>
      </c>
      <c r="F92" s="11">
        <f t="shared" ref="F92:F93" si="744">SUM(E88:E92)/5</f>
        <v>29.387206471318496</v>
      </c>
      <c r="G92" s="15">
        <v>1407</v>
      </c>
      <c r="H92" s="10">
        <f t="shared" ref="H92:H93" si="745">G92/$BR$4</f>
        <v>898.86520663358692</v>
      </c>
      <c r="I92" s="11">
        <f t="shared" si="357"/>
        <v>6.3885231459388478</v>
      </c>
      <c r="J92" s="11">
        <f t="shared" ref="J92:J93" si="746">SUM(I88:I92)/5</f>
        <v>6.6440640717763468</v>
      </c>
      <c r="L92" s="15">
        <v>30077</v>
      </c>
      <c r="M92" s="10">
        <f t="shared" ref="M92:M93" si="747">L92/$BR$5</f>
        <v>6847.3129128888477</v>
      </c>
      <c r="N92" s="11">
        <f t="shared" ref="N92:N93" si="748">M92-M91</f>
        <v>19.806371094900896</v>
      </c>
      <c r="O92" s="11">
        <f t="shared" ref="O92:O93" si="749">SUM(N88:N92)/5</f>
        <v>24.131900414476696</v>
      </c>
      <c r="P92" s="15">
        <v>3757</v>
      </c>
      <c r="Q92" s="10">
        <f t="shared" ref="Q92:Q93" si="750">P92/$BR$5</f>
        <v>855.31650808669087</v>
      </c>
      <c r="R92" s="11">
        <f t="shared" ref="R92:R93" si="751">Q92-Q91</f>
        <v>3.4148915680863183</v>
      </c>
      <c r="S92" s="11">
        <f t="shared" ref="S92:S93" si="752">SUM(R88:R92)/5</f>
        <v>6.6021236983002609</v>
      </c>
      <c r="U92" s="15">
        <v>86384</v>
      </c>
      <c r="V92" s="10">
        <f t="shared" ref="V92:V93" si="753">U92/$BR$6</f>
        <v>8622.1851186658369</v>
      </c>
      <c r="W92" s="11">
        <f t="shared" ref="W92:W93" si="754">V92-V91</f>
        <v>29.245001849521941</v>
      </c>
      <c r="X92" s="11">
        <f t="shared" ref="X92:X93" si="755">SUM(W88:W92)/5</f>
        <v>30.742186244548428</v>
      </c>
      <c r="Y92" s="15">
        <v>15784</v>
      </c>
      <c r="Z92" s="10">
        <f t="shared" ref="Z92:Z93" si="756">Y92/$BR$6</f>
        <v>1575.437232740109</v>
      </c>
      <c r="AA92" s="11">
        <f t="shared" ref="AA92:AA93" si="757">Z92-Z91</f>
        <v>5.6893007011015015</v>
      </c>
      <c r="AB92" s="11">
        <f t="shared" ref="AB92:AB93" si="758">SUM(AA88:AA92)/5</f>
        <v>5.2900515290943986</v>
      </c>
      <c r="AD92" s="15">
        <v>19059</v>
      </c>
      <c r="AE92" s="10">
        <f t="shared" ref="AE92:AE93" si="759">AD92/$BR$7</f>
        <v>3883.624528759789</v>
      </c>
      <c r="AF92" s="11">
        <f t="shared" ref="AF92:AF93" si="760">AE92-AE91</f>
        <v>4.279139257251245</v>
      </c>
      <c r="AG92" s="11">
        <f t="shared" ref="AG92:AG93" si="761">SUM(AF88:AF92)/5</f>
        <v>4.8089374510063863</v>
      </c>
      <c r="AH92" s="15">
        <v>1854</v>
      </c>
      <c r="AI92" s="10">
        <f t="shared" ref="AI92:AI93" si="762">AH92/$BR$7</f>
        <v>377.786865854486</v>
      </c>
      <c r="AJ92" s="11">
        <f t="shared" ref="AJ92:AJ93" si="763">AI92-AI91</f>
        <v>2.6489909687746831</v>
      </c>
      <c r="AK92" s="11">
        <f t="shared" ref="AK92:AK93" si="764">SUM(AJ88:AJ92)/5</f>
        <v>2.4452224327151155</v>
      </c>
      <c r="AM92" s="15">
        <v>27470</v>
      </c>
      <c r="AN92" s="10">
        <f t="shared" ref="AN92:AN93" si="765">AM92/$BR$8</f>
        <v>6174.6418898764869</v>
      </c>
      <c r="AO92" s="11">
        <f t="shared" ref="AO92:AO93" si="766">AN92-AN91</f>
        <v>11.913215149743337</v>
      </c>
      <c r="AP92" s="11">
        <f t="shared" ref="AP92:AP93" si="767">SUM(AO88:AO92)/5</f>
        <v>10.699415870335542</v>
      </c>
      <c r="AQ92" s="15">
        <v>4037</v>
      </c>
      <c r="AR92" s="10">
        <f t="shared" ref="AR92:AR95" si="768">AQ92/$BR$8</f>
        <v>907.42735017951873</v>
      </c>
      <c r="AS92" s="11">
        <f t="shared" ref="AS92:AS93" si="769">AR92-AR91</f>
        <v>2.6973317320174601</v>
      </c>
      <c r="AT92" s="11">
        <f t="shared" ref="AT92:AT93" si="770">SUM(AS88:AS92)/5</f>
        <v>2.8771538474852152</v>
      </c>
      <c r="AV92" s="15">
        <v>10035</v>
      </c>
      <c r="AW92" s="10">
        <f t="shared" ref="AW92:AW93" si="771">AV92/$BR$9</f>
        <v>2681.4078633788627</v>
      </c>
      <c r="AX92" s="11">
        <f t="shared" ref="AX92:AX93" si="772">AW92-AW91</f>
        <v>9.3521948398865788</v>
      </c>
      <c r="AY92" s="11">
        <f t="shared" ref="AY92:AY93" si="773">SUM(AX88:AX92)/5</f>
        <v>4.6493768632578396</v>
      </c>
      <c r="AZ92" s="15">
        <v>1009</v>
      </c>
      <c r="BA92" s="10">
        <f t="shared" ref="BA92:BA95" si="774">AZ92/$BR$9</f>
        <v>269.61041695558271</v>
      </c>
      <c r="BB92" s="11">
        <f t="shared" ref="BB92:BB93" si="775">BA92-BA91</f>
        <v>1.3360278342694869</v>
      </c>
      <c r="BC92" s="11">
        <f t="shared" ref="BC92:BC93" si="776">SUM(BB88:BB92)/5</f>
        <v>1.3360278342694869</v>
      </c>
    </row>
    <row r="93" spans="1:55">
      <c r="A93" s="2">
        <v>43974</v>
      </c>
      <c r="B93" s="3">
        <v>90</v>
      </c>
      <c r="C93" s="15">
        <v>9427</v>
      </c>
      <c r="D93" s="10">
        <f t="shared" si="742"/>
        <v>6022.4607696764915</v>
      </c>
      <c r="E93" s="11">
        <f t="shared" si="743"/>
        <v>24.276387954567326</v>
      </c>
      <c r="F93" s="11">
        <f t="shared" si="744"/>
        <v>30.153829248831062</v>
      </c>
      <c r="G93" s="15">
        <v>1414</v>
      </c>
      <c r="H93" s="10">
        <f t="shared" si="745"/>
        <v>903.33717283574401</v>
      </c>
      <c r="I93" s="11">
        <f t="shared" si="357"/>
        <v>4.4719662021570912</v>
      </c>
      <c r="J93" s="11">
        <f t="shared" si="746"/>
        <v>6.005211757182451</v>
      </c>
      <c r="L93" s="15">
        <v>30137</v>
      </c>
      <c r="M93" s="10">
        <f t="shared" si="747"/>
        <v>6860.9724791611934</v>
      </c>
      <c r="N93" s="11">
        <f t="shared" si="748"/>
        <v>13.659566272345728</v>
      </c>
      <c r="O93" s="11">
        <f t="shared" si="749"/>
        <v>23.585517763583084</v>
      </c>
      <c r="P93" s="15">
        <v>3771</v>
      </c>
      <c r="Q93" s="10">
        <f t="shared" si="750"/>
        <v>858.50374021690482</v>
      </c>
      <c r="R93" s="11">
        <f t="shared" si="751"/>
        <v>3.1872321302139426</v>
      </c>
      <c r="S93" s="11">
        <f t="shared" si="752"/>
        <v>6.328932372853342</v>
      </c>
      <c r="U93" s="15">
        <v>86825</v>
      </c>
      <c r="V93" s="10">
        <f t="shared" si="753"/>
        <v>8666.2023398796227</v>
      </c>
      <c r="W93" s="11">
        <f t="shared" si="754"/>
        <v>44.017221213785888</v>
      </c>
      <c r="X93" s="11">
        <f t="shared" si="755"/>
        <v>36.052200232243194</v>
      </c>
      <c r="Y93" s="15">
        <v>15840</v>
      </c>
      <c r="Z93" s="10">
        <f t="shared" si="756"/>
        <v>1581.0267211482087</v>
      </c>
      <c r="AA93" s="11">
        <f t="shared" si="757"/>
        <v>5.589488408099669</v>
      </c>
      <c r="AB93" s="11">
        <f t="shared" si="758"/>
        <v>5.9288502043057631</v>
      </c>
      <c r="AD93" s="15">
        <v>19069</v>
      </c>
      <c r="AE93" s="10">
        <f t="shared" si="759"/>
        <v>3885.6622141203852</v>
      </c>
      <c r="AF93" s="11">
        <f t="shared" si="760"/>
        <v>2.0376853605962424</v>
      </c>
      <c r="AG93" s="11">
        <f t="shared" si="761"/>
        <v>4.8496911582183202</v>
      </c>
      <c r="AH93" s="15">
        <v>1865</v>
      </c>
      <c r="AI93" s="10">
        <f t="shared" si="762"/>
        <v>380.02831975114157</v>
      </c>
      <c r="AJ93" s="11">
        <f t="shared" si="763"/>
        <v>2.241453896655571</v>
      </c>
      <c r="AK93" s="11">
        <f t="shared" si="764"/>
        <v>2.5267298471389608</v>
      </c>
      <c r="AM93" s="15">
        <v>27513</v>
      </c>
      <c r="AN93" s="10">
        <f t="shared" si="765"/>
        <v>6184.3073285828832</v>
      </c>
      <c r="AO93" s="11">
        <f t="shared" si="766"/>
        <v>9.6654387063963441</v>
      </c>
      <c r="AP93" s="11">
        <f t="shared" si="767"/>
        <v>11.059060101271461</v>
      </c>
      <c r="AQ93" s="15">
        <v>4047</v>
      </c>
      <c r="AR93" s="10">
        <f t="shared" si="768"/>
        <v>909.67512662286651</v>
      </c>
      <c r="AS93" s="11">
        <f t="shared" si="769"/>
        <v>2.2477764433477887</v>
      </c>
      <c r="AT93" s="11">
        <f t="shared" si="770"/>
        <v>2.7422872608843591</v>
      </c>
      <c r="AV93" s="15">
        <v>10047</v>
      </c>
      <c r="AW93" s="10">
        <f t="shared" si="771"/>
        <v>2684.6143301811094</v>
      </c>
      <c r="AX93" s="11">
        <f t="shared" si="772"/>
        <v>3.2064668022467231</v>
      </c>
      <c r="AY93" s="11">
        <f t="shared" si="773"/>
        <v>4.5959357498870306</v>
      </c>
      <c r="AZ93" s="15">
        <v>1011</v>
      </c>
      <c r="BA93" s="10">
        <f t="shared" si="774"/>
        <v>270.14482808929051</v>
      </c>
      <c r="BB93" s="11">
        <f t="shared" si="775"/>
        <v>0.53441113370780613</v>
      </c>
      <c r="BC93" s="11">
        <f t="shared" si="776"/>
        <v>1.1757044941571508</v>
      </c>
    </row>
    <row r="94" spans="1:55">
      <c r="A94" s="2">
        <v>43975</v>
      </c>
      <c r="B94" s="3">
        <v>91</v>
      </c>
      <c r="C94" s="15">
        <v>9480</v>
      </c>
      <c r="D94" s="10">
        <f t="shared" ref="D94:D95" si="777">C94/$BR$4</f>
        <v>6056.3199423499673</v>
      </c>
      <c r="E94" s="11">
        <f t="shared" ref="E94:E95" si="778">D94-D93</f>
        <v>33.859172673475769</v>
      </c>
      <c r="F94" s="11">
        <f t="shared" ref="F94:F95" si="779">SUM(E90:E94)/5</f>
        <v>28.492813230887077</v>
      </c>
      <c r="G94" s="15">
        <v>1419</v>
      </c>
      <c r="H94" s="10">
        <f t="shared" ref="H94:H95" si="780">G94/$BR$4</f>
        <v>906.53143440871338</v>
      </c>
      <c r="I94" s="11">
        <f t="shared" si="357"/>
        <v>3.1942615729693671</v>
      </c>
      <c r="J94" s="11">
        <f t="shared" ref="J94:J95" si="781">SUM(I90:I94)/5</f>
        <v>5.4941299055073385</v>
      </c>
      <c r="L94" s="15">
        <v>30180</v>
      </c>
      <c r="M94" s="10">
        <f t="shared" ref="M94:M95" si="782">L94/$BR$5</f>
        <v>6870.7618349897075</v>
      </c>
      <c r="N94" s="11">
        <f t="shared" ref="N94:N95" si="783">M94-M93</f>
        <v>9.7893558285140898</v>
      </c>
      <c r="O94" s="11">
        <f t="shared" ref="O94:O95" si="784">SUM(N90:N94)/5</f>
        <v>20.625945071241585</v>
      </c>
      <c r="P94" s="15">
        <v>3783</v>
      </c>
      <c r="Q94" s="10">
        <f t="shared" ref="Q94:Q95" si="785">P94/$BR$5</f>
        <v>861.23565347137389</v>
      </c>
      <c r="R94" s="11">
        <f t="shared" ref="R94:R95" si="786">Q94-Q93</f>
        <v>2.7319132544690774</v>
      </c>
      <c r="S94" s="11">
        <f t="shared" ref="S94:S95" si="787">SUM(R90:R94)/5</f>
        <v>4.7353163077463929</v>
      </c>
      <c r="U94" s="15">
        <v>87110</v>
      </c>
      <c r="V94" s="10">
        <f t="shared" ref="V94:V95" si="788">U94/$BR$6</f>
        <v>8694.64884338513</v>
      </c>
      <c r="W94" s="11">
        <f t="shared" ref="W94:W95" si="789">V94-V93</f>
        <v>28.44650350550728</v>
      </c>
      <c r="X94" s="11">
        <f t="shared" ref="X94:X95" si="790">SUM(W90:W94)/5</f>
        <v>32.518845059980229</v>
      </c>
      <c r="Y94" s="15">
        <v>15840</v>
      </c>
      <c r="Z94" s="10">
        <f t="shared" ref="Z94:Z95" si="791">Y94/$BR$6</f>
        <v>1581.0267211482087</v>
      </c>
      <c r="AA94" s="11">
        <f t="shared" ref="AA94:AA95" si="792">Z94-Z93</f>
        <v>0</v>
      </c>
      <c r="AB94" s="11">
        <f t="shared" ref="AB94:AB95" si="793">SUM(AA90:AA94)/5</f>
        <v>4.8508774398865624</v>
      </c>
      <c r="AD94" s="15">
        <v>19086</v>
      </c>
      <c r="AE94" s="10">
        <f t="shared" ref="AE94:AE95" si="794">AD94/$BR$7</f>
        <v>3889.1262792333982</v>
      </c>
      <c r="AF94" s="11">
        <f t="shared" ref="AF94:AF95" si="795">AE94-AE93</f>
        <v>3.4640651130130209</v>
      </c>
      <c r="AG94" s="11">
        <f t="shared" ref="AG94:AG95" si="796">SUM(AF90:AF94)/5</f>
        <v>3.6270799418607567</v>
      </c>
      <c r="AH94" s="15">
        <v>1869</v>
      </c>
      <c r="AI94" s="10">
        <f t="shared" ref="AI94:AI95" si="797">AH94/$BR$7</f>
        <v>380.8433938953799</v>
      </c>
      <c r="AJ94" s="11">
        <f t="shared" ref="AJ94:AJ95" si="798">AI94-AI93</f>
        <v>0.81507414423833779</v>
      </c>
      <c r="AK94" s="11">
        <f t="shared" ref="AK94:AK95" si="799">SUM(AJ90:AJ94)/5</f>
        <v>1.9969316533840129</v>
      </c>
      <c r="AM94" s="15">
        <v>27558</v>
      </c>
      <c r="AN94" s="10">
        <f t="shared" ref="AN94:AN95" si="800">AM94/$BR$8</f>
        <v>6194.4223225779479</v>
      </c>
      <c r="AO94" s="11">
        <f t="shared" ref="AO94:AO95" si="801">AN94-AN93</f>
        <v>10.114993995064651</v>
      </c>
      <c r="AP94" s="11">
        <f t="shared" ref="AP94:AP95" si="802">SUM(AO90:AO94)/5</f>
        <v>10.969149043537437</v>
      </c>
      <c r="AQ94" s="15">
        <v>4055</v>
      </c>
      <c r="AR94" s="10">
        <f t="shared" si="768"/>
        <v>911.47334777754475</v>
      </c>
      <c r="AS94" s="11">
        <f t="shared" ref="AS94:AS95" si="803">AR94-AR93</f>
        <v>1.798221154678231</v>
      </c>
      <c r="AT94" s="11">
        <f t="shared" ref="AT94:AT95" si="804">SUM(AS90:AS94)/5</f>
        <v>2.6074206742834805</v>
      </c>
      <c r="AV94" s="15">
        <v>10062</v>
      </c>
      <c r="AW94" s="10">
        <f t="shared" ref="AW94:AW95" si="805">AV94/$BR$9</f>
        <v>2688.6224136839178</v>
      </c>
      <c r="AX94" s="11">
        <f t="shared" ref="AX94:AX95" si="806">AW94-AW93</f>
        <v>4.0080835028084039</v>
      </c>
      <c r="AY94" s="11">
        <f t="shared" ref="AY94:AY95" si="807">SUM(AX90:AX94)/5</f>
        <v>5.0234646568532302</v>
      </c>
      <c r="AZ94" s="15">
        <v>1013</v>
      </c>
      <c r="BA94" s="10">
        <f t="shared" si="774"/>
        <v>270.67923922299832</v>
      </c>
      <c r="BB94" s="11">
        <f t="shared" ref="BB94:BB95" si="808">BA94-BA93</f>
        <v>0.53441113370780613</v>
      </c>
      <c r="BC94" s="11">
        <f t="shared" ref="BC94:BC95" si="809">SUM(BB90:BB94)/5</f>
        <v>1.1222633807863758</v>
      </c>
    </row>
    <row r="95" spans="1:55">
      <c r="A95" s="2">
        <v>43976</v>
      </c>
      <c r="B95" s="3">
        <v>92</v>
      </c>
      <c r="C95" s="15">
        <v>9497</v>
      </c>
      <c r="D95" s="10">
        <f t="shared" si="777"/>
        <v>6067.1804316980633</v>
      </c>
      <c r="E95" s="11">
        <f t="shared" si="778"/>
        <v>10.860489348096053</v>
      </c>
      <c r="F95" s="11">
        <f t="shared" si="779"/>
        <v>26.576256287105387</v>
      </c>
      <c r="G95" s="15">
        <v>1425</v>
      </c>
      <c r="H95" s="10">
        <f t="shared" si="780"/>
        <v>910.36454829627667</v>
      </c>
      <c r="I95" s="11">
        <f t="shared" si="357"/>
        <v>3.833113887563286</v>
      </c>
      <c r="J95" s="11">
        <f t="shared" si="781"/>
        <v>4.983048053832249</v>
      </c>
      <c r="L95" s="15">
        <v>30228</v>
      </c>
      <c r="M95" s="10">
        <f t="shared" si="782"/>
        <v>6881.6894880075833</v>
      </c>
      <c r="N95" s="11">
        <f t="shared" si="783"/>
        <v>10.927653017875855</v>
      </c>
      <c r="O95" s="11">
        <f t="shared" si="784"/>
        <v>15.617437438048182</v>
      </c>
      <c r="P95" s="15">
        <v>3798</v>
      </c>
      <c r="Q95" s="10">
        <f t="shared" si="785"/>
        <v>864.65054503946021</v>
      </c>
      <c r="R95" s="11">
        <f t="shared" si="786"/>
        <v>3.4148915680863183</v>
      </c>
      <c r="S95" s="11">
        <f t="shared" si="787"/>
        <v>3.6425510059587625</v>
      </c>
      <c r="U95" s="15">
        <v>87258</v>
      </c>
      <c r="V95" s="10">
        <f t="shared" si="788"/>
        <v>8709.421062749394</v>
      </c>
      <c r="W95" s="11">
        <f t="shared" si="789"/>
        <v>14.772219364263947</v>
      </c>
      <c r="X95" s="11">
        <f t="shared" si="790"/>
        <v>29.604326104328358</v>
      </c>
      <c r="Y95" s="15">
        <v>15874</v>
      </c>
      <c r="Z95" s="10">
        <f t="shared" si="791"/>
        <v>1584.4203391102692</v>
      </c>
      <c r="AA95" s="11">
        <f t="shared" si="792"/>
        <v>3.3936179620604889</v>
      </c>
      <c r="AB95" s="11">
        <f t="shared" si="793"/>
        <v>4.2320412232754734</v>
      </c>
      <c r="AD95" s="15">
        <v>19097</v>
      </c>
      <c r="AE95" s="10">
        <f t="shared" si="794"/>
        <v>3891.3677331300537</v>
      </c>
      <c r="AF95" s="11">
        <f t="shared" si="795"/>
        <v>2.2414538966554574</v>
      </c>
      <c r="AG95" s="11">
        <f t="shared" si="796"/>
        <v>2.7304983831985736</v>
      </c>
      <c r="AH95" s="15">
        <v>1878</v>
      </c>
      <c r="AI95" s="10">
        <f t="shared" si="797"/>
        <v>382.67731071991625</v>
      </c>
      <c r="AJ95" s="11">
        <f t="shared" si="798"/>
        <v>1.8339168245363453</v>
      </c>
      <c r="AK95" s="11">
        <f t="shared" si="799"/>
        <v>1.8746705317482566</v>
      </c>
      <c r="AM95" s="15">
        <v>27587</v>
      </c>
      <c r="AN95" s="10">
        <f t="shared" si="800"/>
        <v>6200.940874263657</v>
      </c>
      <c r="AO95" s="11">
        <f t="shared" si="801"/>
        <v>6.5185516857090988</v>
      </c>
      <c r="AP95" s="11">
        <f t="shared" si="802"/>
        <v>10.025082937331353</v>
      </c>
      <c r="AQ95" s="15">
        <v>4068</v>
      </c>
      <c r="AR95" s="10">
        <f t="shared" si="768"/>
        <v>914.39545715389693</v>
      </c>
      <c r="AS95" s="11">
        <f t="shared" si="803"/>
        <v>2.9221093763521822</v>
      </c>
      <c r="AT95" s="11">
        <f t="shared" si="804"/>
        <v>2.6973317320173917</v>
      </c>
      <c r="AV95" s="15">
        <v>10067</v>
      </c>
      <c r="AW95" s="10">
        <f t="shared" si="805"/>
        <v>2689.9584415181876</v>
      </c>
      <c r="AX95" s="11">
        <f t="shared" si="806"/>
        <v>1.3360278342697711</v>
      </c>
      <c r="AY95" s="11">
        <f t="shared" si="807"/>
        <v>4.5424946365163121</v>
      </c>
      <c r="AZ95" s="15">
        <v>1015</v>
      </c>
      <c r="BA95" s="10">
        <f t="shared" si="774"/>
        <v>271.21365035670607</v>
      </c>
      <c r="BB95" s="11">
        <f t="shared" si="808"/>
        <v>0.53441113370774929</v>
      </c>
      <c r="BC95" s="11">
        <f t="shared" si="809"/>
        <v>0.90849892730325332</v>
      </c>
    </row>
    <row r="96" spans="1:55">
      <c r="A96" s="2">
        <v>43977</v>
      </c>
      <c r="B96" s="3">
        <v>93</v>
      </c>
      <c r="C96" s="15">
        <v>9550</v>
      </c>
      <c r="D96" s="10">
        <f t="shared" ref="D96" si="810">C96/$BR$4</f>
        <v>6101.0396043715382</v>
      </c>
      <c r="E96" s="11">
        <f t="shared" ref="E96" si="811">D96-D95</f>
        <v>33.859172673474859</v>
      </c>
      <c r="F96" s="11">
        <f t="shared" ref="F96" si="812">SUM(E92:E96)/5</f>
        <v>26.320715361267684</v>
      </c>
      <c r="G96" s="15">
        <v>1431</v>
      </c>
      <c r="H96" s="10">
        <f t="shared" ref="H96" si="813">G96/$BR$4</f>
        <v>914.19766218383995</v>
      </c>
      <c r="I96" s="11">
        <f t="shared" si="357"/>
        <v>3.833113887563286</v>
      </c>
      <c r="J96" s="11">
        <f t="shared" ref="J96" si="814">SUM(I92:I96)/5</f>
        <v>4.3441957392383754</v>
      </c>
      <c r="L96" s="15">
        <v>30314</v>
      </c>
      <c r="M96" s="10">
        <f t="shared" ref="M96" si="815">L96/$BR$5</f>
        <v>6901.2681996646115</v>
      </c>
      <c r="N96" s="11">
        <f t="shared" ref="N96" si="816">M96-M95</f>
        <v>19.57871165702818</v>
      </c>
      <c r="O96" s="11">
        <f t="shared" ref="O96" si="817">SUM(N92:N96)/5</f>
        <v>14.752331574132949</v>
      </c>
      <c r="P96" s="15">
        <v>3812</v>
      </c>
      <c r="Q96" s="10">
        <f t="shared" ref="Q96" si="818">P96/$BR$5</f>
        <v>867.83777716967404</v>
      </c>
      <c r="R96" s="11">
        <f t="shared" ref="R96" si="819">Q96-Q95</f>
        <v>3.1872321302138289</v>
      </c>
      <c r="S96" s="11">
        <f t="shared" ref="S96" si="820">SUM(R92:R96)/5</f>
        <v>3.1872321302138973</v>
      </c>
      <c r="U96" s="15">
        <v>87417</v>
      </c>
      <c r="V96" s="10">
        <f t="shared" ref="V96" si="821">U96/$BR$6</f>
        <v>8725.2912173366767</v>
      </c>
      <c r="W96" s="11">
        <f t="shared" ref="W96" si="822">V96-V95</f>
        <v>15.870154587282741</v>
      </c>
      <c r="X96" s="11">
        <f t="shared" ref="X96" si="823">SUM(W92:W96)/5</f>
        <v>26.470220104072361</v>
      </c>
      <c r="Y96" s="15">
        <v>15896</v>
      </c>
      <c r="Z96" s="10">
        <f t="shared" ref="Z96" si="824">Y96/$BR$6</f>
        <v>1586.6162095563084</v>
      </c>
      <c r="AA96" s="11">
        <f t="shared" ref="AA96" si="825">Z96-Z95</f>
        <v>2.19587044603918</v>
      </c>
      <c r="AB96" s="11">
        <f t="shared" ref="AB96" si="826">SUM(AA92:AA96)/5</f>
        <v>3.3736555034601681</v>
      </c>
      <c r="AD96" s="15">
        <v>19105</v>
      </c>
      <c r="AE96" s="10">
        <f t="shared" ref="AE96" si="827">AD96/$BR$7</f>
        <v>3892.9978814185306</v>
      </c>
      <c r="AF96" s="11">
        <f t="shared" ref="AF96" si="828">AE96-AE95</f>
        <v>1.630148288476903</v>
      </c>
      <c r="AG96" s="11">
        <f t="shared" ref="AG96" si="829">SUM(AF92:AF96)/5</f>
        <v>2.7304983831985736</v>
      </c>
      <c r="AH96" s="15">
        <v>1886</v>
      </c>
      <c r="AI96" s="10">
        <f t="shared" ref="AI96" si="830">AH96/$BR$7</f>
        <v>384.30745900839298</v>
      </c>
      <c r="AJ96" s="11">
        <f t="shared" ref="AJ96" si="831">AI96-AI95</f>
        <v>1.6301482884767324</v>
      </c>
      <c r="AK96" s="11">
        <f t="shared" ref="AK96" si="832">SUM(AJ92:AJ96)/5</f>
        <v>1.833916824536334</v>
      </c>
      <c r="AM96" s="15">
        <v>27611</v>
      </c>
      <c r="AN96" s="10">
        <f t="shared" ref="AN96" si="833">AM96/$BR$8</f>
        <v>6206.3355377276912</v>
      </c>
      <c r="AO96" s="11">
        <f t="shared" ref="AO96" si="834">AN96-AN95</f>
        <v>5.3946634640342381</v>
      </c>
      <c r="AP96" s="11">
        <f t="shared" ref="AP96" si="835">SUM(AO92:AO96)/5</f>
        <v>8.7213726001895342</v>
      </c>
      <c r="AQ96" s="15">
        <v>4076</v>
      </c>
      <c r="AR96" s="10">
        <f t="shared" ref="AR96" si="836">AQ96/$BR$8</f>
        <v>916.19367830857527</v>
      </c>
      <c r="AS96" s="11">
        <f t="shared" ref="AS96" si="837">AR96-AR95</f>
        <v>1.7982211546783446</v>
      </c>
      <c r="AT96" s="11">
        <f t="shared" ref="AT96" si="838">SUM(AS92:AS96)/5</f>
        <v>2.2927319722148014</v>
      </c>
      <c r="AV96" s="15">
        <v>10070</v>
      </c>
      <c r="AW96" s="10">
        <f t="shared" ref="AW96" si="839">AV96/$BR$9</f>
        <v>2690.7600582187492</v>
      </c>
      <c r="AX96" s="11">
        <f t="shared" ref="AX96" si="840">AW96-AW95</f>
        <v>0.80161670056168077</v>
      </c>
      <c r="AY96" s="11">
        <f t="shared" ref="AY96" si="841">SUM(AX92:AX96)/5</f>
        <v>3.7408779359546314</v>
      </c>
      <c r="AZ96" s="15">
        <v>1021</v>
      </c>
      <c r="BA96" s="10">
        <f t="shared" ref="BA96" si="842">AZ96/$BR$9</f>
        <v>272.81688375782949</v>
      </c>
      <c r="BB96" s="11">
        <f t="shared" ref="BB96" si="843">BA96-BA95</f>
        <v>1.6032334011234184</v>
      </c>
      <c r="BC96" s="11">
        <f t="shared" ref="BC96" si="844">SUM(BB92:BB96)/5</f>
        <v>0.90849892730325332</v>
      </c>
    </row>
    <row r="97" spans="1:52">
      <c r="A97" s="2">
        <v>43978</v>
      </c>
      <c r="B97" s="3">
        <v>94</v>
      </c>
      <c r="C97" s="15"/>
      <c r="G97" s="15"/>
      <c r="L97" s="15"/>
      <c r="P97" s="15"/>
      <c r="U97" s="15"/>
      <c r="Y97" s="15"/>
      <c r="AD97" s="15"/>
      <c r="AH97" s="15"/>
      <c r="AM97" s="15"/>
      <c r="AQ97" s="15"/>
      <c r="AV97" s="15"/>
      <c r="AZ97" s="15"/>
    </row>
    <row r="98" spans="1:52">
      <c r="A98" s="2">
        <v>43979</v>
      </c>
      <c r="B98" s="3">
        <v>95</v>
      </c>
      <c r="C98" s="15"/>
      <c r="G98" s="15"/>
      <c r="L98" s="15"/>
      <c r="P98" s="15"/>
      <c r="U98" s="15"/>
      <c r="Y98" s="15"/>
      <c r="AD98" s="15"/>
      <c r="AH98" s="15"/>
      <c r="AM98" s="15"/>
      <c r="AQ98" s="15"/>
      <c r="AV98" s="15"/>
      <c r="AZ98" s="15"/>
    </row>
    <row r="99" spans="1:52">
      <c r="A99" s="2">
        <v>43980</v>
      </c>
      <c r="B99" s="3">
        <v>96</v>
      </c>
      <c r="C99" s="15"/>
      <c r="G99" s="15"/>
      <c r="L99" s="15"/>
      <c r="P99" s="15"/>
      <c r="U99" s="15"/>
      <c r="Y99" s="15"/>
      <c r="AD99" s="15"/>
      <c r="AH99" s="15"/>
      <c r="AM99" s="15"/>
      <c r="AQ99" s="15"/>
      <c r="AV99" s="15"/>
      <c r="AZ99" s="15"/>
    </row>
    <row r="100" spans="1:52">
      <c r="A100" s="2">
        <v>43981</v>
      </c>
      <c r="B100" s="3">
        <v>97</v>
      </c>
      <c r="C100" s="15"/>
      <c r="G100" s="15"/>
      <c r="L100" s="15"/>
      <c r="P100" s="15"/>
      <c r="U100" s="15"/>
      <c r="Y100" s="15"/>
      <c r="AD100" s="15"/>
      <c r="AH100" s="15"/>
      <c r="AM100" s="15"/>
      <c r="AQ100" s="15"/>
      <c r="AV100" s="15"/>
      <c r="AZ100" s="15"/>
    </row>
    <row r="101" spans="1:52">
      <c r="A101" s="2">
        <v>43982</v>
      </c>
      <c r="B101" s="3">
        <v>98</v>
      </c>
      <c r="C101" s="15"/>
      <c r="G101" s="15"/>
      <c r="L101" s="15"/>
      <c r="P101" s="15"/>
      <c r="U101" s="15"/>
      <c r="Y101" s="15"/>
      <c r="AD101" s="15"/>
      <c r="AH101" s="15"/>
      <c r="AM101" s="15"/>
      <c r="AQ101" s="15"/>
      <c r="AV101" s="15"/>
      <c r="AZ101" s="15"/>
    </row>
    <row r="102" spans="1:52">
      <c r="A102" s="2">
        <v>43983</v>
      </c>
      <c r="B102" s="3">
        <v>99</v>
      </c>
      <c r="C102" s="15"/>
      <c r="G102" s="15"/>
      <c r="L102" s="15"/>
      <c r="P102" s="15"/>
      <c r="U102" s="15"/>
      <c r="Y102" s="15"/>
      <c r="AD102" s="15"/>
      <c r="AH102" s="15"/>
      <c r="AM102" s="15"/>
      <c r="AQ102" s="15"/>
      <c r="AV102" s="15"/>
      <c r="AZ102" s="15"/>
    </row>
    <row r="103" spans="1:52">
      <c r="A103" s="2">
        <v>43984</v>
      </c>
      <c r="B103" s="3">
        <v>100</v>
      </c>
      <c r="C103" s="15"/>
      <c r="G103" s="15"/>
      <c r="L103" s="15"/>
      <c r="P103" s="15"/>
      <c r="U103" s="15"/>
      <c r="Y103" s="15"/>
      <c r="AD103" s="15"/>
      <c r="AH103" s="15"/>
      <c r="AM103" s="15"/>
      <c r="AQ103" s="15"/>
      <c r="AV103" s="15"/>
      <c r="AZ103" s="15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2F16-54E8-4285-9EE7-C95A64708133}">
  <dimension ref="A1"/>
  <sheetViews>
    <sheetView tabSelected="1" workbookViewId="0"/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ITA</vt:lpstr>
      <vt:lpstr>Dati REG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2020-05-26T19:47:35Z</dcterms:modified>
</cp:coreProperties>
</file>