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te\Desktop\ESERCIZI CORSO DA\EXCEL\"/>
    </mc:Choice>
  </mc:AlternateContent>
  <xr:revisionPtr revIDLastSave="0" documentId="13_ncr:1_{BE8D9C1E-9D61-4D2E-92E3-45E71F7E24C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archeggio" sheetId="1" r:id="rId1"/>
    <sheet name="Frutta" sheetId="2" r:id="rId2"/>
    <sheet name="Elenco_frutta" sheetId="3" r:id="rId3"/>
  </sheets>
  <definedNames>
    <definedName name="_xlnm._FilterDatabase" localSheetId="1" hidden="1">Frutta!$A$1:$C$47</definedName>
    <definedName name="COSTO" localSheetId="0">Parcheggio!$D$2:$D$1048576</definedName>
    <definedName name="COSTO">Frutta!$C$2:$C$1048576</definedName>
    <definedName name="FRUTTA">Frutta!$A$2:$A$1048576</definedName>
    <definedName name="ORE_PARCHEGGIATE">Parcheggio!$B$2:$B$1048576</definedName>
    <definedName name="PESO">Frutta!$B$2:$B$1048576</definedName>
    <definedName name="TARGA">Parcheggio!$A$2:$A$1048576</definedName>
    <definedName name="TIPOLOGIA_VEICOLO">Parcheggio!$C$2:$C$1048576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H2" i="2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2" i="1"/>
  <c r="C3" i="1"/>
  <c r="C4" i="1"/>
  <c r="D4" i="1" s="1"/>
  <c r="C5" i="1"/>
  <c r="C6" i="1"/>
  <c r="C7" i="1"/>
  <c r="C8" i="1"/>
  <c r="C9" i="1"/>
  <c r="D9" i="1" s="1"/>
  <c r="C10" i="1"/>
  <c r="D10" i="1" s="1"/>
  <c r="C11" i="1"/>
  <c r="C12" i="1"/>
  <c r="C13" i="1"/>
  <c r="C14" i="1"/>
  <c r="C15" i="1"/>
  <c r="C16" i="1"/>
  <c r="C17" i="1"/>
  <c r="D17" i="1" s="1"/>
  <c r="C18" i="1"/>
  <c r="D18" i="1" s="1"/>
  <c r="C19" i="1"/>
  <c r="C20" i="1"/>
  <c r="C21" i="1"/>
  <c r="C22" i="1"/>
  <c r="C23" i="1"/>
  <c r="C24" i="1"/>
  <c r="C25" i="1"/>
  <c r="D25" i="1" s="1"/>
  <c r="C26" i="1"/>
  <c r="D26" i="1" s="1"/>
  <c r="C27" i="1"/>
  <c r="C28" i="1"/>
  <c r="C29" i="1"/>
  <c r="C30" i="1"/>
  <c r="C31" i="1"/>
  <c r="C32" i="1"/>
  <c r="C33" i="1"/>
  <c r="D33" i="1" s="1"/>
  <c r="C34" i="1"/>
  <c r="D34" i="1" s="1"/>
  <c r="C35" i="1"/>
  <c r="C36" i="1"/>
  <c r="C37" i="1"/>
  <c r="C38" i="1"/>
  <c r="C39" i="1"/>
  <c r="C40" i="1"/>
  <c r="C41" i="1"/>
  <c r="D41" i="1" s="1"/>
  <c r="C42" i="1"/>
  <c r="D42" i="1" s="1"/>
  <c r="C43" i="1"/>
  <c r="C44" i="1"/>
  <c r="C45" i="1"/>
  <c r="C46" i="1"/>
  <c r="C47" i="1"/>
  <c r="C48" i="1"/>
  <c r="C49" i="1"/>
  <c r="D49" i="1" s="1"/>
  <c r="C50" i="1"/>
  <c r="D50" i="1" s="1"/>
  <c r="C51" i="1"/>
  <c r="C52" i="1"/>
  <c r="C53" i="1"/>
  <c r="C54" i="1"/>
  <c r="C55" i="1"/>
  <c r="C56" i="1"/>
  <c r="C57" i="1"/>
  <c r="D57" i="1" s="1"/>
  <c r="C58" i="1"/>
  <c r="D58" i="1" s="1"/>
  <c r="C59" i="1"/>
  <c r="C60" i="1"/>
  <c r="C61" i="1"/>
  <c r="C62" i="1"/>
  <c r="C63" i="1"/>
  <c r="C64" i="1"/>
  <c r="C65" i="1"/>
  <c r="D65" i="1" s="1"/>
  <c r="C66" i="1"/>
  <c r="D66" i="1" s="1"/>
  <c r="C67" i="1"/>
  <c r="C68" i="1"/>
  <c r="C69" i="1"/>
  <c r="C70" i="1"/>
  <c r="C71" i="1"/>
  <c r="C72" i="1"/>
  <c r="C73" i="1"/>
  <c r="D73" i="1" s="1"/>
  <c r="C74" i="1"/>
  <c r="D74" i="1" s="1"/>
  <c r="C75" i="1"/>
  <c r="C76" i="1"/>
  <c r="C77" i="1"/>
  <c r="C78" i="1"/>
  <c r="C79" i="1"/>
  <c r="C80" i="1"/>
  <c r="C81" i="1"/>
  <c r="D81" i="1" s="1"/>
  <c r="C82" i="1"/>
  <c r="D82" i="1" s="1"/>
  <c r="C83" i="1"/>
  <c r="C84" i="1"/>
  <c r="C85" i="1"/>
  <c r="C86" i="1"/>
  <c r="C87" i="1"/>
  <c r="C88" i="1"/>
  <c r="C89" i="1"/>
  <c r="D89" i="1" s="1"/>
  <c r="C90" i="1"/>
  <c r="D90" i="1" s="1"/>
  <c r="C91" i="1"/>
  <c r="C92" i="1"/>
  <c r="C93" i="1"/>
  <c r="C94" i="1"/>
  <c r="C95" i="1"/>
  <c r="C96" i="1"/>
  <c r="C97" i="1"/>
  <c r="D97" i="1" s="1"/>
  <c r="C98" i="1"/>
  <c r="D98" i="1" s="1"/>
  <c r="C99" i="1"/>
  <c r="C100" i="1"/>
  <c r="C101" i="1"/>
  <c r="D3" i="1"/>
  <c r="D5" i="1"/>
  <c r="D6" i="1"/>
  <c r="D7" i="1"/>
  <c r="D8" i="1"/>
  <c r="D11" i="1"/>
  <c r="D12" i="1"/>
  <c r="D13" i="1"/>
  <c r="D14" i="1"/>
  <c r="D15" i="1"/>
  <c r="D16" i="1"/>
  <c r="D19" i="1"/>
  <c r="D20" i="1"/>
  <c r="D21" i="1"/>
  <c r="D22" i="1"/>
  <c r="D23" i="1"/>
  <c r="D24" i="1"/>
  <c r="D27" i="1"/>
  <c r="D28" i="1"/>
  <c r="D29" i="1"/>
  <c r="D30" i="1"/>
  <c r="D31" i="1"/>
  <c r="D32" i="1"/>
  <c r="D35" i="1"/>
  <c r="D36" i="1"/>
  <c r="D37" i="1"/>
  <c r="D38" i="1"/>
  <c r="D39" i="1"/>
  <c r="D40" i="1"/>
  <c r="D43" i="1"/>
  <c r="D44" i="1"/>
  <c r="D45" i="1"/>
  <c r="D46" i="1"/>
  <c r="D47" i="1"/>
  <c r="D48" i="1"/>
  <c r="D51" i="1"/>
  <c r="D52" i="1"/>
  <c r="D53" i="1"/>
  <c r="D54" i="1"/>
  <c r="D55" i="1"/>
  <c r="D56" i="1"/>
  <c r="D59" i="1"/>
  <c r="D60" i="1"/>
  <c r="D61" i="1"/>
  <c r="D62" i="1"/>
  <c r="D63" i="1"/>
  <c r="D64" i="1"/>
  <c r="D67" i="1"/>
  <c r="D68" i="1"/>
  <c r="D69" i="1"/>
  <c r="D70" i="1"/>
  <c r="D71" i="1"/>
  <c r="D72" i="1"/>
  <c r="D75" i="1"/>
  <c r="D76" i="1"/>
  <c r="D77" i="1"/>
  <c r="D78" i="1"/>
  <c r="D79" i="1"/>
  <c r="D80" i="1"/>
  <c r="D83" i="1"/>
  <c r="D84" i="1"/>
  <c r="D85" i="1"/>
  <c r="D86" i="1"/>
  <c r="D87" i="1"/>
  <c r="D88" i="1"/>
  <c r="D91" i="1"/>
  <c r="D92" i="1"/>
  <c r="D93" i="1"/>
  <c r="D94" i="1"/>
  <c r="D95" i="1"/>
  <c r="D96" i="1"/>
  <c r="D99" i="1"/>
  <c r="D100" i="1"/>
  <c r="D101" i="1"/>
  <c r="C2" i="1"/>
</calcChain>
</file>

<file path=xl/sharedStrings.xml><?xml version="1.0" encoding="utf-8"?>
<sst xmlns="http://schemas.openxmlformats.org/spreadsheetml/2006/main" count="169" uniqueCount="116">
  <si>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</si>
  <si>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</si>
  <si>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</si>
  <si>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</si>
  <si>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</si>
  <si>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</si>
  <si>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</si>
  <si>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</si>
  <si>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</si>
  <si>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</si>
  <si>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</si>
  <si>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</si>
  <si>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</si>
  <si>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</si>
  <si>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</si>
  <si>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</si>
  <si>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</si>
  <si>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</si>
  <si>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</si>
  <si>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</si>
  <si>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</si>
  <si>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</si>
  <si>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</si>
  <si>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</si>
  <si>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</si>
  <si>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</si>
  <si>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</si>
  <si>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</si>
  <si>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</si>
  <si>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</si>
  <si>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</si>
  <si>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</si>
  <si>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</si>
  <si>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</si>
  <si>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</si>
  <si>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</si>
  <si>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</si>
  <si>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</si>
  <si>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</si>
  <si>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</si>
  <si>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</si>
  <si>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</si>
  <si>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</si>
  <si>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</si>
  <si>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</si>
  <si>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</si>
  <si>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</si>
  <si>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</si>
  <si>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</si>
  <si>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</si>
  <si>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</si>
  <si>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</si>
  <si>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</si>
  <si>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</si>
  <si>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</si>
  <si>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</si>
  <si>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</si>
  <si>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</si>
  <si>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</si>
  <si>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</si>
  <si>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</si>
  <si>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</si>
  <si>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</si>
  <si>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</si>
  <si>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</si>
  <si>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</si>
  <si>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</si>
  <si>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</si>
  <si>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</si>
  <si>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</si>
  <si>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</si>
  <si>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</si>
  <si>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</si>
  <si>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</si>
  <si>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</si>
  <si>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</si>
  <si>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</si>
  <si>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</si>
  <si>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</si>
  <si>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</si>
  <si>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</si>
  <si>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</si>
  <si>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</si>
  <si>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</si>
  <si>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</si>
  <si>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</si>
  <si>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</si>
  <si>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</si>
  <si>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</si>
  <si>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</si>
  <si>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</si>
  <si>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</si>
  <si>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</si>
  <si>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</si>
  <si>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</si>
  <si>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</si>
  <si>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</si>
  <si>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</si>
  <si>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</si>
  <si>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</si>
  <si>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</si>
  <si>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</si>
  <si>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</si>
  <si>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</si>
  <si>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</si>
  <si>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</si>
  <si>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</si>
  <si>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</si>
  <si>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</si>
  <si>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</si>
  <si>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COSTO/ORA</t>
  </si>
  <si>
    <t>DA PAGARE</t>
  </si>
  <si>
    <t>CONTEGGIO</t>
  </si>
  <si>
    <t>PESO TOTALE</t>
  </si>
  <si>
    <t>FRUTTO 
(selezionare da elenco)</t>
  </si>
  <si>
    <t>COSTO TOTALE
(solo articoli peso &gt;80)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</si>
</sst>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G12" sqref="G12:G13"/>
    </sheetView>
  </sheetViews>
  <sheetFormatPr defaultColWidth="12.59765625" defaultRowHeight="15.75" customHeight="1" x14ac:dyDescent="0.35"/>
  <cols>
    <col min="2" max="2" width="25.3984375" style="12" customWidth="1"/>
    <col min="3" max="3" width="20.46484375" style="4" bestFit="1" customWidth="1"/>
    <col min="4" max="4" width="10.6640625" style="4" bestFit="1" customWidth="1"/>
    <col min="5" max="5" width="12.59765625" style="5"/>
    <col min="6" max="6" width="12.59765625" style="9"/>
  </cols>
  <sheetData>
    <row r="1" spans="1:26" ht="15.75" customHeight="1" x14ac:dyDescent="0.4">
      <c r="A1" s="1" t="s">
        <v>0</v>
      </c>
      <c r="B1" s="10" t="s">
        <v>1</v>
      </c>
      <c r="C1" s="3" t="s">
        <v>2</v>
      </c>
      <c r="D1" s="3" t="s">
        <v>3</v>
      </c>
      <c r="E1" s="6" t="s">
        <v>110</v>
      </c>
      <c r="F1" s="7" t="s">
        <v>111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 t="s">
        <v>4</v>
      </c>
      <c r="B2" s="11">
        <v>1.5</v>
      </c>
      <c r="C2" s="4">
        <f>IF(LEFT(A2,1)&lt;="F",0,IF(LEFT(A2,1)&lt;="M",1,2))</f>
        <v>0</v>
      </c>
      <c r="D2" s="4" t="str">
        <f>IF(C2=0,"2€/30min",IF(C2=1,"1,50€/30min","2€/ora"))</f>
        <v>2€/30min</v>
      </c>
      <c r="E2" s="5">
        <f>IF(C2=0,4,IF(C2=1,3,2))</f>
        <v>4</v>
      </c>
      <c r="F2" s="8">
        <f>E2*B2</f>
        <v>6</v>
      </c>
    </row>
    <row r="3" spans="1:26" ht="12.75" x14ac:dyDescent="0.35">
      <c r="A3" s="2" t="s">
        <v>5</v>
      </c>
      <c r="B3" s="11">
        <v>2.5</v>
      </c>
      <c r="C3" s="4">
        <f t="shared" ref="C3:C66" si="0">IF(LEFT(A3,1)&lt;="F",0,IF(LEFT(A3,1)&lt;="M",1,2))</f>
        <v>1</v>
      </c>
      <c r="D3" s="4" t="str">
        <f t="shared" ref="D3:D66" si="1">IF(C3=0,"2€/30min",IF(C3=1,"1,50€/30min","2€/ora"))</f>
        <v>1,50€/30min</v>
      </c>
      <c r="E3" s="5">
        <f t="shared" ref="E3:E66" si="2">IF(C3=0,4,IF(C3=1,3,2))</f>
        <v>3</v>
      </c>
      <c r="F3" s="8">
        <f t="shared" ref="F3:F66" si="3">E3*B3</f>
        <v>7.5</v>
      </c>
    </row>
    <row r="4" spans="1:26" ht="12.75" x14ac:dyDescent="0.35">
      <c r="A4" s="2" t="s">
        <v>6</v>
      </c>
      <c r="B4" s="11">
        <v>3.5</v>
      </c>
      <c r="C4" s="4">
        <f t="shared" si="0"/>
        <v>2</v>
      </c>
      <c r="D4" s="4" t="str">
        <f t="shared" si="1"/>
        <v>2€/ora</v>
      </c>
      <c r="E4" s="5">
        <f t="shared" si="2"/>
        <v>2</v>
      </c>
      <c r="F4" s="8">
        <f t="shared" si="3"/>
        <v>7</v>
      </c>
    </row>
    <row r="5" spans="1:26" ht="12.75" x14ac:dyDescent="0.35">
      <c r="A5" s="2" t="s">
        <v>7</v>
      </c>
      <c r="B5" s="11">
        <v>4.5</v>
      </c>
      <c r="C5" s="4">
        <f t="shared" si="0"/>
        <v>2</v>
      </c>
      <c r="D5" s="4" t="str">
        <f t="shared" si="1"/>
        <v>2€/ora</v>
      </c>
      <c r="E5" s="5">
        <f t="shared" si="2"/>
        <v>2</v>
      </c>
      <c r="F5" s="8">
        <f t="shared" si="3"/>
        <v>9</v>
      </c>
    </row>
    <row r="6" spans="1:26" ht="12.75" x14ac:dyDescent="0.35">
      <c r="A6" s="2" t="s">
        <v>8</v>
      </c>
      <c r="B6" s="11">
        <v>5.5</v>
      </c>
      <c r="C6" s="4">
        <f t="shared" si="0"/>
        <v>2</v>
      </c>
      <c r="D6" s="4" t="str">
        <f t="shared" si="1"/>
        <v>2€/ora</v>
      </c>
      <c r="E6" s="5">
        <f t="shared" si="2"/>
        <v>2</v>
      </c>
      <c r="F6" s="8">
        <f t="shared" si="3"/>
        <v>11</v>
      </c>
    </row>
    <row r="7" spans="1:26" ht="12.75" x14ac:dyDescent="0.35">
      <c r="A7" s="2" t="s">
        <v>9</v>
      </c>
      <c r="B7" s="11">
        <v>6.5</v>
      </c>
      <c r="C7" s="4">
        <f t="shared" si="0"/>
        <v>2</v>
      </c>
      <c r="D7" s="4" t="str">
        <f t="shared" si="1"/>
        <v>2€/ora</v>
      </c>
      <c r="E7" s="5">
        <f t="shared" si="2"/>
        <v>2</v>
      </c>
      <c r="F7" s="8">
        <f t="shared" si="3"/>
        <v>13</v>
      </c>
    </row>
    <row r="8" spans="1:26" ht="12.75" x14ac:dyDescent="0.35">
      <c r="A8" s="2" t="s">
        <v>10</v>
      </c>
      <c r="B8" s="11">
        <v>7.5</v>
      </c>
      <c r="C8" s="4">
        <f t="shared" si="0"/>
        <v>0</v>
      </c>
      <c r="D8" s="4" t="str">
        <f t="shared" si="1"/>
        <v>2€/30min</v>
      </c>
      <c r="E8" s="5">
        <f t="shared" si="2"/>
        <v>4</v>
      </c>
      <c r="F8" s="8">
        <f t="shared" si="3"/>
        <v>30</v>
      </c>
    </row>
    <row r="9" spans="1:26" ht="12.75" x14ac:dyDescent="0.35">
      <c r="A9" s="2" t="s">
        <v>11</v>
      </c>
      <c r="B9" s="11">
        <v>8.5</v>
      </c>
      <c r="C9" s="4">
        <f t="shared" si="0"/>
        <v>0</v>
      </c>
      <c r="D9" s="4" t="str">
        <f t="shared" si="1"/>
        <v>2€/30min</v>
      </c>
      <c r="E9" s="5">
        <f t="shared" si="2"/>
        <v>4</v>
      </c>
      <c r="F9" s="8">
        <f t="shared" si="3"/>
        <v>34</v>
      </c>
    </row>
    <row r="10" spans="1:26" ht="12.75" x14ac:dyDescent="0.35">
      <c r="A10" s="2" t="s">
        <v>12</v>
      </c>
      <c r="B10" s="11">
        <v>9.5</v>
      </c>
      <c r="C10" s="4">
        <f t="shared" si="0"/>
        <v>0</v>
      </c>
      <c r="D10" s="4" t="str">
        <f t="shared" si="1"/>
        <v>2€/30min</v>
      </c>
      <c r="E10" s="5">
        <f t="shared" si="2"/>
        <v>4</v>
      </c>
      <c r="F10" s="8">
        <f t="shared" si="3"/>
        <v>38</v>
      </c>
    </row>
    <row r="11" spans="1:26" ht="12.75" x14ac:dyDescent="0.35">
      <c r="A11" s="2" t="s">
        <v>13</v>
      </c>
      <c r="B11" s="11">
        <v>10</v>
      </c>
      <c r="C11" s="4">
        <f t="shared" si="0"/>
        <v>1</v>
      </c>
      <c r="D11" s="4" t="str">
        <f t="shared" si="1"/>
        <v>1,50€/30min</v>
      </c>
      <c r="E11" s="5">
        <f t="shared" si="2"/>
        <v>3</v>
      </c>
      <c r="F11" s="8">
        <f t="shared" si="3"/>
        <v>30</v>
      </c>
    </row>
    <row r="12" spans="1:26" ht="12.75" x14ac:dyDescent="0.35">
      <c r="A12" s="2" t="s">
        <v>14</v>
      </c>
      <c r="B12" s="11">
        <v>0.5</v>
      </c>
      <c r="C12" s="4">
        <f t="shared" si="0"/>
        <v>1</v>
      </c>
      <c r="D12" s="4" t="str">
        <f t="shared" si="1"/>
        <v>1,50€/30min</v>
      </c>
      <c r="E12" s="5">
        <f t="shared" si="2"/>
        <v>3</v>
      </c>
      <c r="F12" s="8">
        <f t="shared" si="3"/>
        <v>1.5</v>
      </c>
    </row>
    <row r="13" spans="1:26" ht="12.75" x14ac:dyDescent="0.35">
      <c r="A13" s="2" t="s">
        <v>15</v>
      </c>
      <c r="B13" s="11">
        <v>1</v>
      </c>
      <c r="C13" s="4">
        <f t="shared" si="0"/>
        <v>1</v>
      </c>
      <c r="D13" s="4" t="str">
        <f t="shared" si="1"/>
        <v>1,50€/30min</v>
      </c>
      <c r="E13" s="5">
        <f t="shared" si="2"/>
        <v>3</v>
      </c>
      <c r="F13" s="8">
        <f t="shared" si="3"/>
        <v>3</v>
      </c>
    </row>
    <row r="14" spans="1:26" ht="12.75" x14ac:dyDescent="0.35">
      <c r="A14" s="2" t="s">
        <v>16</v>
      </c>
      <c r="B14" s="11">
        <v>2</v>
      </c>
      <c r="C14" s="4">
        <f t="shared" si="0"/>
        <v>1</v>
      </c>
      <c r="D14" s="4" t="str">
        <f t="shared" si="1"/>
        <v>1,50€/30min</v>
      </c>
      <c r="E14" s="5">
        <f t="shared" si="2"/>
        <v>3</v>
      </c>
      <c r="F14" s="8">
        <f t="shared" si="3"/>
        <v>6</v>
      </c>
    </row>
    <row r="15" spans="1:26" ht="12.75" x14ac:dyDescent="0.35">
      <c r="A15" s="2" t="s">
        <v>17</v>
      </c>
      <c r="B15" s="11">
        <v>3</v>
      </c>
      <c r="C15" s="4">
        <f t="shared" si="0"/>
        <v>2</v>
      </c>
      <c r="D15" s="4" t="str">
        <f t="shared" si="1"/>
        <v>2€/ora</v>
      </c>
      <c r="E15" s="5">
        <f t="shared" si="2"/>
        <v>2</v>
      </c>
      <c r="F15" s="8">
        <f t="shared" si="3"/>
        <v>6</v>
      </c>
    </row>
    <row r="16" spans="1:26" ht="12.75" x14ac:dyDescent="0.35">
      <c r="A16" s="2" t="s">
        <v>18</v>
      </c>
      <c r="B16" s="11">
        <v>4</v>
      </c>
      <c r="C16" s="4">
        <f t="shared" si="0"/>
        <v>2</v>
      </c>
      <c r="D16" s="4" t="str">
        <f t="shared" si="1"/>
        <v>2€/ora</v>
      </c>
      <c r="E16" s="5">
        <f t="shared" si="2"/>
        <v>2</v>
      </c>
      <c r="F16" s="8">
        <f t="shared" si="3"/>
        <v>8</v>
      </c>
    </row>
    <row r="17" spans="1:6" ht="12.75" x14ac:dyDescent="0.35">
      <c r="A17" s="2" t="s">
        <v>19</v>
      </c>
      <c r="B17" s="11">
        <v>5</v>
      </c>
      <c r="C17" s="4">
        <f t="shared" si="0"/>
        <v>2</v>
      </c>
      <c r="D17" s="4" t="str">
        <f t="shared" si="1"/>
        <v>2€/ora</v>
      </c>
      <c r="E17" s="5">
        <f t="shared" si="2"/>
        <v>2</v>
      </c>
      <c r="F17" s="8">
        <f t="shared" si="3"/>
        <v>10</v>
      </c>
    </row>
    <row r="18" spans="1:6" ht="12.75" x14ac:dyDescent="0.35">
      <c r="A18" s="2" t="s">
        <v>20</v>
      </c>
      <c r="B18" s="11">
        <v>6</v>
      </c>
      <c r="C18" s="4">
        <f t="shared" si="0"/>
        <v>2</v>
      </c>
      <c r="D18" s="4" t="str">
        <f t="shared" si="1"/>
        <v>2€/ora</v>
      </c>
      <c r="E18" s="5">
        <f t="shared" si="2"/>
        <v>2</v>
      </c>
      <c r="F18" s="8">
        <f t="shared" si="3"/>
        <v>12</v>
      </c>
    </row>
    <row r="19" spans="1:6" ht="12.75" x14ac:dyDescent="0.35">
      <c r="A19" s="2" t="s">
        <v>21</v>
      </c>
      <c r="B19" s="11">
        <v>7</v>
      </c>
      <c r="C19" s="4">
        <f t="shared" si="0"/>
        <v>2</v>
      </c>
      <c r="D19" s="4" t="str">
        <f t="shared" si="1"/>
        <v>2€/ora</v>
      </c>
      <c r="E19" s="5">
        <f t="shared" si="2"/>
        <v>2</v>
      </c>
      <c r="F19" s="8">
        <f t="shared" si="3"/>
        <v>14</v>
      </c>
    </row>
    <row r="20" spans="1:6" ht="12.75" x14ac:dyDescent="0.35">
      <c r="A20" s="2" t="s">
        <v>22</v>
      </c>
      <c r="B20" s="11">
        <v>8</v>
      </c>
      <c r="C20" s="4">
        <f t="shared" si="0"/>
        <v>2</v>
      </c>
      <c r="D20" s="4" t="str">
        <f t="shared" si="1"/>
        <v>2€/ora</v>
      </c>
      <c r="E20" s="5">
        <f t="shared" si="2"/>
        <v>2</v>
      </c>
      <c r="F20" s="8">
        <f t="shared" si="3"/>
        <v>16</v>
      </c>
    </row>
    <row r="21" spans="1:6" ht="12.75" x14ac:dyDescent="0.35">
      <c r="A21" s="2" t="s">
        <v>23</v>
      </c>
      <c r="B21" s="11">
        <v>9</v>
      </c>
      <c r="C21" s="4">
        <f t="shared" si="0"/>
        <v>0</v>
      </c>
      <c r="D21" s="4" t="str">
        <f t="shared" si="1"/>
        <v>2€/30min</v>
      </c>
      <c r="E21" s="5">
        <f t="shared" si="2"/>
        <v>4</v>
      </c>
      <c r="F21" s="8">
        <f t="shared" si="3"/>
        <v>36</v>
      </c>
    </row>
    <row r="22" spans="1:6" ht="12.75" x14ac:dyDescent="0.35">
      <c r="A22" s="2" t="s">
        <v>24</v>
      </c>
      <c r="B22" s="11">
        <v>10</v>
      </c>
      <c r="C22" s="4">
        <f t="shared" si="0"/>
        <v>0</v>
      </c>
      <c r="D22" s="4" t="str">
        <f t="shared" si="1"/>
        <v>2€/30min</v>
      </c>
      <c r="E22" s="5">
        <f t="shared" si="2"/>
        <v>4</v>
      </c>
      <c r="F22" s="8">
        <f t="shared" si="3"/>
        <v>40</v>
      </c>
    </row>
    <row r="23" spans="1:6" ht="12.75" x14ac:dyDescent="0.35">
      <c r="A23" s="2" t="s">
        <v>25</v>
      </c>
      <c r="B23" s="11">
        <v>0.5</v>
      </c>
      <c r="C23" s="4">
        <f t="shared" si="0"/>
        <v>0</v>
      </c>
      <c r="D23" s="4" t="str">
        <f t="shared" si="1"/>
        <v>2€/30min</v>
      </c>
      <c r="E23" s="5">
        <f t="shared" si="2"/>
        <v>4</v>
      </c>
      <c r="F23" s="8">
        <f t="shared" si="3"/>
        <v>2</v>
      </c>
    </row>
    <row r="24" spans="1:6" ht="12.75" x14ac:dyDescent="0.35">
      <c r="A24" s="2" t="s">
        <v>26</v>
      </c>
      <c r="B24" s="11">
        <v>1</v>
      </c>
      <c r="C24" s="4">
        <f t="shared" si="0"/>
        <v>1</v>
      </c>
      <c r="D24" s="4" t="str">
        <f t="shared" si="1"/>
        <v>1,50€/30min</v>
      </c>
      <c r="E24" s="5">
        <f t="shared" si="2"/>
        <v>3</v>
      </c>
      <c r="F24" s="8">
        <f t="shared" si="3"/>
        <v>3</v>
      </c>
    </row>
    <row r="25" spans="1:6" ht="12.75" x14ac:dyDescent="0.35">
      <c r="A25" s="2" t="s">
        <v>27</v>
      </c>
      <c r="B25" s="11">
        <v>2</v>
      </c>
      <c r="C25" s="4">
        <f t="shared" si="0"/>
        <v>1</v>
      </c>
      <c r="D25" s="4" t="str">
        <f t="shared" si="1"/>
        <v>1,50€/30min</v>
      </c>
      <c r="E25" s="5">
        <f t="shared" si="2"/>
        <v>3</v>
      </c>
      <c r="F25" s="8">
        <f t="shared" si="3"/>
        <v>6</v>
      </c>
    </row>
    <row r="26" spans="1:6" ht="12.75" x14ac:dyDescent="0.35">
      <c r="A26" s="2" t="s">
        <v>28</v>
      </c>
      <c r="B26" s="11">
        <v>3</v>
      </c>
      <c r="C26" s="4">
        <f t="shared" si="0"/>
        <v>1</v>
      </c>
      <c r="D26" s="4" t="str">
        <f t="shared" si="1"/>
        <v>1,50€/30min</v>
      </c>
      <c r="E26" s="5">
        <f t="shared" si="2"/>
        <v>3</v>
      </c>
      <c r="F26" s="8">
        <f t="shared" si="3"/>
        <v>9</v>
      </c>
    </row>
    <row r="27" spans="1:6" ht="12.75" x14ac:dyDescent="0.35">
      <c r="A27" s="2" t="s">
        <v>29</v>
      </c>
      <c r="B27" s="11">
        <v>4</v>
      </c>
      <c r="C27" s="4">
        <f t="shared" si="0"/>
        <v>1</v>
      </c>
      <c r="D27" s="4" t="str">
        <f t="shared" si="1"/>
        <v>1,50€/30min</v>
      </c>
      <c r="E27" s="5">
        <f t="shared" si="2"/>
        <v>3</v>
      </c>
      <c r="F27" s="8">
        <f t="shared" si="3"/>
        <v>12</v>
      </c>
    </row>
    <row r="28" spans="1:6" ht="12.75" x14ac:dyDescent="0.35">
      <c r="A28" s="2" t="s">
        <v>30</v>
      </c>
      <c r="B28" s="11">
        <v>5</v>
      </c>
      <c r="C28" s="4">
        <f t="shared" si="0"/>
        <v>2</v>
      </c>
      <c r="D28" s="4" t="str">
        <f t="shared" si="1"/>
        <v>2€/ora</v>
      </c>
      <c r="E28" s="5">
        <f t="shared" si="2"/>
        <v>2</v>
      </c>
      <c r="F28" s="8">
        <f t="shared" si="3"/>
        <v>10</v>
      </c>
    </row>
    <row r="29" spans="1:6" ht="12.75" x14ac:dyDescent="0.35">
      <c r="A29" s="2" t="s">
        <v>31</v>
      </c>
      <c r="B29" s="11">
        <v>6</v>
      </c>
      <c r="C29" s="4">
        <f t="shared" si="0"/>
        <v>2</v>
      </c>
      <c r="D29" s="4" t="str">
        <f t="shared" si="1"/>
        <v>2€/ora</v>
      </c>
      <c r="E29" s="5">
        <f t="shared" si="2"/>
        <v>2</v>
      </c>
      <c r="F29" s="8">
        <f t="shared" si="3"/>
        <v>12</v>
      </c>
    </row>
    <row r="30" spans="1:6" ht="12.75" x14ac:dyDescent="0.35">
      <c r="A30" s="2" t="s">
        <v>32</v>
      </c>
      <c r="B30" s="11">
        <v>7</v>
      </c>
      <c r="C30" s="4">
        <f t="shared" si="0"/>
        <v>2</v>
      </c>
      <c r="D30" s="4" t="str">
        <f t="shared" si="1"/>
        <v>2€/ora</v>
      </c>
      <c r="E30" s="5">
        <f t="shared" si="2"/>
        <v>2</v>
      </c>
      <c r="F30" s="8">
        <f t="shared" si="3"/>
        <v>14</v>
      </c>
    </row>
    <row r="31" spans="1:6" ht="12.75" x14ac:dyDescent="0.35">
      <c r="A31" s="2" t="s">
        <v>33</v>
      </c>
      <c r="B31" s="11">
        <v>8</v>
      </c>
      <c r="C31" s="4">
        <f t="shared" si="0"/>
        <v>2</v>
      </c>
      <c r="D31" s="4" t="str">
        <f t="shared" si="1"/>
        <v>2€/ora</v>
      </c>
      <c r="E31" s="5">
        <f t="shared" si="2"/>
        <v>2</v>
      </c>
      <c r="F31" s="8">
        <f t="shared" si="3"/>
        <v>16</v>
      </c>
    </row>
    <row r="32" spans="1:6" ht="12.75" x14ac:dyDescent="0.35">
      <c r="A32" s="2" t="s">
        <v>34</v>
      </c>
      <c r="B32" s="11">
        <v>9</v>
      </c>
      <c r="C32" s="4">
        <f t="shared" si="0"/>
        <v>2</v>
      </c>
      <c r="D32" s="4" t="str">
        <f t="shared" si="1"/>
        <v>2€/ora</v>
      </c>
      <c r="E32" s="5">
        <f t="shared" si="2"/>
        <v>2</v>
      </c>
      <c r="F32" s="8">
        <f t="shared" si="3"/>
        <v>18</v>
      </c>
    </row>
    <row r="33" spans="1:6" ht="12.75" x14ac:dyDescent="0.35">
      <c r="A33" s="2" t="s">
        <v>35</v>
      </c>
      <c r="B33" s="11">
        <v>10</v>
      </c>
      <c r="C33" s="4">
        <f t="shared" si="0"/>
        <v>2</v>
      </c>
      <c r="D33" s="4" t="str">
        <f t="shared" si="1"/>
        <v>2€/ora</v>
      </c>
      <c r="E33" s="5">
        <f t="shared" si="2"/>
        <v>2</v>
      </c>
      <c r="F33" s="8">
        <f t="shared" si="3"/>
        <v>20</v>
      </c>
    </row>
    <row r="34" spans="1:6" ht="12.75" x14ac:dyDescent="0.35">
      <c r="A34" s="2" t="s">
        <v>36</v>
      </c>
      <c r="B34" s="11">
        <v>0.5</v>
      </c>
      <c r="C34" s="4">
        <f t="shared" si="0"/>
        <v>0</v>
      </c>
      <c r="D34" s="4" t="str">
        <f t="shared" si="1"/>
        <v>2€/30min</v>
      </c>
      <c r="E34" s="5">
        <f t="shared" si="2"/>
        <v>4</v>
      </c>
      <c r="F34" s="8">
        <f t="shared" si="3"/>
        <v>2</v>
      </c>
    </row>
    <row r="35" spans="1:6" ht="12.75" x14ac:dyDescent="0.35">
      <c r="A35" s="2" t="s">
        <v>37</v>
      </c>
      <c r="B35" s="11">
        <v>1</v>
      </c>
      <c r="C35" s="4">
        <f t="shared" si="0"/>
        <v>0</v>
      </c>
      <c r="D35" s="4" t="str">
        <f t="shared" si="1"/>
        <v>2€/30min</v>
      </c>
      <c r="E35" s="5">
        <f t="shared" si="2"/>
        <v>4</v>
      </c>
      <c r="F35" s="8">
        <f t="shared" si="3"/>
        <v>4</v>
      </c>
    </row>
    <row r="36" spans="1:6" ht="12.75" x14ac:dyDescent="0.35">
      <c r="A36" s="2" t="s">
        <v>38</v>
      </c>
      <c r="B36" s="11">
        <v>2</v>
      </c>
      <c r="C36" s="4">
        <f t="shared" si="0"/>
        <v>0</v>
      </c>
      <c r="D36" s="4" t="str">
        <f t="shared" si="1"/>
        <v>2€/30min</v>
      </c>
      <c r="E36" s="5">
        <f t="shared" si="2"/>
        <v>4</v>
      </c>
      <c r="F36" s="8">
        <f t="shared" si="3"/>
        <v>8</v>
      </c>
    </row>
    <row r="37" spans="1:6" ht="12.75" x14ac:dyDescent="0.35">
      <c r="A37" s="2" t="s">
        <v>39</v>
      </c>
      <c r="B37" s="11">
        <v>3</v>
      </c>
      <c r="C37" s="4">
        <f t="shared" si="0"/>
        <v>1</v>
      </c>
      <c r="D37" s="4" t="str">
        <f t="shared" si="1"/>
        <v>1,50€/30min</v>
      </c>
      <c r="E37" s="5">
        <f t="shared" si="2"/>
        <v>3</v>
      </c>
      <c r="F37" s="8">
        <f t="shared" si="3"/>
        <v>9</v>
      </c>
    </row>
    <row r="38" spans="1:6" ht="12.75" x14ac:dyDescent="0.35">
      <c r="A38" s="2" t="s">
        <v>40</v>
      </c>
      <c r="B38" s="11">
        <v>4</v>
      </c>
      <c r="C38" s="4">
        <f t="shared" si="0"/>
        <v>1</v>
      </c>
      <c r="D38" s="4" t="str">
        <f t="shared" si="1"/>
        <v>1,50€/30min</v>
      </c>
      <c r="E38" s="5">
        <f t="shared" si="2"/>
        <v>3</v>
      </c>
      <c r="F38" s="8">
        <f t="shared" si="3"/>
        <v>12</v>
      </c>
    </row>
    <row r="39" spans="1:6" ht="12.75" x14ac:dyDescent="0.35">
      <c r="A39" s="2" t="s">
        <v>41</v>
      </c>
      <c r="B39" s="11">
        <v>5</v>
      </c>
      <c r="C39" s="4">
        <f t="shared" si="0"/>
        <v>1</v>
      </c>
      <c r="D39" s="4" t="str">
        <f t="shared" si="1"/>
        <v>1,50€/30min</v>
      </c>
      <c r="E39" s="5">
        <f t="shared" si="2"/>
        <v>3</v>
      </c>
      <c r="F39" s="8">
        <f t="shared" si="3"/>
        <v>15</v>
      </c>
    </row>
    <row r="40" spans="1:6" ht="12.75" x14ac:dyDescent="0.35">
      <c r="A40" s="2" t="s">
        <v>42</v>
      </c>
      <c r="B40" s="11">
        <v>6</v>
      </c>
      <c r="C40" s="4">
        <f t="shared" si="0"/>
        <v>1</v>
      </c>
      <c r="D40" s="4" t="str">
        <f t="shared" si="1"/>
        <v>1,50€/30min</v>
      </c>
      <c r="E40" s="5">
        <f t="shared" si="2"/>
        <v>3</v>
      </c>
      <c r="F40" s="8">
        <f t="shared" si="3"/>
        <v>18</v>
      </c>
    </row>
    <row r="41" spans="1:6" ht="12.75" x14ac:dyDescent="0.35">
      <c r="A41" s="2" t="s">
        <v>43</v>
      </c>
      <c r="B41" s="11">
        <v>7</v>
      </c>
      <c r="C41" s="4">
        <f t="shared" si="0"/>
        <v>2</v>
      </c>
      <c r="D41" s="4" t="str">
        <f t="shared" si="1"/>
        <v>2€/ora</v>
      </c>
      <c r="E41" s="5">
        <f t="shared" si="2"/>
        <v>2</v>
      </c>
      <c r="F41" s="8">
        <f t="shared" si="3"/>
        <v>14</v>
      </c>
    </row>
    <row r="42" spans="1:6" ht="12.75" x14ac:dyDescent="0.35">
      <c r="A42" s="2" t="s">
        <v>44</v>
      </c>
      <c r="B42" s="11">
        <v>8</v>
      </c>
      <c r="C42" s="4">
        <f t="shared" si="0"/>
        <v>2</v>
      </c>
      <c r="D42" s="4" t="str">
        <f t="shared" si="1"/>
        <v>2€/ora</v>
      </c>
      <c r="E42" s="5">
        <f t="shared" si="2"/>
        <v>2</v>
      </c>
      <c r="F42" s="8">
        <f t="shared" si="3"/>
        <v>16</v>
      </c>
    </row>
    <row r="43" spans="1:6" ht="12.75" x14ac:dyDescent="0.35">
      <c r="A43" s="2" t="s">
        <v>45</v>
      </c>
      <c r="B43" s="11">
        <v>9</v>
      </c>
      <c r="C43" s="4">
        <f t="shared" si="0"/>
        <v>2</v>
      </c>
      <c r="D43" s="4" t="str">
        <f t="shared" si="1"/>
        <v>2€/ora</v>
      </c>
      <c r="E43" s="5">
        <f t="shared" si="2"/>
        <v>2</v>
      </c>
      <c r="F43" s="8">
        <f t="shared" si="3"/>
        <v>18</v>
      </c>
    </row>
    <row r="44" spans="1:6" ht="12.75" x14ac:dyDescent="0.35">
      <c r="A44" s="2" t="s">
        <v>7</v>
      </c>
      <c r="B44" s="11">
        <v>10</v>
      </c>
      <c r="C44" s="4">
        <f t="shared" si="0"/>
        <v>2</v>
      </c>
      <c r="D44" s="4" t="str">
        <f t="shared" si="1"/>
        <v>2€/ora</v>
      </c>
      <c r="E44" s="5">
        <f t="shared" si="2"/>
        <v>2</v>
      </c>
      <c r="F44" s="8">
        <f t="shared" si="3"/>
        <v>20</v>
      </c>
    </row>
    <row r="45" spans="1:6" ht="12.75" x14ac:dyDescent="0.35">
      <c r="A45" s="2" t="s">
        <v>46</v>
      </c>
      <c r="B45" s="11">
        <v>0.5</v>
      </c>
      <c r="C45" s="4">
        <f t="shared" si="0"/>
        <v>2</v>
      </c>
      <c r="D45" s="4" t="str">
        <f t="shared" si="1"/>
        <v>2€/ora</v>
      </c>
      <c r="E45" s="5">
        <f t="shared" si="2"/>
        <v>2</v>
      </c>
      <c r="F45" s="8">
        <f t="shared" si="3"/>
        <v>1</v>
      </c>
    </row>
    <row r="46" spans="1:6" ht="12.75" x14ac:dyDescent="0.35">
      <c r="A46" s="2" t="s">
        <v>47</v>
      </c>
      <c r="B46" s="11">
        <v>1</v>
      </c>
      <c r="C46" s="4">
        <f t="shared" si="0"/>
        <v>2</v>
      </c>
      <c r="D46" s="4" t="str">
        <f t="shared" si="1"/>
        <v>2€/ora</v>
      </c>
      <c r="E46" s="5">
        <f t="shared" si="2"/>
        <v>2</v>
      </c>
      <c r="F46" s="8">
        <f t="shared" si="3"/>
        <v>2</v>
      </c>
    </row>
    <row r="47" spans="1:6" ht="12.75" x14ac:dyDescent="0.35">
      <c r="A47" s="2" t="s">
        <v>48</v>
      </c>
      <c r="B47" s="11">
        <v>2</v>
      </c>
      <c r="C47" s="4">
        <f t="shared" si="0"/>
        <v>0</v>
      </c>
      <c r="D47" s="4" t="str">
        <f t="shared" si="1"/>
        <v>2€/30min</v>
      </c>
      <c r="E47" s="5">
        <f t="shared" si="2"/>
        <v>4</v>
      </c>
      <c r="F47" s="8">
        <f t="shared" si="3"/>
        <v>8</v>
      </c>
    </row>
    <row r="48" spans="1:6" ht="12.75" x14ac:dyDescent="0.35">
      <c r="A48" s="2" t="s">
        <v>49</v>
      </c>
      <c r="B48" s="11">
        <v>3</v>
      </c>
      <c r="C48" s="4">
        <f t="shared" si="0"/>
        <v>0</v>
      </c>
      <c r="D48" s="4" t="str">
        <f t="shared" si="1"/>
        <v>2€/30min</v>
      </c>
      <c r="E48" s="5">
        <f t="shared" si="2"/>
        <v>4</v>
      </c>
      <c r="F48" s="8">
        <f t="shared" si="3"/>
        <v>12</v>
      </c>
    </row>
    <row r="49" spans="1:6" ht="12.75" x14ac:dyDescent="0.35">
      <c r="A49" s="2" t="s">
        <v>50</v>
      </c>
      <c r="B49" s="11">
        <v>4</v>
      </c>
      <c r="C49" s="4">
        <f t="shared" si="0"/>
        <v>0</v>
      </c>
      <c r="D49" s="4" t="str">
        <f t="shared" si="1"/>
        <v>2€/30min</v>
      </c>
      <c r="E49" s="5">
        <f t="shared" si="2"/>
        <v>4</v>
      </c>
      <c r="F49" s="8">
        <f t="shared" si="3"/>
        <v>16</v>
      </c>
    </row>
    <row r="50" spans="1:6" ht="12.75" x14ac:dyDescent="0.35">
      <c r="A50" s="2" t="s">
        <v>51</v>
      </c>
      <c r="B50" s="11">
        <v>5</v>
      </c>
      <c r="C50" s="4">
        <f t="shared" si="0"/>
        <v>1</v>
      </c>
      <c r="D50" s="4" t="str">
        <f t="shared" si="1"/>
        <v>1,50€/30min</v>
      </c>
      <c r="E50" s="5">
        <f t="shared" si="2"/>
        <v>3</v>
      </c>
      <c r="F50" s="8">
        <f t="shared" si="3"/>
        <v>15</v>
      </c>
    </row>
    <row r="51" spans="1:6" ht="12.75" x14ac:dyDescent="0.35">
      <c r="A51" s="2" t="s">
        <v>52</v>
      </c>
      <c r="B51" s="11">
        <v>6</v>
      </c>
      <c r="C51" s="4">
        <f t="shared" si="0"/>
        <v>1</v>
      </c>
      <c r="D51" s="4" t="str">
        <f t="shared" si="1"/>
        <v>1,50€/30min</v>
      </c>
      <c r="E51" s="5">
        <f t="shared" si="2"/>
        <v>3</v>
      </c>
      <c r="F51" s="8">
        <f t="shared" si="3"/>
        <v>18</v>
      </c>
    </row>
    <row r="52" spans="1:6" ht="12.75" x14ac:dyDescent="0.35">
      <c r="A52" s="2" t="s">
        <v>53</v>
      </c>
      <c r="B52" s="11">
        <v>7</v>
      </c>
      <c r="C52" s="4">
        <f t="shared" si="0"/>
        <v>1</v>
      </c>
      <c r="D52" s="4" t="str">
        <f t="shared" si="1"/>
        <v>1,50€/30min</v>
      </c>
      <c r="E52" s="5">
        <f t="shared" si="2"/>
        <v>3</v>
      </c>
      <c r="F52" s="8">
        <f t="shared" si="3"/>
        <v>21</v>
      </c>
    </row>
    <row r="53" spans="1:6" ht="12.75" x14ac:dyDescent="0.35">
      <c r="A53" s="2" t="s">
        <v>54</v>
      </c>
      <c r="B53" s="11">
        <v>8</v>
      </c>
      <c r="C53" s="4">
        <f t="shared" si="0"/>
        <v>1</v>
      </c>
      <c r="D53" s="4" t="str">
        <f t="shared" si="1"/>
        <v>1,50€/30min</v>
      </c>
      <c r="E53" s="5">
        <f t="shared" si="2"/>
        <v>3</v>
      </c>
      <c r="F53" s="8">
        <f t="shared" si="3"/>
        <v>24</v>
      </c>
    </row>
    <row r="54" spans="1:6" ht="12.75" x14ac:dyDescent="0.35">
      <c r="A54" s="2" t="s">
        <v>55</v>
      </c>
      <c r="B54" s="11">
        <v>9</v>
      </c>
      <c r="C54" s="4">
        <f t="shared" si="0"/>
        <v>2</v>
      </c>
      <c r="D54" s="4" t="str">
        <f t="shared" si="1"/>
        <v>2€/ora</v>
      </c>
      <c r="E54" s="5">
        <f t="shared" si="2"/>
        <v>2</v>
      </c>
      <c r="F54" s="8">
        <f t="shared" si="3"/>
        <v>18</v>
      </c>
    </row>
    <row r="55" spans="1:6" ht="12.75" x14ac:dyDescent="0.35">
      <c r="A55" s="2" t="s">
        <v>56</v>
      </c>
      <c r="B55" s="11">
        <v>10</v>
      </c>
      <c r="C55" s="4">
        <f t="shared" si="0"/>
        <v>2</v>
      </c>
      <c r="D55" s="4" t="str">
        <f t="shared" si="1"/>
        <v>2€/ora</v>
      </c>
      <c r="E55" s="5">
        <f t="shared" si="2"/>
        <v>2</v>
      </c>
      <c r="F55" s="8">
        <f t="shared" si="3"/>
        <v>20</v>
      </c>
    </row>
    <row r="56" spans="1:6" ht="12.75" x14ac:dyDescent="0.35">
      <c r="A56" s="2" t="s">
        <v>57</v>
      </c>
      <c r="B56" s="11">
        <v>0.5</v>
      </c>
      <c r="C56" s="4">
        <f t="shared" si="0"/>
        <v>2</v>
      </c>
      <c r="D56" s="4" t="str">
        <f t="shared" si="1"/>
        <v>2€/ora</v>
      </c>
      <c r="E56" s="5">
        <f t="shared" si="2"/>
        <v>2</v>
      </c>
      <c r="F56" s="8">
        <f t="shared" si="3"/>
        <v>1</v>
      </c>
    </row>
    <row r="57" spans="1:6" ht="12.75" x14ac:dyDescent="0.35">
      <c r="A57" s="2" t="s">
        <v>58</v>
      </c>
      <c r="B57" s="11">
        <v>1</v>
      </c>
      <c r="C57" s="4">
        <f t="shared" si="0"/>
        <v>2</v>
      </c>
      <c r="D57" s="4" t="str">
        <f t="shared" si="1"/>
        <v>2€/ora</v>
      </c>
      <c r="E57" s="5">
        <f t="shared" si="2"/>
        <v>2</v>
      </c>
      <c r="F57" s="8">
        <f t="shared" si="3"/>
        <v>2</v>
      </c>
    </row>
    <row r="58" spans="1:6" ht="12.75" x14ac:dyDescent="0.35">
      <c r="A58" s="2" t="s">
        <v>59</v>
      </c>
      <c r="B58" s="11">
        <v>2</v>
      </c>
      <c r="C58" s="4">
        <f t="shared" si="0"/>
        <v>2</v>
      </c>
      <c r="D58" s="4" t="str">
        <f t="shared" si="1"/>
        <v>2€/ora</v>
      </c>
      <c r="E58" s="5">
        <f t="shared" si="2"/>
        <v>2</v>
      </c>
      <c r="F58" s="8">
        <f t="shared" si="3"/>
        <v>4</v>
      </c>
    </row>
    <row r="59" spans="1:6" ht="12.75" x14ac:dyDescent="0.35">
      <c r="A59" s="2" t="s">
        <v>60</v>
      </c>
      <c r="B59" s="11">
        <v>3</v>
      </c>
      <c r="C59" s="4">
        <f t="shared" si="0"/>
        <v>2</v>
      </c>
      <c r="D59" s="4" t="str">
        <f t="shared" si="1"/>
        <v>2€/ora</v>
      </c>
      <c r="E59" s="5">
        <f t="shared" si="2"/>
        <v>2</v>
      </c>
      <c r="F59" s="8">
        <f t="shared" si="3"/>
        <v>6</v>
      </c>
    </row>
    <row r="60" spans="1:6" ht="12.75" x14ac:dyDescent="0.35">
      <c r="A60" s="2" t="s">
        <v>61</v>
      </c>
      <c r="B60" s="11">
        <v>4</v>
      </c>
      <c r="C60" s="4">
        <f t="shared" si="0"/>
        <v>0</v>
      </c>
      <c r="D60" s="4" t="str">
        <f t="shared" si="1"/>
        <v>2€/30min</v>
      </c>
      <c r="E60" s="5">
        <f t="shared" si="2"/>
        <v>4</v>
      </c>
      <c r="F60" s="8">
        <f t="shared" si="3"/>
        <v>16</v>
      </c>
    </row>
    <row r="61" spans="1:6" ht="12.75" x14ac:dyDescent="0.35">
      <c r="A61" s="2" t="s">
        <v>62</v>
      </c>
      <c r="B61" s="11">
        <v>5</v>
      </c>
      <c r="C61" s="4">
        <f t="shared" si="0"/>
        <v>0</v>
      </c>
      <c r="D61" s="4" t="str">
        <f t="shared" si="1"/>
        <v>2€/30min</v>
      </c>
      <c r="E61" s="5">
        <f t="shared" si="2"/>
        <v>4</v>
      </c>
      <c r="F61" s="8">
        <f t="shared" si="3"/>
        <v>20</v>
      </c>
    </row>
    <row r="62" spans="1:6" ht="12.75" x14ac:dyDescent="0.35">
      <c r="A62" s="2" t="s">
        <v>63</v>
      </c>
      <c r="B62" s="11">
        <v>6</v>
      </c>
      <c r="C62" s="4">
        <f t="shared" si="0"/>
        <v>0</v>
      </c>
      <c r="D62" s="4" t="str">
        <f t="shared" si="1"/>
        <v>2€/30min</v>
      </c>
      <c r="E62" s="5">
        <f t="shared" si="2"/>
        <v>4</v>
      </c>
      <c r="F62" s="8">
        <f t="shared" si="3"/>
        <v>24</v>
      </c>
    </row>
    <row r="63" spans="1:6" ht="12.75" x14ac:dyDescent="0.35">
      <c r="A63" s="2" t="s">
        <v>64</v>
      </c>
      <c r="B63" s="11">
        <v>7</v>
      </c>
      <c r="C63" s="4">
        <f t="shared" si="0"/>
        <v>1</v>
      </c>
      <c r="D63" s="4" t="str">
        <f t="shared" si="1"/>
        <v>1,50€/30min</v>
      </c>
      <c r="E63" s="5">
        <f t="shared" si="2"/>
        <v>3</v>
      </c>
      <c r="F63" s="8">
        <f t="shared" si="3"/>
        <v>21</v>
      </c>
    </row>
    <row r="64" spans="1:6" ht="12.75" x14ac:dyDescent="0.35">
      <c r="A64" s="2" t="s">
        <v>65</v>
      </c>
      <c r="B64" s="11">
        <v>8</v>
      </c>
      <c r="C64" s="4">
        <f t="shared" si="0"/>
        <v>1</v>
      </c>
      <c r="D64" s="4" t="str">
        <f t="shared" si="1"/>
        <v>1,50€/30min</v>
      </c>
      <c r="E64" s="5">
        <f t="shared" si="2"/>
        <v>3</v>
      </c>
      <c r="F64" s="8">
        <f t="shared" si="3"/>
        <v>24</v>
      </c>
    </row>
    <row r="65" spans="1:6" ht="12.75" x14ac:dyDescent="0.35">
      <c r="A65" s="2" t="s">
        <v>66</v>
      </c>
      <c r="B65" s="11">
        <v>9</v>
      </c>
      <c r="C65" s="4">
        <f t="shared" si="0"/>
        <v>1</v>
      </c>
      <c r="D65" s="4" t="str">
        <f t="shared" si="1"/>
        <v>1,50€/30min</v>
      </c>
      <c r="E65" s="5">
        <f t="shared" si="2"/>
        <v>3</v>
      </c>
      <c r="F65" s="8">
        <f t="shared" si="3"/>
        <v>27</v>
      </c>
    </row>
    <row r="66" spans="1:6" ht="12.75" x14ac:dyDescent="0.35">
      <c r="A66" s="2" t="s">
        <v>67</v>
      </c>
      <c r="B66" s="11">
        <v>10</v>
      </c>
      <c r="C66" s="4">
        <f t="shared" si="0"/>
        <v>1</v>
      </c>
      <c r="D66" s="4" t="str">
        <f t="shared" si="1"/>
        <v>1,50€/30min</v>
      </c>
      <c r="E66" s="5">
        <f t="shared" si="2"/>
        <v>3</v>
      </c>
      <c r="F66" s="8">
        <f t="shared" si="3"/>
        <v>30</v>
      </c>
    </row>
    <row r="67" spans="1:6" ht="12.75" x14ac:dyDescent="0.35">
      <c r="A67" s="2" t="s">
        <v>68</v>
      </c>
      <c r="B67" s="11">
        <v>0.5</v>
      </c>
      <c r="C67" s="4">
        <f t="shared" ref="C67:C101" si="4">IF(LEFT(A67,1)&lt;="F",0,IF(LEFT(A67,1)&lt;="M",1,2))</f>
        <v>2</v>
      </c>
      <c r="D67" s="4" t="str">
        <f t="shared" ref="D67:D101" si="5">IF(C67=0,"2€/30min",IF(C67=1,"1,50€/30min","2€/ora"))</f>
        <v>2€/ora</v>
      </c>
      <c r="E67" s="5">
        <f t="shared" ref="E67:E101" si="6">IF(C67=0,4,IF(C67=1,3,2))</f>
        <v>2</v>
      </c>
      <c r="F67" s="8">
        <f t="shared" ref="F67:F101" si="7">E67*B67</f>
        <v>1</v>
      </c>
    </row>
    <row r="68" spans="1:6" ht="12.75" x14ac:dyDescent="0.35">
      <c r="A68" s="2" t="s">
        <v>69</v>
      </c>
      <c r="B68" s="11">
        <v>1</v>
      </c>
      <c r="C68" s="4">
        <f t="shared" si="4"/>
        <v>2</v>
      </c>
      <c r="D68" s="4" t="str">
        <f t="shared" si="5"/>
        <v>2€/ora</v>
      </c>
      <c r="E68" s="5">
        <f t="shared" si="6"/>
        <v>2</v>
      </c>
      <c r="F68" s="8">
        <f t="shared" si="7"/>
        <v>2</v>
      </c>
    </row>
    <row r="69" spans="1:6" ht="12.75" x14ac:dyDescent="0.35">
      <c r="A69" s="2" t="s">
        <v>70</v>
      </c>
      <c r="B69" s="11">
        <v>2</v>
      </c>
      <c r="C69" s="4">
        <f t="shared" si="4"/>
        <v>2</v>
      </c>
      <c r="D69" s="4" t="str">
        <f t="shared" si="5"/>
        <v>2€/ora</v>
      </c>
      <c r="E69" s="5">
        <f t="shared" si="6"/>
        <v>2</v>
      </c>
      <c r="F69" s="8">
        <f t="shared" si="7"/>
        <v>4</v>
      </c>
    </row>
    <row r="70" spans="1:6" ht="12.75" x14ac:dyDescent="0.35">
      <c r="A70" s="2" t="s">
        <v>71</v>
      </c>
      <c r="B70" s="11">
        <v>3</v>
      </c>
      <c r="C70" s="4">
        <f t="shared" si="4"/>
        <v>2</v>
      </c>
      <c r="D70" s="4" t="str">
        <f t="shared" si="5"/>
        <v>2€/ora</v>
      </c>
      <c r="E70" s="5">
        <f t="shared" si="6"/>
        <v>2</v>
      </c>
      <c r="F70" s="8">
        <f t="shared" si="7"/>
        <v>6</v>
      </c>
    </row>
    <row r="71" spans="1:6" ht="12.75" x14ac:dyDescent="0.35">
      <c r="A71" s="2" t="s">
        <v>72</v>
      </c>
      <c r="B71" s="11">
        <v>4</v>
      </c>
      <c r="C71" s="4">
        <f t="shared" si="4"/>
        <v>2</v>
      </c>
      <c r="D71" s="4" t="str">
        <f t="shared" si="5"/>
        <v>2€/ora</v>
      </c>
      <c r="E71" s="5">
        <f t="shared" si="6"/>
        <v>2</v>
      </c>
      <c r="F71" s="8">
        <f t="shared" si="7"/>
        <v>8</v>
      </c>
    </row>
    <row r="72" spans="1:6" ht="12.75" x14ac:dyDescent="0.35">
      <c r="A72" s="2" t="s">
        <v>73</v>
      </c>
      <c r="B72" s="11">
        <v>5</v>
      </c>
      <c r="C72" s="4">
        <f t="shared" si="4"/>
        <v>2</v>
      </c>
      <c r="D72" s="4" t="str">
        <f t="shared" si="5"/>
        <v>2€/ora</v>
      </c>
      <c r="E72" s="5">
        <f t="shared" si="6"/>
        <v>2</v>
      </c>
      <c r="F72" s="8">
        <f t="shared" si="7"/>
        <v>10</v>
      </c>
    </row>
    <row r="73" spans="1:6" ht="12.75" x14ac:dyDescent="0.35">
      <c r="A73" s="2" t="s">
        <v>74</v>
      </c>
      <c r="B73" s="11">
        <v>6</v>
      </c>
      <c r="C73" s="4">
        <f t="shared" si="4"/>
        <v>0</v>
      </c>
      <c r="D73" s="4" t="str">
        <f t="shared" si="5"/>
        <v>2€/30min</v>
      </c>
      <c r="E73" s="5">
        <f t="shared" si="6"/>
        <v>4</v>
      </c>
      <c r="F73" s="8">
        <f t="shared" si="7"/>
        <v>24</v>
      </c>
    </row>
    <row r="74" spans="1:6" ht="12.75" x14ac:dyDescent="0.35">
      <c r="A74" s="2" t="s">
        <v>75</v>
      </c>
      <c r="B74" s="11">
        <v>7</v>
      </c>
      <c r="C74" s="4">
        <f t="shared" si="4"/>
        <v>0</v>
      </c>
      <c r="D74" s="4" t="str">
        <f t="shared" si="5"/>
        <v>2€/30min</v>
      </c>
      <c r="E74" s="5">
        <f t="shared" si="6"/>
        <v>4</v>
      </c>
      <c r="F74" s="8">
        <f t="shared" si="7"/>
        <v>28</v>
      </c>
    </row>
    <row r="75" spans="1:6" ht="12.75" x14ac:dyDescent="0.35">
      <c r="A75" s="2" t="s">
        <v>76</v>
      </c>
      <c r="B75" s="11">
        <v>8</v>
      </c>
      <c r="C75" s="4">
        <f t="shared" si="4"/>
        <v>0</v>
      </c>
      <c r="D75" s="4" t="str">
        <f t="shared" si="5"/>
        <v>2€/30min</v>
      </c>
      <c r="E75" s="5">
        <f t="shared" si="6"/>
        <v>4</v>
      </c>
      <c r="F75" s="8">
        <f t="shared" si="7"/>
        <v>32</v>
      </c>
    </row>
    <row r="76" spans="1:6" ht="12.75" x14ac:dyDescent="0.35">
      <c r="A76" s="2" t="s">
        <v>77</v>
      </c>
      <c r="B76" s="11">
        <v>9</v>
      </c>
      <c r="C76" s="4">
        <f t="shared" si="4"/>
        <v>1</v>
      </c>
      <c r="D76" s="4" t="str">
        <f t="shared" si="5"/>
        <v>1,50€/30min</v>
      </c>
      <c r="E76" s="5">
        <f t="shared" si="6"/>
        <v>3</v>
      </c>
      <c r="F76" s="8">
        <f t="shared" si="7"/>
        <v>27</v>
      </c>
    </row>
    <row r="77" spans="1:6" ht="12.75" x14ac:dyDescent="0.35">
      <c r="A77" s="2" t="s">
        <v>78</v>
      </c>
      <c r="B77" s="11">
        <v>10</v>
      </c>
      <c r="C77" s="4">
        <f t="shared" si="4"/>
        <v>1</v>
      </c>
      <c r="D77" s="4" t="str">
        <f t="shared" si="5"/>
        <v>1,50€/30min</v>
      </c>
      <c r="E77" s="5">
        <f t="shared" si="6"/>
        <v>3</v>
      </c>
      <c r="F77" s="8">
        <f t="shared" si="7"/>
        <v>30</v>
      </c>
    </row>
    <row r="78" spans="1:6" ht="12.75" x14ac:dyDescent="0.35">
      <c r="A78" s="2" t="s">
        <v>79</v>
      </c>
      <c r="B78" s="11">
        <v>0.5</v>
      </c>
      <c r="C78" s="4">
        <f t="shared" si="4"/>
        <v>1</v>
      </c>
      <c r="D78" s="4" t="str">
        <f t="shared" si="5"/>
        <v>1,50€/30min</v>
      </c>
      <c r="E78" s="5">
        <f t="shared" si="6"/>
        <v>3</v>
      </c>
      <c r="F78" s="8">
        <f t="shared" si="7"/>
        <v>1.5</v>
      </c>
    </row>
    <row r="79" spans="1:6" ht="12.75" x14ac:dyDescent="0.35">
      <c r="A79" s="2" t="s">
        <v>80</v>
      </c>
      <c r="B79" s="11">
        <v>1</v>
      </c>
      <c r="C79" s="4">
        <f t="shared" si="4"/>
        <v>1</v>
      </c>
      <c r="D79" s="4" t="str">
        <f t="shared" si="5"/>
        <v>1,50€/30min</v>
      </c>
      <c r="E79" s="5">
        <f t="shared" si="6"/>
        <v>3</v>
      </c>
      <c r="F79" s="8">
        <f t="shared" si="7"/>
        <v>3</v>
      </c>
    </row>
    <row r="80" spans="1:6" ht="12.75" x14ac:dyDescent="0.35">
      <c r="A80" s="2" t="s">
        <v>81</v>
      </c>
      <c r="B80" s="11">
        <v>2</v>
      </c>
      <c r="C80" s="4">
        <f t="shared" si="4"/>
        <v>2</v>
      </c>
      <c r="D80" s="4" t="str">
        <f t="shared" si="5"/>
        <v>2€/ora</v>
      </c>
      <c r="E80" s="5">
        <f t="shared" si="6"/>
        <v>2</v>
      </c>
      <c r="F80" s="8">
        <f t="shared" si="7"/>
        <v>4</v>
      </c>
    </row>
    <row r="81" spans="1:6" ht="12.75" x14ac:dyDescent="0.35">
      <c r="A81" s="2" t="s">
        <v>82</v>
      </c>
      <c r="B81" s="11">
        <v>3</v>
      </c>
      <c r="C81" s="4">
        <f t="shared" si="4"/>
        <v>2</v>
      </c>
      <c r="D81" s="4" t="str">
        <f t="shared" si="5"/>
        <v>2€/ora</v>
      </c>
      <c r="E81" s="5">
        <f t="shared" si="6"/>
        <v>2</v>
      </c>
      <c r="F81" s="8">
        <f t="shared" si="7"/>
        <v>6</v>
      </c>
    </row>
    <row r="82" spans="1:6" ht="12.75" x14ac:dyDescent="0.35">
      <c r="A82" s="2" t="s">
        <v>83</v>
      </c>
      <c r="B82" s="11">
        <v>4</v>
      </c>
      <c r="C82" s="4">
        <f t="shared" si="4"/>
        <v>2</v>
      </c>
      <c r="D82" s="4" t="str">
        <f t="shared" si="5"/>
        <v>2€/ora</v>
      </c>
      <c r="E82" s="5">
        <f t="shared" si="6"/>
        <v>2</v>
      </c>
      <c r="F82" s="8">
        <f t="shared" si="7"/>
        <v>8</v>
      </c>
    </row>
    <row r="83" spans="1:6" ht="12.75" x14ac:dyDescent="0.35">
      <c r="A83" s="2" t="s">
        <v>84</v>
      </c>
      <c r="B83" s="11">
        <v>5</v>
      </c>
      <c r="C83" s="4">
        <f t="shared" si="4"/>
        <v>2</v>
      </c>
      <c r="D83" s="4" t="str">
        <f t="shared" si="5"/>
        <v>2€/ora</v>
      </c>
      <c r="E83" s="5">
        <f t="shared" si="6"/>
        <v>2</v>
      </c>
      <c r="F83" s="8">
        <f t="shared" si="7"/>
        <v>10</v>
      </c>
    </row>
    <row r="84" spans="1:6" ht="12.75" x14ac:dyDescent="0.35">
      <c r="A84" s="2" t="s">
        <v>85</v>
      </c>
      <c r="B84" s="11">
        <v>6</v>
      </c>
      <c r="C84" s="4">
        <f t="shared" si="4"/>
        <v>2</v>
      </c>
      <c r="D84" s="4" t="str">
        <f t="shared" si="5"/>
        <v>2€/ora</v>
      </c>
      <c r="E84" s="5">
        <f t="shared" si="6"/>
        <v>2</v>
      </c>
      <c r="F84" s="8">
        <f t="shared" si="7"/>
        <v>12</v>
      </c>
    </row>
    <row r="85" spans="1:6" ht="12.75" x14ac:dyDescent="0.35">
      <c r="A85" s="2" t="s">
        <v>86</v>
      </c>
      <c r="B85" s="11">
        <v>7</v>
      </c>
      <c r="C85" s="4">
        <f t="shared" si="4"/>
        <v>2</v>
      </c>
      <c r="D85" s="4" t="str">
        <f t="shared" si="5"/>
        <v>2€/ora</v>
      </c>
      <c r="E85" s="5">
        <f t="shared" si="6"/>
        <v>2</v>
      </c>
      <c r="F85" s="8">
        <f t="shared" si="7"/>
        <v>14</v>
      </c>
    </row>
    <row r="86" spans="1:6" ht="12.75" x14ac:dyDescent="0.35">
      <c r="A86" s="2" t="s">
        <v>87</v>
      </c>
      <c r="B86" s="11">
        <v>8</v>
      </c>
      <c r="C86" s="4">
        <f t="shared" si="4"/>
        <v>0</v>
      </c>
      <c r="D86" s="4" t="str">
        <f t="shared" si="5"/>
        <v>2€/30min</v>
      </c>
      <c r="E86" s="5">
        <f t="shared" si="6"/>
        <v>4</v>
      </c>
      <c r="F86" s="8">
        <f t="shared" si="7"/>
        <v>32</v>
      </c>
    </row>
    <row r="87" spans="1:6" ht="12.75" x14ac:dyDescent="0.35">
      <c r="A87" s="2" t="s">
        <v>88</v>
      </c>
      <c r="B87" s="11">
        <v>9</v>
      </c>
      <c r="C87" s="4">
        <f t="shared" si="4"/>
        <v>0</v>
      </c>
      <c r="D87" s="4" t="str">
        <f t="shared" si="5"/>
        <v>2€/30min</v>
      </c>
      <c r="E87" s="5">
        <f t="shared" si="6"/>
        <v>4</v>
      </c>
      <c r="F87" s="8">
        <f t="shared" si="7"/>
        <v>36</v>
      </c>
    </row>
    <row r="88" spans="1:6" ht="12.75" x14ac:dyDescent="0.35">
      <c r="A88" s="2" t="s">
        <v>89</v>
      </c>
      <c r="B88" s="11">
        <v>10</v>
      </c>
      <c r="C88" s="4">
        <f t="shared" si="4"/>
        <v>0</v>
      </c>
      <c r="D88" s="4" t="str">
        <f t="shared" si="5"/>
        <v>2€/30min</v>
      </c>
      <c r="E88" s="5">
        <f t="shared" si="6"/>
        <v>4</v>
      </c>
      <c r="F88" s="8">
        <f t="shared" si="7"/>
        <v>40</v>
      </c>
    </row>
    <row r="89" spans="1:6" ht="12.75" x14ac:dyDescent="0.35">
      <c r="A89" s="2" t="s">
        <v>90</v>
      </c>
      <c r="B89" s="11">
        <v>0.5</v>
      </c>
      <c r="C89" s="4">
        <f t="shared" si="4"/>
        <v>1</v>
      </c>
      <c r="D89" s="4" t="str">
        <f t="shared" si="5"/>
        <v>1,50€/30min</v>
      </c>
      <c r="E89" s="5">
        <f t="shared" si="6"/>
        <v>3</v>
      </c>
      <c r="F89" s="8">
        <f t="shared" si="7"/>
        <v>1.5</v>
      </c>
    </row>
    <row r="90" spans="1:6" ht="12.75" x14ac:dyDescent="0.35">
      <c r="A90" s="2" t="s">
        <v>91</v>
      </c>
      <c r="B90" s="11">
        <v>1</v>
      </c>
      <c r="C90" s="4">
        <f t="shared" si="4"/>
        <v>1</v>
      </c>
      <c r="D90" s="4" t="str">
        <f t="shared" si="5"/>
        <v>1,50€/30min</v>
      </c>
      <c r="E90" s="5">
        <f t="shared" si="6"/>
        <v>3</v>
      </c>
      <c r="F90" s="8">
        <f t="shared" si="7"/>
        <v>3</v>
      </c>
    </row>
    <row r="91" spans="1:6" ht="12.75" x14ac:dyDescent="0.35">
      <c r="A91" s="2" t="s">
        <v>92</v>
      </c>
      <c r="B91" s="11">
        <v>2</v>
      </c>
      <c r="C91" s="4">
        <f t="shared" si="4"/>
        <v>1</v>
      </c>
      <c r="D91" s="4" t="str">
        <f t="shared" si="5"/>
        <v>1,50€/30min</v>
      </c>
      <c r="E91" s="5">
        <f t="shared" si="6"/>
        <v>3</v>
      </c>
      <c r="F91" s="8">
        <f t="shared" si="7"/>
        <v>6</v>
      </c>
    </row>
    <row r="92" spans="1:6" ht="12.75" x14ac:dyDescent="0.35">
      <c r="A92" s="2" t="s">
        <v>93</v>
      </c>
      <c r="B92" s="11">
        <v>3</v>
      </c>
      <c r="C92" s="4">
        <f t="shared" si="4"/>
        <v>1</v>
      </c>
      <c r="D92" s="4" t="str">
        <f t="shared" si="5"/>
        <v>1,50€/30min</v>
      </c>
      <c r="E92" s="5">
        <f t="shared" si="6"/>
        <v>3</v>
      </c>
      <c r="F92" s="8">
        <f t="shared" si="7"/>
        <v>9</v>
      </c>
    </row>
    <row r="93" spans="1:6" ht="12.75" x14ac:dyDescent="0.35">
      <c r="A93" s="2" t="s">
        <v>94</v>
      </c>
      <c r="B93" s="11">
        <v>4</v>
      </c>
      <c r="C93" s="4">
        <f t="shared" si="4"/>
        <v>2</v>
      </c>
      <c r="D93" s="4" t="str">
        <f t="shared" si="5"/>
        <v>2€/ora</v>
      </c>
      <c r="E93" s="5">
        <f t="shared" si="6"/>
        <v>2</v>
      </c>
      <c r="F93" s="8">
        <f t="shared" si="7"/>
        <v>8</v>
      </c>
    </row>
    <row r="94" spans="1:6" ht="12.75" x14ac:dyDescent="0.35">
      <c r="A94" s="2" t="s">
        <v>95</v>
      </c>
      <c r="B94" s="11">
        <v>5</v>
      </c>
      <c r="C94" s="4">
        <f t="shared" si="4"/>
        <v>2</v>
      </c>
      <c r="D94" s="4" t="str">
        <f t="shared" si="5"/>
        <v>2€/ora</v>
      </c>
      <c r="E94" s="5">
        <f t="shared" si="6"/>
        <v>2</v>
      </c>
      <c r="F94" s="8">
        <f t="shared" si="7"/>
        <v>10</v>
      </c>
    </row>
    <row r="95" spans="1:6" ht="12.75" x14ac:dyDescent="0.35">
      <c r="A95" s="2" t="s">
        <v>96</v>
      </c>
      <c r="B95" s="11">
        <v>6</v>
      </c>
      <c r="C95" s="4">
        <f t="shared" si="4"/>
        <v>2</v>
      </c>
      <c r="D95" s="4" t="str">
        <f t="shared" si="5"/>
        <v>2€/ora</v>
      </c>
      <c r="E95" s="5">
        <f t="shared" si="6"/>
        <v>2</v>
      </c>
      <c r="F95" s="8">
        <f t="shared" si="7"/>
        <v>12</v>
      </c>
    </row>
    <row r="96" spans="1:6" ht="12.75" x14ac:dyDescent="0.35">
      <c r="A96" s="2" t="s">
        <v>97</v>
      </c>
      <c r="B96" s="11">
        <v>7</v>
      </c>
      <c r="C96" s="4">
        <f t="shared" si="4"/>
        <v>2</v>
      </c>
      <c r="D96" s="4" t="str">
        <f t="shared" si="5"/>
        <v>2€/ora</v>
      </c>
      <c r="E96" s="5">
        <f t="shared" si="6"/>
        <v>2</v>
      </c>
      <c r="F96" s="8">
        <f t="shared" si="7"/>
        <v>14</v>
      </c>
    </row>
    <row r="97" spans="1:6" ht="12.75" x14ac:dyDescent="0.35">
      <c r="A97" s="2" t="s">
        <v>98</v>
      </c>
      <c r="B97" s="11">
        <v>8</v>
      </c>
      <c r="C97" s="4">
        <f t="shared" si="4"/>
        <v>2</v>
      </c>
      <c r="D97" s="4" t="str">
        <f t="shared" si="5"/>
        <v>2€/ora</v>
      </c>
      <c r="E97" s="5">
        <f t="shared" si="6"/>
        <v>2</v>
      </c>
      <c r="F97" s="8">
        <f t="shared" si="7"/>
        <v>16</v>
      </c>
    </row>
    <row r="98" spans="1:6" ht="12.75" x14ac:dyDescent="0.35">
      <c r="A98" s="2" t="s">
        <v>99</v>
      </c>
      <c r="B98" s="11">
        <v>9</v>
      </c>
      <c r="C98" s="4">
        <f t="shared" si="4"/>
        <v>2</v>
      </c>
      <c r="D98" s="4" t="str">
        <f t="shared" si="5"/>
        <v>2€/ora</v>
      </c>
      <c r="E98" s="5">
        <f t="shared" si="6"/>
        <v>2</v>
      </c>
      <c r="F98" s="8">
        <f t="shared" si="7"/>
        <v>18</v>
      </c>
    </row>
    <row r="99" spans="1:6" ht="12.75" x14ac:dyDescent="0.35">
      <c r="A99" s="2" t="s">
        <v>100</v>
      </c>
      <c r="B99" s="11">
        <v>10</v>
      </c>
      <c r="C99" s="4">
        <f t="shared" si="4"/>
        <v>0</v>
      </c>
      <c r="D99" s="4" t="str">
        <f t="shared" si="5"/>
        <v>2€/30min</v>
      </c>
      <c r="E99" s="5">
        <f t="shared" si="6"/>
        <v>4</v>
      </c>
      <c r="F99" s="8">
        <f t="shared" si="7"/>
        <v>40</v>
      </c>
    </row>
    <row r="100" spans="1:6" ht="12.75" x14ac:dyDescent="0.35">
      <c r="A100" s="2" t="s">
        <v>101</v>
      </c>
      <c r="B100" s="11">
        <v>0.5</v>
      </c>
      <c r="C100" s="4">
        <f t="shared" si="4"/>
        <v>0</v>
      </c>
      <c r="D100" s="4" t="str">
        <f t="shared" si="5"/>
        <v>2€/30min</v>
      </c>
      <c r="E100" s="5">
        <f t="shared" si="6"/>
        <v>4</v>
      </c>
      <c r="F100" s="8">
        <f t="shared" si="7"/>
        <v>2</v>
      </c>
    </row>
    <row r="101" spans="1:6" ht="12.75" x14ac:dyDescent="0.35">
      <c r="A101" s="2" t="s">
        <v>102</v>
      </c>
      <c r="B101" s="11">
        <v>1</v>
      </c>
      <c r="C101" s="4">
        <f t="shared" si="4"/>
        <v>0</v>
      </c>
      <c r="D101" s="4" t="str">
        <f t="shared" si="5"/>
        <v>2€/30min</v>
      </c>
      <c r="E101" s="5">
        <f t="shared" si="6"/>
        <v>4</v>
      </c>
      <c r="F101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D9" sqref="D9"/>
    </sheetView>
  </sheetViews>
  <sheetFormatPr defaultColWidth="12.59765625" defaultRowHeight="15.75" customHeight="1" x14ac:dyDescent="0.35"/>
  <cols>
    <col min="1" max="1" width="12.59765625" style="16"/>
    <col min="2" max="2" width="25.3984375" style="24" customWidth="1"/>
    <col min="3" max="3" width="20.1328125" style="18" customWidth="1"/>
    <col min="4" max="4" width="22.73046875" style="16" customWidth="1"/>
    <col min="5" max="6" width="12.59765625" style="16"/>
    <col min="7" max="7" width="21.1328125" style="16" bestFit="1" customWidth="1"/>
    <col min="8" max="8" width="13.73046875" style="16" bestFit="1" customWidth="1"/>
    <col min="9" max="9" width="12.59765625" style="16"/>
    <col min="10" max="10" width="21.1328125" style="16" bestFit="1" customWidth="1"/>
    <col min="11" max="11" width="20.9296875" style="16" bestFit="1" customWidth="1"/>
  </cols>
  <sheetData>
    <row r="1" spans="1:26" s="16" customFormat="1" ht="26.25" x14ac:dyDescent="0.35">
      <c r="A1" s="21" t="s">
        <v>103</v>
      </c>
      <c r="B1" s="20" t="s">
        <v>104</v>
      </c>
      <c r="C1" s="17" t="s">
        <v>3</v>
      </c>
      <c r="D1" s="14" t="s">
        <v>114</v>
      </c>
      <c r="E1" s="13" t="s">
        <v>112</v>
      </c>
      <c r="F1" s="21"/>
      <c r="G1" s="14" t="s">
        <v>114</v>
      </c>
      <c r="H1" s="13" t="s">
        <v>113</v>
      </c>
      <c r="I1" s="21"/>
      <c r="J1" s="14" t="s">
        <v>114</v>
      </c>
      <c r="K1" s="14" t="s">
        <v>115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5" x14ac:dyDescent="0.35">
      <c r="A2" s="25" t="s">
        <v>105</v>
      </c>
      <c r="B2" s="23">
        <v>55</v>
      </c>
      <c r="D2" s="15" t="s">
        <v>106</v>
      </c>
      <c r="E2" s="16">
        <f>COUNTIF(FRUTTA,D2)</f>
        <v>14</v>
      </c>
      <c r="G2" s="15" t="s">
        <v>107</v>
      </c>
      <c r="H2" s="16">
        <f>SUMIF(FRUTTA,G2,PESO)</f>
        <v>555</v>
      </c>
      <c r="J2" s="15" t="s">
        <v>108</v>
      </c>
      <c r="K2" s="22">
        <f>SUMIFS(COSTO,FRUTTA,J2,PESO,"&gt;80")</f>
        <v>30</v>
      </c>
    </row>
    <row r="3" spans="1:26" ht="12.75" x14ac:dyDescent="0.35">
      <c r="A3" s="25" t="s">
        <v>106</v>
      </c>
      <c r="B3" s="23">
        <v>70</v>
      </c>
      <c r="C3" s="19">
        <v>80</v>
      </c>
    </row>
    <row r="4" spans="1:26" ht="12.75" x14ac:dyDescent="0.35">
      <c r="A4" s="25" t="s">
        <v>107</v>
      </c>
      <c r="B4" s="23">
        <v>40</v>
      </c>
      <c r="C4" s="19">
        <v>60</v>
      </c>
    </row>
    <row r="5" spans="1:26" ht="12.75" x14ac:dyDescent="0.35">
      <c r="A5" s="25" t="s">
        <v>105</v>
      </c>
      <c r="B5" s="23">
        <v>20</v>
      </c>
      <c r="C5" s="19">
        <v>100</v>
      </c>
    </row>
    <row r="6" spans="1:26" ht="12.75" x14ac:dyDescent="0.35">
      <c r="A6" s="25" t="s">
        <v>108</v>
      </c>
      <c r="B6" s="23">
        <v>90</v>
      </c>
      <c r="C6" s="19">
        <v>30</v>
      </c>
    </row>
    <row r="7" spans="1:26" ht="12.75" x14ac:dyDescent="0.35">
      <c r="A7" s="25" t="s">
        <v>106</v>
      </c>
      <c r="B7" s="23">
        <v>50</v>
      </c>
      <c r="C7" s="19">
        <v>40</v>
      </c>
    </row>
    <row r="8" spans="1:26" ht="12.75" x14ac:dyDescent="0.35">
      <c r="A8" s="25" t="s">
        <v>107</v>
      </c>
      <c r="B8" s="23">
        <v>60</v>
      </c>
      <c r="C8" s="19">
        <v>55</v>
      </c>
    </row>
    <row r="9" spans="1:26" ht="12.75" x14ac:dyDescent="0.35">
      <c r="A9" s="25" t="s">
        <v>105</v>
      </c>
      <c r="B9" s="23">
        <v>45</v>
      </c>
    </row>
    <row r="10" spans="1:26" ht="12.75" x14ac:dyDescent="0.35">
      <c r="A10" s="25" t="s">
        <v>106</v>
      </c>
      <c r="B10" s="23">
        <v>25</v>
      </c>
      <c r="C10" s="19">
        <v>85</v>
      </c>
    </row>
    <row r="11" spans="1:26" ht="12.75" x14ac:dyDescent="0.35">
      <c r="A11" s="25" t="s">
        <v>108</v>
      </c>
      <c r="B11" s="23">
        <v>35</v>
      </c>
      <c r="C11" s="19">
        <v>50</v>
      </c>
    </row>
    <row r="12" spans="1:26" ht="12.75" x14ac:dyDescent="0.35">
      <c r="A12" s="25" t="s">
        <v>109</v>
      </c>
      <c r="B12" s="23">
        <v>60</v>
      </c>
      <c r="C12" s="19">
        <v>95</v>
      </c>
    </row>
    <row r="13" spans="1:26" ht="12.75" x14ac:dyDescent="0.35">
      <c r="A13" s="25" t="s">
        <v>107</v>
      </c>
      <c r="B13" s="23">
        <v>80</v>
      </c>
    </row>
    <row r="14" spans="1:26" ht="12.75" x14ac:dyDescent="0.35">
      <c r="A14" s="25" t="s">
        <v>106</v>
      </c>
      <c r="B14" s="23">
        <v>40</v>
      </c>
      <c r="C14" s="19">
        <v>45</v>
      </c>
    </row>
    <row r="15" spans="1:26" ht="12.75" x14ac:dyDescent="0.35">
      <c r="A15" s="25" t="s">
        <v>105</v>
      </c>
      <c r="B15" s="23">
        <v>65</v>
      </c>
      <c r="C15" s="19">
        <v>65</v>
      </c>
    </row>
    <row r="16" spans="1:26" ht="12.75" x14ac:dyDescent="0.35">
      <c r="A16" s="25" t="s">
        <v>107</v>
      </c>
      <c r="B16" s="23">
        <v>55</v>
      </c>
      <c r="C16" s="19">
        <v>30</v>
      </c>
    </row>
    <row r="17" spans="1:3" ht="12.75" x14ac:dyDescent="0.35">
      <c r="A17" s="25" t="s">
        <v>108</v>
      </c>
      <c r="B17" s="23">
        <v>70</v>
      </c>
    </row>
    <row r="18" spans="1:3" ht="12.75" x14ac:dyDescent="0.35">
      <c r="A18" s="25" t="s">
        <v>106</v>
      </c>
      <c r="B18" s="23">
        <v>45</v>
      </c>
      <c r="C18" s="19">
        <v>80</v>
      </c>
    </row>
    <row r="19" spans="1:3" ht="12.75" x14ac:dyDescent="0.35">
      <c r="A19" s="25" t="s">
        <v>105</v>
      </c>
      <c r="B19" s="23">
        <v>25</v>
      </c>
      <c r="C19" s="19">
        <v>60</v>
      </c>
    </row>
    <row r="20" spans="1:3" ht="12.75" x14ac:dyDescent="0.35">
      <c r="A20" s="25" t="s">
        <v>106</v>
      </c>
      <c r="B20" s="23">
        <v>35</v>
      </c>
    </row>
    <row r="21" spans="1:3" ht="12.75" x14ac:dyDescent="0.35">
      <c r="A21" s="25" t="s">
        <v>107</v>
      </c>
      <c r="B21" s="23">
        <v>60</v>
      </c>
      <c r="C21" s="19">
        <v>30</v>
      </c>
    </row>
    <row r="22" spans="1:3" ht="12.75" x14ac:dyDescent="0.35">
      <c r="A22" s="25" t="s">
        <v>105</v>
      </c>
      <c r="B22" s="23">
        <v>70</v>
      </c>
      <c r="C22" s="19">
        <v>40</v>
      </c>
    </row>
    <row r="23" spans="1:3" ht="12.75" x14ac:dyDescent="0.35">
      <c r="A23" s="25" t="s">
        <v>106</v>
      </c>
      <c r="B23" s="23">
        <v>45</v>
      </c>
      <c r="C23" s="19">
        <v>55</v>
      </c>
    </row>
    <row r="24" spans="1:3" ht="12.75" x14ac:dyDescent="0.35">
      <c r="A24" s="25" t="s">
        <v>108</v>
      </c>
      <c r="B24" s="23">
        <v>25</v>
      </c>
      <c r="C24" s="19">
        <v>70</v>
      </c>
    </row>
    <row r="25" spans="1:3" ht="12.75" x14ac:dyDescent="0.35">
      <c r="A25" s="25" t="s">
        <v>109</v>
      </c>
      <c r="B25" s="23">
        <v>35</v>
      </c>
    </row>
    <row r="26" spans="1:3" ht="12.75" x14ac:dyDescent="0.35">
      <c r="A26" s="25" t="s">
        <v>107</v>
      </c>
      <c r="B26" s="23">
        <v>60</v>
      </c>
      <c r="C26" s="19">
        <v>50</v>
      </c>
    </row>
    <row r="27" spans="1:3" ht="12.75" x14ac:dyDescent="0.35">
      <c r="A27" s="25" t="s">
        <v>106</v>
      </c>
      <c r="B27" s="23">
        <v>80</v>
      </c>
      <c r="C27" s="19">
        <v>95</v>
      </c>
    </row>
    <row r="28" spans="1:3" ht="12.75" x14ac:dyDescent="0.35">
      <c r="A28" s="25" t="s">
        <v>105</v>
      </c>
      <c r="B28" s="23">
        <v>40</v>
      </c>
      <c r="C28" s="19">
        <v>75</v>
      </c>
    </row>
    <row r="29" spans="1:3" ht="12.75" x14ac:dyDescent="0.35">
      <c r="A29" s="25" t="s">
        <v>107</v>
      </c>
      <c r="B29" s="23">
        <v>65</v>
      </c>
      <c r="C29" s="19">
        <v>45</v>
      </c>
    </row>
    <row r="30" spans="1:3" ht="12.75" x14ac:dyDescent="0.35">
      <c r="A30" s="25" t="s">
        <v>106</v>
      </c>
      <c r="B30" s="23">
        <v>55</v>
      </c>
      <c r="C30" s="19">
        <v>65</v>
      </c>
    </row>
    <row r="31" spans="1:3" ht="12.75" x14ac:dyDescent="0.35">
      <c r="A31" s="25" t="s">
        <v>108</v>
      </c>
      <c r="B31" s="23">
        <v>70</v>
      </c>
      <c r="C31" s="19">
        <v>30</v>
      </c>
    </row>
    <row r="32" spans="1:3" ht="12.75" x14ac:dyDescent="0.35">
      <c r="A32" s="25" t="s">
        <v>105</v>
      </c>
      <c r="B32" s="23">
        <v>45</v>
      </c>
    </row>
    <row r="33" spans="1:3" ht="12.75" x14ac:dyDescent="0.35">
      <c r="A33" s="25" t="s">
        <v>106</v>
      </c>
      <c r="B33" s="23">
        <v>25</v>
      </c>
      <c r="C33" s="19">
        <v>80</v>
      </c>
    </row>
    <row r="34" spans="1:3" ht="12.75" x14ac:dyDescent="0.35">
      <c r="A34" s="25" t="s">
        <v>107</v>
      </c>
      <c r="B34" s="23">
        <v>35</v>
      </c>
      <c r="C34" s="19">
        <v>60</v>
      </c>
    </row>
    <row r="35" spans="1:3" ht="12.75" x14ac:dyDescent="0.35">
      <c r="A35" s="25" t="s">
        <v>105</v>
      </c>
      <c r="B35" s="23">
        <v>60</v>
      </c>
      <c r="C35" s="19">
        <v>100</v>
      </c>
    </row>
    <row r="36" spans="1:3" ht="12.75" x14ac:dyDescent="0.35">
      <c r="A36" s="25" t="s">
        <v>106</v>
      </c>
      <c r="B36" s="23">
        <v>80</v>
      </c>
      <c r="C36" s="19">
        <v>30</v>
      </c>
    </row>
    <row r="37" spans="1:3" ht="12.75" x14ac:dyDescent="0.35">
      <c r="A37" s="25" t="s">
        <v>108</v>
      </c>
      <c r="B37" s="23">
        <v>40</v>
      </c>
    </row>
    <row r="38" spans="1:3" ht="12.75" x14ac:dyDescent="0.35">
      <c r="A38" s="25" t="s">
        <v>109</v>
      </c>
      <c r="B38" s="23">
        <v>65</v>
      </c>
      <c r="C38" s="19">
        <v>55</v>
      </c>
    </row>
    <row r="39" spans="1:3" ht="12.75" x14ac:dyDescent="0.35">
      <c r="A39" s="25" t="s">
        <v>107</v>
      </c>
      <c r="B39" s="23">
        <v>55</v>
      </c>
      <c r="C39" s="19">
        <v>70</v>
      </c>
    </row>
    <row r="40" spans="1:3" ht="12.75" x14ac:dyDescent="0.35">
      <c r="A40" s="25" t="s">
        <v>106</v>
      </c>
      <c r="B40" s="23">
        <v>70</v>
      </c>
      <c r="C40" s="19">
        <v>85</v>
      </c>
    </row>
    <row r="41" spans="1:3" ht="12.75" x14ac:dyDescent="0.35">
      <c r="A41" s="25" t="s">
        <v>105</v>
      </c>
      <c r="B41" s="23">
        <v>40</v>
      </c>
      <c r="C41" s="19">
        <v>50</v>
      </c>
    </row>
    <row r="42" spans="1:3" ht="12.75" x14ac:dyDescent="0.35">
      <c r="A42" s="25" t="s">
        <v>107</v>
      </c>
      <c r="B42" s="23">
        <v>20</v>
      </c>
      <c r="C42" s="19">
        <v>95</v>
      </c>
    </row>
    <row r="43" spans="1:3" ht="12.75" x14ac:dyDescent="0.35">
      <c r="A43" s="25" t="s">
        <v>106</v>
      </c>
      <c r="B43" s="23">
        <v>90</v>
      </c>
      <c r="C43" s="19">
        <v>75</v>
      </c>
    </row>
    <row r="44" spans="1:3" ht="12.75" x14ac:dyDescent="0.35">
      <c r="A44" s="25" t="s">
        <v>108</v>
      </c>
      <c r="B44" s="23">
        <v>50</v>
      </c>
      <c r="C44" s="19">
        <v>45</v>
      </c>
    </row>
    <row r="45" spans="1:3" ht="12.75" x14ac:dyDescent="0.35">
      <c r="A45" s="25" t="s">
        <v>105</v>
      </c>
      <c r="B45" s="23">
        <v>60</v>
      </c>
      <c r="C45" s="19">
        <v>65</v>
      </c>
    </row>
    <row r="46" spans="1:3" ht="12.75" x14ac:dyDescent="0.35">
      <c r="A46" s="25" t="s">
        <v>106</v>
      </c>
      <c r="B46" s="23">
        <v>45</v>
      </c>
    </row>
    <row r="47" spans="1:3" ht="12.75" x14ac:dyDescent="0.35">
      <c r="A47" s="25" t="s">
        <v>107</v>
      </c>
      <c r="B47" s="23">
        <v>25</v>
      </c>
    </row>
  </sheetData>
  <autoFilter ref="A1:C47" xr:uid="{00000000-0001-0000-0100-000000000000}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ziona frutto" xr:uid="{4486DB95-7B61-41E9-876C-48F1E9C42F54}">
          <x14:formula1>
            <xm:f>Elenco_frutta!$A:$A</xm:f>
          </x14:formula1>
          <xm:sqref>D2 G2 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2A96-6F3A-411C-9DD1-51C9225515CA}">
  <dimension ref="A1:A5"/>
  <sheetViews>
    <sheetView workbookViewId="0">
      <selection sqref="A1:A46"/>
    </sheetView>
  </sheetViews>
  <sheetFormatPr defaultRowHeight="12.75" x14ac:dyDescent="0.35"/>
  <sheetData>
    <row r="1" spans="1:1" x14ac:dyDescent="0.35">
      <c r="A1" s="2" t="s">
        <v>105</v>
      </c>
    </row>
    <row r="2" spans="1:1" x14ac:dyDescent="0.35">
      <c r="A2" s="2" t="s">
        <v>106</v>
      </c>
    </row>
    <row r="3" spans="1:1" x14ac:dyDescent="0.35">
      <c r="A3" s="2" t="s">
        <v>107</v>
      </c>
    </row>
    <row r="4" spans="1:1" x14ac:dyDescent="0.35">
      <c r="A4" s="2" t="s">
        <v>108</v>
      </c>
    </row>
    <row r="5" spans="1:1" x14ac:dyDescent="0.35">
      <c r="A5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7</vt:i4>
      </vt:variant>
    </vt:vector>
  </HeadingPairs>
  <TitlesOfParts>
    <vt:vector size="10" baseType="lpstr">
      <vt:lpstr>Parcheggio</vt:lpstr>
      <vt:lpstr>Frutta</vt:lpstr>
      <vt:lpstr>Elenco_frutta</vt:lpstr>
      <vt:lpstr>Parcheggio!COSTO</vt:lpstr>
      <vt:lpstr>COSTO</vt:lpstr>
      <vt:lpstr>FRUTTA</vt:lpstr>
      <vt:lpstr>ORE_PARCHEGGIATE</vt:lpstr>
      <vt:lpstr>PESO</vt:lpstr>
      <vt:lpstr>TARGA</vt:lpstr>
      <vt:lpstr>TIPOLOGIA_VEICOLO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Faedda</dc:creator>
  <cp:lastModifiedBy>Matteo Faedda</cp:lastModifiedBy>
  <dcterms:created xsi:type="dcterms:W3CDTF">2024-10-03T09:21:05Z</dcterms:created>
  <dcterms:modified xsi:type="dcterms:W3CDTF">2024-10-04T16:53:04Z</dcterms:modified>
</cp:coreProperties>
</file>