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pamonti\Documents\Work\Parasitoids\Encarsia\"/>
    </mc:Choice>
  </mc:AlternateContent>
  <xr:revisionPtr revIDLastSave="0" documentId="13_ncr:1_{0B22E0F5-B531-4BA9-BAD6-ACB0E23B2068}" xr6:coauthVersionLast="47" xr6:coauthVersionMax="47" xr10:uidLastSave="{00000000-0000-0000-0000-000000000000}"/>
  <bookViews>
    <workbookView xWindow="-28920" yWindow="-120" windowWidth="29040" windowHeight="15840" xr2:uid="{84D1B12F-60F0-4E6D-AF26-60E68DE4FC4A}"/>
  </bookViews>
  <sheets>
    <sheet name="E_formosa_clip-cages_survival" sheetId="1" r:id="rId1"/>
  </sheets>
  <definedNames>
    <definedName name="_xlnm._FilterDatabase" localSheetId="0" hidden="1">'E_formosa_clip-cages_survival'!$A$1:$G$27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15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BB19" i="1"/>
  <c r="BB16" i="1"/>
  <c r="AX20" i="1"/>
  <c r="AX16" i="1"/>
  <c r="AT21" i="1"/>
  <c r="AP15" i="1"/>
  <c r="AP16" i="1"/>
  <c r="AP20" i="1"/>
  <c r="AL16" i="1"/>
  <c r="AL22" i="1"/>
  <c r="AH6" i="1"/>
  <c r="AH7" i="1"/>
  <c r="AH8" i="1"/>
  <c r="AH14" i="1"/>
  <c r="AD5" i="1"/>
  <c r="AD6" i="1"/>
  <c r="AD7" i="1"/>
  <c r="AD8" i="1"/>
  <c r="AD14" i="1"/>
  <c r="Z4" i="1"/>
  <c r="Z5" i="1"/>
  <c r="Z6" i="1"/>
  <c r="Z7" i="1"/>
  <c r="Z8" i="1"/>
  <c r="Z9" i="1"/>
  <c r="Z14" i="1"/>
  <c r="U3" i="1"/>
  <c r="U4" i="1"/>
  <c r="U5" i="1"/>
  <c r="U6" i="1"/>
  <c r="U7" i="1"/>
  <c r="U8" i="1"/>
  <c r="U9" i="1"/>
  <c r="U2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<sst xmlns="http://schemas.openxmlformats.org/spreadsheetml/2006/main" count="152" uniqueCount="49">
  <si>
    <t>dead</t>
  </si>
  <si>
    <t>not_found</t>
  </si>
  <si>
    <t>alive</t>
  </si>
  <si>
    <t>cage</t>
  </si>
  <si>
    <t>start_date</t>
  </si>
  <si>
    <t>end_date</t>
  </si>
  <si>
    <t>P8C1</t>
  </si>
  <si>
    <t>P7C2</t>
  </si>
  <si>
    <t>climate</t>
  </si>
  <si>
    <t>present</t>
  </si>
  <si>
    <t>future</t>
  </si>
  <si>
    <t>P7C1</t>
  </si>
  <si>
    <t>P5C1</t>
  </si>
  <si>
    <t>P6C1</t>
  </si>
  <si>
    <t>P1C1</t>
  </si>
  <si>
    <t>P1C2</t>
  </si>
  <si>
    <t>P2C1</t>
  </si>
  <si>
    <t>P2C2</t>
  </si>
  <si>
    <t>P3C1</t>
  </si>
  <si>
    <t>P3C2</t>
  </si>
  <si>
    <t>P4C1</t>
  </si>
  <si>
    <t>P4C2</t>
  </si>
  <si>
    <t>emerged_parasitoids</t>
  </si>
  <si>
    <t>emergence_day</t>
  </si>
  <si>
    <t>emergence_date</t>
  </si>
  <si>
    <t>notes</t>
  </si>
  <si>
    <t>1 escaped from mouth aspirator</t>
  </si>
  <si>
    <t>2 or 3 escaped from mouth aspirator</t>
  </si>
  <si>
    <t>1 male at least. 5 or 6 individuals escaped from mouth aspirator</t>
  </si>
  <si>
    <t>survival_test</t>
  </si>
  <si>
    <t>sampled_EtOH</t>
  </si>
  <si>
    <t>x</t>
  </si>
  <si>
    <t>caught in aspirator</t>
  </si>
  <si>
    <t>1 escaped</t>
  </si>
  <si>
    <t>3 escaped</t>
  </si>
  <si>
    <t>2 smashed</t>
  </si>
  <si>
    <t>leaf_cond</t>
  </si>
  <si>
    <t>n_4inst_exuviae</t>
  </si>
  <si>
    <t>n_paras_4inst_exuviae</t>
  </si>
  <si>
    <t>date_exuviae_count</t>
  </si>
  <si>
    <t>dry</t>
  </si>
  <si>
    <t>yellow, dry on the tip</t>
  </si>
  <si>
    <t>dry+yellow(still turgid, outside the clip-cage)</t>
  </si>
  <si>
    <t>dry+yellow/green(still turgid, outside the clip-cage)</t>
  </si>
  <si>
    <t>dry+senescent(outside of the clip-cage)</t>
  </si>
  <si>
    <t>dry+main vein yellow</t>
  </si>
  <si>
    <t>not dry, yellow base</t>
  </si>
  <si>
    <t>mostly dry, a bit yellow</t>
  </si>
  <si>
    <t>total_emerged_parasitoids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</si>
</sst>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CCB-5C22-4573-B2FB-0C45BBEAC35B}">
  <sheetPr codeName="Sheet1"/>
  <dimension ref="A1:BC42"/>
  <sheetViews>
    <sheetView tabSelected="1" workbookViewId="0">
      <pane xSplit="7" topLeftCell="H1" activePane="topRight" state="frozen"/>
      <selection pane="topRight" activeCell="AG20" sqref="AG20"/>
    </sheetView>
  </sheetViews>
  <sheetFormatPr defaultRowHeight="14.4" x14ac:dyDescent="0.3"/>
  <cols>
    <col min="1" max="2" width="8.88671875" customWidth="1"/>
    <col min="3" max="4" width="10.5546875" customWidth="1"/>
    <col min="5" max="7" width="8.88671875" customWidth="1"/>
    <col min="8" max="8" width="18.77734375" bestFit="1" customWidth="1"/>
    <col min="9" max="9" width="9.44140625" bestFit="1" customWidth="1"/>
    <col min="10" max="10" width="11.88671875" customWidth="1"/>
    <col min="11" max="12" width="16.44140625" customWidth="1"/>
    <col min="13" max="13" width="19.44140625" bestFit="1" customWidth="1"/>
    <col min="14" max="14" width="15.6640625" bestFit="1" customWidth="1"/>
    <col min="15" max="15" width="14.88671875" bestFit="1" customWidth="1"/>
    <col min="16" max="16" width="12.21875" customWidth="1"/>
    <col min="17" max="17" width="11.88671875" bestFit="1" customWidth="1"/>
    <col min="20" max="21" width="10.5546875" bestFit="1" customWidth="1"/>
    <col min="25" max="25" width="12" customWidth="1"/>
    <col min="26" max="26" width="12.77734375" customWidth="1"/>
    <col min="29" max="29" width="11.33203125" customWidth="1"/>
    <col min="33" max="33" width="10.109375" customWidth="1"/>
    <col min="37" max="37" width="13.109375" customWidth="1"/>
    <col min="41" max="41" width="10.5546875" bestFit="1" customWidth="1"/>
    <col min="45" max="45" width="10.5546875" bestFit="1" customWidth="1"/>
    <col min="49" max="49" width="10.5546875" bestFit="1" customWidth="1"/>
    <col min="53" max="53" width="10.88671875" customWidth="1"/>
  </cols>
  <sheetData>
    <row r="1" spans="1:55" x14ac:dyDescent="0.3">
      <c r="A1" t="s">
        <v>8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39</v>
      </c>
      <c r="I1" t="s">
        <v>36</v>
      </c>
      <c r="J1" t="s">
        <v>37</v>
      </c>
      <c r="K1" t="s">
        <v>38</v>
      </c>
      <c r="L1" t="s">
        <v>48</v>
      </c>
      <c r="M1" s="2" t="s">
        <v>22</v>
      </c>
      <c r="N1" s="3" t="s">
        <v>24</v>
      </c>
      <c r="O1" s="3" t="s">
        <v>23</v>
      </c>
      <c r="P1" s="3" t="s">
        <v>25</v>
      </c>
      <c r="Q1" s="3" t="s">
        <v>29</v>
      </c>
      <c r="R1" s="5" t="s">
        <v>30</v>
      </c>
      <c r="S1" s="2" t="s">
        <v>22</v>
      </c>
      <c r="T1" s="3" t="s">
        <v>24</v>
      </c>
      <c r="U1" s="3" t="s">
        <v>23</v>
      </c>
      <c r="V1" s="3" t="s">
        <v>25</v>
      </c>
      <c r="W1" s="5" t="s">
        <v>29</v>
      </c>
      <c r="X1" s="3" t="s">
        <v>22</v>
      </c>
      <c r="Y1" s="3" t="s">
        <v>24</v>
      </c>
      <c r="Z1" s="3" t="s">
        <v>23</v>
      </c>
      <c r="AA1" s="5" t="s">
        <v>25</v>
      </c>
      <c r="AB1" s="3" t="s">
        <v>22</v>
      </c>
      <c r="AC1" s="3" t="s">
        <v>24</v>
      </c>
      <c r="AD1" s="3" t="s">
        <v>23</v>
      </c>
      <c r="AE1" s="5" t="s">
        <v>25</v>
      </c>
      <c r="AF1" s="3" t="s">
        <v>22</v>
      </c>
      <c r="AG1" s="3" t="s">
        <v>24</v>
      </c>
      <c r="AH1" s="3" t="s">
        <v>23</v>
      </c>
      <c r="AI1" s="5" t="s">
        <v>25</v>
      </c>
      <c r="AJ1" s="2" t="s">
        <v>22</v>
      </c>
      <c r="AK1" s="3" t="s">
        <v>24</v>
      </c>
      <c r="AL1" s="3" t="s">
        <v>23</v>
      </c>
      <c r="AM1" s="5" t="s">
        <v>25</v>
      </c>
      <c r="AN1" s="2" t="s">
        <v>22</v>
      </c>
      <c r="AO1" s="3" t="s">
        <v>24</v>
      </c>
      <c r="AP1" s="3" t="s">
        <v>23</v>
      </c>
      <c r="AQ1" s="5" t="s">
        <v>25</v>
      </c>
      <c r="AR1" s="3" t="s">
        <v>22</v>
      </c>
      <c r="AS1" s="3" t="s">
        <v>24</v>
      </c>
      <c r="AT1" s="3" t="s">
        <v>23</v>
      </c>
      <c r="AU1" s="5" t="s">
        <v>25</v>
      </c>
      <c r="AV1" s="3" t="s">
        <v>22</v>
      </c>
      <c r="AW1" s="3" t="s">
        <v>24</v>
      </c>
      <c r="AX1" s="3" t="s">
        <v>23</v>
      </c>
      <c r="AY1" s="3" t="s">
        <v>25</v>
      </c>
      <c r="AZ1" s="2" t="s">
        <v>22</v>
      </c>
      <c r="BA1" s="3" t="s">
        <v>24</v>
      </c>
      <c r="BB1" s="3" t="s">
        <v>23</v>
      </c>
      <c r="BC1" s="5" t="s">
        <v>25</v>
      </c>
    </row>
    <row r="2" spans="1:55" x14ac:dyDescent="0.3">
      <c r="A2" t="s">
        <v>10</v>
      </c>
      <c r="B2" t="s">
        <v>14</v>
      </c>
      <c r="C2" s="1">
        <v>44740</v>
      </c>
      <c r="D2" s="1">
        <v>44743</v>
      </c>
      <c r="E2">
        <v>0</v>
      </c>
      <c r="F2">
        <v>1</v>
      </c>
      <c r="G2">
        <v>2</v>
      </c>
      <c r="H2" s="1">
        <v>44768</v>
      </c>
      <c r="I2" t="s">
        <v>40</v>
      </c>
      <c r="J2">
        <v>170</v>
      </c>
      <c r="K2">
        <v>6</v>
      </c>
      <c r="L2">
        <f>M2+S2+X2+AB2+AF2</f>
        <v>6</v>
      </c>
      <c r="M2" s="2">
        <v>3</v>
      </c>
      <c r="N2" s="4">
        <v>44760</v>
      </c>
      <c r="O2" s="3">
        <f>N2-D2</f>
        <v>17</v>
      </c>
      <c r="P2" s="3" t="s">
        <v>26</v>
      </c>
      <c r="Q2" s="3"/>
      <c r="R2" s="5" t="s">
        <v>31</v>
      </c>
      <c r="S2">
        <v>3</v>
      </c>
      <c r="T2" s="1">
        <v>44761</v>
      </c>
      <c r="U2" s="3">
        <f>T2-D2</f>
        <v>18</v>
      </c>
      <c r="W2" s="5"/>
      <c r="Y2" s="1"/>
      <c r="Z2" s="3"/>
      <c r="AA2" s="5"/>
      <c r="AC2" s="1"/>
      <c r="AD2" s="3"/>
      <c r="AE2" s="5"/>
      <c r="AG2" s="1"/>
      <c r="AH2" s="3"/>
      <c r="AI2" s="5"/>
      <c r="AK2" s="1"/>
      <c r="AL2" s="3"/>
      <c r="AM2" s="5"/>
      <c r="AO2" s="1"/>
      <c r="AP2" s="3"/>
      <c r="AQ2" s="5"/>
      <c r="AS2" s="1"/>
      <c r="AT2" s="3"/>
      <c r="AU2" s="5"/>
      <c r="AZ2" s="2"/>
    </row>
    <row r="3" spans="1:55" x14ac:dyDescent="0.3">
      <c r="A3" t="s">
        <v>10</v>
      </c>
      <c r="B3" t="s">
        <v>15</v>
      </c>
      <c r="C3" s="1">
        <v>44740</v>
      </c>
      <c r="D3" s="1">
        <v>44743</v>
      </c>
      <c r="E3">
        <v>0</v>
      </c>
      <c r="F3">
        <v>2</v>
      </c>
      <c r="G3">
        <v>1</v>
      </c>
      <c r="H3" s="1">
        <v>44769</v>
      </c>
      <c r="I3" t="s">
        <v>40</v>
      </c>
      <c r="J3">
        <v>256</v>
      </c>
      <c r="K3">
        <v>3</v>
      </c>
      <c r="L3">
        <f t="shared" ref="L3:L14" si="0">M3+S3+X3+AB3+AF3</f>
        <v>5</v>
      </c>
      <c r="M3" s="2">
        <v>4</v>
      </c>
      <c r="N3" s="4">
        <v>44760</v>
      </c>
      <c r="O3" s="3">
        <f t="shared" ref="O3:O14" si="1">N3-D3</f>
        <v>17</v>
      </c>
      <c r="P3" s="3"/>
      <c r="Q3" s="3"/>
      <c r="R3" s="5" t="s">
        <v>31</v>
      </c>
      <c r="S3">
        <v>1</v>
      </c>
      <c r="T3" s="1">
        <v>44761</v>
      </c>
      <c r="U3" s="3">
        <f t="shared" ref="U3:U14" si="2">T3-D3</f>
        <v>18</v>
      </c>
      <c r="W3" s="5"/>
      <c r="Y3" s="1"/>
      <c r="Z3" s="3"/>
      <c r="AA3" s="5"/>
      <c r="AC3" s="1"/>
      <c r="AD3" s="3"/>
      <c r="AE3" s="5"/>
      <c r="AG3" s="1"/>
      <c r="AH3" s="3"/>
      <c r="AI3" s="5"/>
      <c r="AK3" s="1"/>
      <c r="AL3" s="3"/>
      <c r="AM3" s="5"/>
      <c r="AO3" s="1"/>
      <c r="AP3" s="3"/>
      <c r="AQ3" s="5"/>
      <c r="AS3" s="1"/>
      <c r="AT3" s="3"/>
      <c r="AU3" s="5"/>
      <c r="AZ3" s="2"/>
    </row>
    <row r="4" spans="1:55" x14ac:dyDescent="0.3">
      <c r="A4" t="s">
        <v>10</v>
      </c>
      <c r="B4" t="s">
        <v>16</v>
      </c>
      <c r="C4" s="1">
        <v>44740</v>
      </c>
      <c r="D4" s="1">
        <v>44743</v>
      </c>
      <c r="E4">
        <v>0</v>
      </c>
      <c r="F4">
        <v>0</v>
      </c>
      <c r="G4">
        <v>3</v>
      </c>
      <c r="H4" s="1">
        <v>44769</v>
      </c>
      <c r="I4" t="s">
        <v>40</v>
      </c>
      <c r="J4">
        <v>85</v>
      </c>
      <c r="K4">
        <v>15</v>
      </c>
      <c r="L4">
        <f t="shared" si="0"/>
        <v>35</v>
      </c>
      <c r="M4" s="2">
        <v>31</v>
      </c>
      <c r="N4" s="4">
        <v>44760</v>
      </c>
      <c r="O4" s="3">
        <f t="shared" si="1"/>
        <v>17</v>
      </c>
      <c r="P4" s="3" t="s">
        <v>28</v>
      </c>
      <c r="Q4" s="3"/>
      <c r="R4" s="5" t="s">
        <v>31</v>
      </c>
      <c r="S4">
        <v>3</v>
      </c>
      <c r="T4" s="1">
        <v>44761</v>
      </c>
      <c r="U4" s="3">
        <f t="shared" si="2"/>
        <v>18</v>
      </c>
      <c r="W4" s="5"/>
      <c r="X4">
        <v>1</v>
      </c>
      <c r="Y4" s="1">
        <v>44762</v>
      </c>
      <c r="Z4" s="3">
        <f t="shared" ref="Z3:Z14" si="3">Y4-$D4</f>
        <v>19</v>
      </c>
      <c r="AA4" s="5" t="s">
        <v>32</v>
      </c>
      <c r="AC4" s="1"/>
      <c r="AD4" s="3"/>
      <c r="AE4" s="5"/>
      <c r="AG4" s="1"/>
      <c r="AH4" s="3"/>
      <c r="AI4" s="5"/>
      <c r="AK4" s="1"/>
      <c r="AL4" s="3"/>
      <c r="AM4" s="5"/>
      <c r="AO4" s="1"/>
      <c r="AP4" s="3"/>
      <c r="AQ4" s="5"/>
      <c r="AS4" s="1"/>
      <c r="AT4" s="3"/>
      <c r="AU4" s="5"/>
      <c r="AZ4" s="2"/>
    </row>
    <row r="5" spans="1:55" x14ac:dyDescent="0.3">
      <c r="A5" t="s">
        <v>10</v>
      </c>
      <c r="B5" t="s">
        <v>17</v>
      </c>
      <c r="C5" s="1">
        <v>44740</v>
      </c>
      <c r="D5" s="1">
        <v>44743</v>
      </c>
      <c r="E5">
        <v>0</v>
      </c>
      <c r="F5">
        <v>2</v>
      </c>
      <c r="G5">
        <v>1</v>
      </c>
      <c r="H5" s="1">
        <v>44769</v>
      </c>
      <c r="I5" t="s">
        <v>41</v>
      </c>
      <c r="J5">
        <v>211</v>
      </c>
      <c r="K5">
        <v>9</v>
      </c>
      <c r="L5">
        <f t="shared" si="0"/>
        <v>27</v>
      </c>
      <c r="M5" s="2">
        <v>11</v>
      </c>
      <c r="N5" s="4">
        <v>44760</v>
      </c>
      <c r="O5" s="3">
        <f t="shared" si="1"/>
        <v>17</v>
      </c>
      <c r="P5" s="3" t="s">
        <v>27</v>
      </c>
      <c r="Q5" s="3" t="s">
        <v>31</v>
      </c>
      <c r="R5" s="5"/>
      <c r="S5">
        <v>13</v>
      </c>
      <c r="T5" s="1">
        <v>44761</v>
      </c>
      <c r="U5" s="3">
        <f t="shared" si="2"/>
        <v>18</v>
      </c>
      <c r="W5" s="5" t="s">
        <v>31</v>
      </c>
      <c r="X5">
        <v>1</v>
      </c>
      <c r="Y5" s="1">
        <v>44762</v>
      </c>
      <c r="Z5" s="3">
        <f t="shared" si="3"/>
        <v>19</v>
      </c>
      <c r="AA5" s="5"/>
      <c r="AB5">
        <v>2</v>
      </c>
      <c r="AC5" s="1">
        <v>44763</v>
      </c>
      <c r="AD5" s="3">
        <f t="shared" ref="AD3:AD14" si="4">AC5-$D5</f>
        <v>20</v>
      </c>
      <c r="AE5" s="5"/>
      <c r="AG5" s="1"/>
      <c r="AH5" s="3"/>
      <c r="AI5" s="5"/>
      <c r="AK5" s="1"/>
      <c r="AL5" s="3"/>
      <c r="AM5" s="5"/>
      <c r="AO5" s="1"/>
      <c r="AP5" s="3"/>
      <c r="AQ5" s="5"/>
      <c r="AS5" s="1"/>
      <c r="AT5" s="3"/>
      <c r="AU5" s="5"/>
      <c r="AZ5" s="2"/>
    </row>
    <row r="6" spans="1:55" x14ac:dyDescent="0.3">
      <c r="A6" t="s">
        <v>10</v>
      </c>
      <c r="B6" t="s">
        <v>18</v>
      </c>
      <c r="C6" s="1">
        <v>44740</v>
      </c>
      <c r="D6" s="1">
        <v>44743</v>
      </c>
      <c r="E6">
        <v>1</v>
      </c>
      <c r="F6">
        <v>1</v>
      </c>
      <c r="G6">
        <v>1</v>
      </c>
      <c r="H6" s="1">
        <v>44769</v>
      </c>
      <c r="I6" t="s">
        <v>40</v>
      </c>
      <c r="J6">
        <v>227</v>
      </c>
      <c r="K6">
        <v>1</v>
      </c>
      <c r="L6">
        <f t="shared" si="0"/>
        <v>13</v>
      </c>
      <c r="M6" s="2">
        <v>1</v>
      </c>
      <c r="N6" s="4">
        <v>44760</v>
      </c>
      <c r="O6" s="3">
        <f t="shared" si="1"/>
        <v>17</v>
      </c>
      <c r="P6" s="3"/>
      <c r="Q6" s="3" t="s">
        <v>31</v>
      </c>
      <c r="R6" s="5"/>
      <c r="S6">
        <v>6</v>
      </c>
      <c r="T6" s="1">
        <v>44761</v>
      </c>
      <c r="U6" s="3">
        <f t="shared" si="2"/>
        <v>18</v>
      </c>
      <c r="W6" s="5"/>
      <c r="X6">
        <v>3</v>
      </c>
      <c r="Y6" s="1">
        <v>44762</v>
      </c>
      <c r="Z6" s="3">
        <f t="shared" si="3"/>
        <v>19</v>
      </c>
      <c r="AA6" s="5"/>
      <c r="AB6">
        <v>2</v>
      </c>
      <c r="AC6" s="1">
        <v>44763</v>
      </c>
      <c r="AD6" s="3">
        <f t="shared" si="4"/>
        <v>20</v>
      </c>
      <c r="AE6" s="5" t="s">
        <v>33</v>
      </c>
      <c r="AF6">
        <v>1</v>
      </c>
      <c r="AG6" s="1">
        <v>44764</v>
      </c>
      <c r="AH6" s="3">
        <f t="shared" ref="AH3:AH14" si="5">AG6-$D6</f>
        <v>21</v>
      </c>
      <c r="AI6" s="5"/>
      <c r="AK6" s="1"/>
      <c r="AL6" s="3"/>
      <c r="AM6" s="5"/>
      <c r="AO6" s="1"/>
      <c r="AP6" s="3"/>
      <c r="AQ6" s="5"/>
      <c r="AS6" s="1"/>
      <c r="AT6" s="3"/>
      <c r="AU6" s="5"/>
      <c r="AZ6" s="2"/>
    </row>
    <row r="7" spans="1:55" x14ac:dyDescent="0.3">
      <c r="A7" t="s">
        <v>10</v>
      </c>
      <c r="B7" t="s">
        <v>19</v>
      </c>
      <c r="C7" s="1">
        <v>44740</v>
      </c>
      <c r="D7" s="1">
        <v>44743</v>
      </c>
      <c r="E7">
        <v>0</v>
      </c>
      <c r="F7">
        <v>1</v>
      </c>
      <c r="G7">
        <v>2</v>
      </c>
      <c r="H7" s="1">
        <v>44769</v>
      </c>
      <c r="I7" t="s">
        <v>40</v>
      </c>
      <c r="J7">
        <v>135</v>
      </c>
      <c r="K7">
        <v>2</v>
      </c>
      <c r="L7">
        <f t="shared" si="0"/>
        <v>32</v>
      </c>
      <c r="M7" s="2">
        <v>19</v>
      </c>
      <c r="N7" s="4">
        <v>44760</v>
      </c>
      <c r="O7" s="3">
        <f t="shared" si="1"/>
        <v>17</v>
      </c>
      <c r="P7" s="3"/>
      <c r="Q7" s="3" t="s">
        <v>31</v>
      </c>
      <c r="R7" s="5"/>
      <c r="S7">
        <v>5</v>
      </c>
      <c r="T7" s="1">
        <v>44761</v>
      </c>
      <c r="U7" s="3">
        <f t="shared" si="2"/>
        <v>18</v>
      </c>
      <c r="W7" s="5"/>
      <c r="X7">
        <v>4</v>
      </c>
      <c r="Y7" s="1">
        <v>44762</v>
      </c>
      <c r="Z7" s="3">
        <f t="shared" si="3"/>
        <v>19</v>
      </c>
      <c r="AA7" s="5" t="s">
        <v>33</v>
      </c>
      <c r="AB7">
        <v>2</v>
      </c>
      <c r="AC7" s="1">
        <v>44763</v>
      </c>
      <c r="AD7" s="3">
        <f t="shared" si="4"/>
        <v>20</v>
      </c>
      <c r="AE7" s="5"/>
      <c r="AF7">
        <v>2</v>
      </c>
      <c r="AG7" s="1">
        <v>44764</v>
      </c>
      <c r="AH7" s="3">
        <f t="shared" si="5"/>
        <v>21</v>
      </c>
      <c r="AI7" s="5"/>
      <c r="AK7" s="1"/>
      <c r="AL7" s="3"/>
      <c r="AM7" s="5"/>
      <c r="AO7" s="1"/>
      <c r="AP7" s="3"/>
      <c r="AQ7" s="5"/>
      <c r="AS7" s="1"/>
      <c r="AT7" s="3"/>
      <c r="AU7" s="5"/>
      <c r="AZ7" s="2"/>
    </row>
    <row r="8" spans="1:55" x14ac:dyDescent="0.3">
      <c r="A8" t="s">
        <v>10</v>
      </c>
      <c r="B8" t="s">
        <v>20</v>
      </c>
      <c r="C8" s="1">
        <v>44740</v>
      </c>
      <c r="D8" s="1">
        <v>44743</v>
      </c>
      <c r="E8">
        <v>0</v>
      </c>
      <c r="F8">
        <v>1</v>
      </c>
      <c r="G8">
        <v>2</v>
      </c>
      <c r="H8" s="1">
        <v>44769</v>
      </c>
      <c r="I8" t="s">
        <v>42</v>
      </c>
      <c r="J8">
        <v>111</v>
      </c>
      <c r="K8">
        <v>7</v>
      </c>
      <c r="L8">
        <f t="shared" si="0"/>
        <v>16</v>
      </c>
      <c r="M8" s="2">
        <v>1</v>
      </c>
      <c r="N8" s="4">
        <v>44760</v>
      </c>
      <c r="O8" s="3">
        <f t="shared" si="1"/>
        <v>17</v>
      </c>
      <c r="P8" s="3"/>
      <c r="Q8" s="3" t="s">
        <v>31</v>
      </c>
      <c r="R8" s="5"/>
      <c r="S8">
        <v>4</v>
      </c>
      <c r="T8" s="1">
        <v>44761</v>
      </c>
      <c r="U8" s="3">
        <f t="shared" si="2"/>
        <v>18</v>
      </c>
      <c r="W8" s="5"/>
      <c r="X8">
        <v>7</v>
      </c>
      <c r="Y8" s="1">
        <v>44762</v>
      </c>
      <c r="Z8" s="3">
        <f t="shared" si="3"/>
        <v>19</v>
      </c>
      <c r="AA8" s="5"/>
      <c r="AB8">
        <v>3</v>
      </c>
      <c r="AC8" s="1">
        <v>44763</v>
      </c>
      <c r="AD8" s="3">
        <f t="shared" si="4"/>
        <v>20</v>
      </c>
      <c r="AE8" s="5" t="s">
        <v>34</v>
      </c>
      <c r="AF8">
        <v>1</v>
      </c>
      <c r="AG8" s="1">
        <v>44764</v>
      </c>
      <c r="AH8" s="3">
        <f t="shared" si="5"/>
        <v>21</v>
      </c>
      <c r="AI8" s="5"/>
      <c r="AK8" s="1"/>
      <c r="AL8" s="3"/>
      <c r="AM8" s="5"/>
      <c r="AO8" s="1"/>
      <c r="AP8" s="3"/>
      <c r="AQ8" s="5"/>
      <c r="AS8" s="1"/>
      <c r="AT8" s="3"/>
      <c r="AU8" s="5"/>
      <c r="AZ8" s="2"/>
    </row>
    <row r="9" spans="1:55" x14ac:dyDescent="0.3">
      <c r="A9" t="s">
        <v>10</v>
      </c>
      <c r="B9" t="s">
        <v>21</v>
      </c>
      <c r="C9" s="1">
        <v>44740</v>
      </c>
      <c r="D9" s="1">
        <v>44743</v>
      </c>
      <c r="E9">
        <v>0</v>
      </c>
      <c r="F9">
        <v>2</v>
      </c>
      <c r="G9">
        <v>1</v>
      </c>
      <c r="H9" s="1">
        <v>44769</v>
      </c>
      <c r="I9" t="s">
        <v>43</v>
      </c>
      <c r="J9">
        <v>180</v>
      </c>
      <c r="K9">
        <v>5</v>
      </c>
      <c r="L9">
        <f t="shared" si="0"/>
        <v>17</v>
      </c>
      <c r="M9" s="2">
        <v>4</v>
      </c>
      <c r="N9" s="4">
        <v>44760</v>
      </c>
      <c r="O9" s="3">
        <f t="shared" si="1"/>
        <v>17</v>
      </c>
      <c r="P9" s="3"/>
      <c r="Q9" s="3" t="s">
        <v>31</v>
      </c>
      <c r="R9" s="5"/>
      <c r="S9">
        <v>12</v>
      </c>
      <c r="T9" s="1">
        <v>44761</v>
      </c>
      <c r="U9" s="3">
        <f t="shared" si="2"/>
        <v>18</v>
      </c>
      <c r="W9" s="5" t="s">
        <v>31</v>
      </c>
      <c r="X9">
        <v>1</v>
      </c>
      <c r="Y9" s="1">
        <v>44762</v>
      </c>
      <c r="Z9" s="3">
        <f t="shared" si="3"/>
        <v>19</v>
      </c>
      <c r="AA9" s="5"/>
      <c r="AC9" s="1"/>
      <c r="AD9" s="3"/>
      <c r="AE9" s="5"/>
      <c r="AG9" s="1"/>
      <c r="AH9" s="3"/>
      <c r="AI9" s="5"/>
      <c r="AK9" s="1"/>
      <c r="AL9" s="3"/>
      <c r="AM9" s="5"/>
      <c r="AO9" s="1"/>
      <c r="AP9" s="3"/>
      <c r="AQ9" s="5"/>
      <c r="AS9" s="1"/>
      <c r="AT9" s="3"/>
      <c r="AU9" s="5"/>
      <c r="AZ9" s="2"/>
    </row>
    <row r="10" spans="1:55" x14ac:dyDescent="0.3">
      <c r="A10" t="s">
        <v>10</v>
      </c>
      <c r="B10" t="s">
        <v>12</v>
      </c>
      <c r="C10" s="1">
        <v>44736</v>
      </c>
      <c r="D10" s="1">
        <v>44739</v>
      </c>
      <c r="E10">
        <v>1</v>
      </c>
      <c r="F10">
        <v>0</v>
      </c>
      <c r="G10">
        <v>2</v>
      </c>
      <c r="H10" s="1">
        <v>44769</v>
      </c>
      <c r="I10" t="s">
        <v>44</v>
      </c>
      <c r="J10">
        <v>163</v>
      </c>
      <c r="K10">
        <v>0</v>
      </c>
      <c r="L10">
        <f t="shared" si="0"/>
        <v>1</v>
      </c>
      <c r="M10" s="2">
        <v>1</v>
      </c>
      <c r="N10" s="4">
        <v>44760</v>
      </c>
      <c r="O10" s="3">
        <f t="shared" si="1"/>
        <v>21</v>
      </c>
      <c r="P10" s="3"/>
      <c r="Q10" s="3" t="s">
        <v>31</v>
      </c>
      <c r="R10" s="5"/>
      <c r="T10" s="1"/>
      <c r="U10" s="3"/>
      <c r="W10" s="5"/>
      <c r="Y10" s="1"/>
      <c r="Z10" s="3"/>
      <c r="AA10" s="5"/>
      <c r="AC10" s="1"/>
      <c r="AD10" s="3"/>
      <c r="AE10" s="5"/>
      <c r="AG10" s="1"/>
      <c r="AH10" s="3"/>
      <c r="AI10" s="5"/>
      <c r="AK10" s="1"/>
      <c r="AL10" s="3"/>
      <c r="AM10" s="5"/>
      <c r="AO10" s="1"/>
      <c r="AP10" s="3"/>
      <c r="AQ10" s="5"/>
      <c r="AS10" s="1"/>
      <c r="AT10" s="3"/>
      <c r="AU10" s="5"/>
      <c r="AZ10" s="2"/>
    </row>
    <row r="11" spans="1:55" x14ac:dyDescent="0.3">
      <c r="A11" t="s">
        <v>10</v>
      </c>
      <c r="B11" t="s">
        <v>13</v>
      </c>
      <c r="C11" s="1">
        <v>44736</v>
      </c>
      <c r="D11" s="1">
        <v>44739</v>
      </c>
      <c r="E11">
        <v>2</v>
      </c>
      <c r="F11">
        <v>0</v>
      </c>
      <c r="G11">
        <v>1</v>
      </c>
      <c r="H11" s="1">
        <v>44769</v>
      </c>
      <c r="I11" t="s">
        <v>43</v>
      </c>
      <c r="J11">
        <v>111</v>
      </c>
      <c r="K11">
        <v>0</v>
      </c>
      <c r="L11">
        <f t="shared" si="0"/>
        <v>0</v>
      </c>
      <c r="M11" s="2"/>
      <c r="N11" s="4"/>
      <c r="O11" s="3"/>
      <c r="P11" s="3"/>
      <c r="Q11" s="3"/>
      <c r="R11" s="5"/>
      <c r="T11" s="1"/>
      <c r="U11" s="3"/>
      <c r="W11" s="5"/>
      <c r="Y11" s="1"/>
      <c r="Z11" s="3"/>
      <c r="AA11" s="5"/>
      <c r="AC11" s="1"/>
      <c r="AD11" s="3"/>
      <c r="AE11" s="5"/>
      <c r="AG11" s="1"/>
      <c r="AH11" s="3"/>
      <c r="AI11" s="5"/>
      <c r="AK11" s="1"/>
      <c r="AL11" s="3"/>
      <c r="AM11" s="5"/>
      <c r="AO11" s="1"/>
      <c r="AP11" s="3"/>
      <c r="AQ11" s="5"/>
      <c r="AS11" s="1"/>
      <c r="AT11" s="3"/>
      <c r="AU11" s="5"/>
      <c r="AZ11" s="2"/>
    </row>
    <row r="12" spans="1:55" x14ac:dyDescent="0.3">
      <c r="A12" t="s">
        <v>10</v>
      </c>
      <c r="B12" t="s">
        <v>11</v>
      </c>
      <c r="C12" s="1">
        <v>44736</v>
      </c>
      <c r="D12" s="1">
        <v>44739</v>
      </c>
      <c r="E12">
        <v>3</v>
      </c>
      <c r="F12">
        <v>0</v>
      </c>
      <c r="G12">
        <v>0</v>
      </c>
      <c r="H12" s="1">
        <v>44769</v>
      </c>
      <c r="I12" t="s">
        <v>40</v>
      </c>
      <c r="J12">
        <v>100</v>
      </c>
      <c r="K12">
        <v>0</v>
      </c>
      <c r="L12">
        <f t="shared" si="0"/>
        <v>0</v>
      </c>
      <c r="M12" s="2"/>
      <c r="N12" s="4"/>
      <c r="O12" s="3"/>
      <c r="P12" s="3"/>
      <c r="Q12" s="3"/>
      <c r="R12" s="5"/>
      <c r="T12" s="1"/>
      <c r="U12" s="3"/>
      <c r="W12" s="5"/>
      <c r="Y12" s="1"/>
      <c r="Z12" s="3"/>
      <c r="AA12" s="5"/>
      <c r="AC12" s="1"/>
      <c r="AD12" s="3"/>
      <c r="AE12" s="5"/>
      <c r="AG12" s="1"/>
      <c r="AH12" s="3"/>
      <c r="AI12" s="5"/>
      <c r="AK12" s="1"/>
      <c r="AL12" s="3"/>
      <c r="AM12" s="5"/>
      <c r="AO12" s="1"/>
      <c r="AP12" s="3"/>
      <c r="AQ12" s="5"/>
      <c r="AS12" s="1"/>
      <c r="AT12" s="3"/>
      <c r="AU12" s="5"/>
      <c r="AZ12" s="2"/>
    </row>
    <row r="13" spans="1:55" x14ac:dyDescent="0.3">
      <c r="A13" t="s">
        <v>10</v>
      </c>
      <c r="B13" t="s">
        <v>7</v>
      </c>
      <c r="C13" s="1">
        <v>44736</v>
      </c>
      <c r="D13" s="1">
        <v>44739</v>
      </c>
      <c r="E13">
        <v>2</v>
      </c>
      <c r="F13">
        <v>0</v>
      </c>
      <c r="G13">
        <v>1</v>
      </c>
      <c r="H13" s="1">
        <v>44769</v>
      </c>
      <c r="I13" t="s">
        <v>43</v>
      </c>
      <c r="J13">
        <v>80</v>
      </c>
      <c r="K13">
        <v>0</v>
      </c>
      <c r="L13">
        <f t="shared" si="0"/>
        <v>0</v>
      </c>
      <c r="M13" s="2"/>
      <c r="N13" s="4"/>
      <c r="O13" s="3"/>
      <c r="P13" s="3"/>
      <c r="Q13" s="3"/>
      <c r="R13" s="5"/>
      <c r="T13" s="1"/>
      <c r="U13" s="3"/>
      <c r="W13" s="5"/>
      <c r="Y13" s="1"/>
      <c r="Z13" s="3"/>
      <c r="AA13" s="5"/>
      <c r="AC13" s="1"/>
      <c r="AD13" s="3"/>
      <c r="AE13" s="5"/>
      <c r="AG13" s="1"/>
      <c r="AH13" s="3"/>
      <c r="AI13" s="5"/>
      <c r="AK13" s="1"/>
      <c r="AL13" s="3"/>
      <c r="AM13" s="5"/>
      <c r="AO13" s="1"/>
      <c r="AP13" s="3"/>
      <c r="AQ13" s="5"/>
      <c r="AS13" s="1"/>
      <c r="AT13" s="3"/>
      <c r="AU13" s="5"/>
      <c r="AZ13" s="2"/>
    </row>
    <row r="14" spans="1:55" x14ac:dyDescent="0.3">
      <c r="A14" t="s">
        <v>10</v>
      </c>
      <c r="B14" t="s">
        <v>6</v>
      </c>
      <c r="C14" s="1">
        <v>44740</v>
      </c>
      <c r="D14" s="1">
        <v>44743</v>
      </c>
      <c r="E14">
        <v>0</v>
      </c>
      <c r="F14">
        <v>3</v>
      </c>
      <c r="G14">
        <v>0</v>
      </c>
      <c r="H14" s="1">
        <v>44769</v>
      </c>
      <c r="I14" t="s">
        <v>40</v>
      </c>
      <c r="J14">
        <v>141</v>
      </c>
      <c r="K14" s="11">
        <v>2</v>
      </c>
      <c r="L14" s="12">
        <f t="shared" si="0"/>
        <v>13</v>
      </c>
      <c r="M14" s="2"/>
      <c r="N14" s="4"/>
      <c r="O14" s="3"/>
      <c r="P14" s="3"/>
      <c r="Q14" s="3"/>
      <c r="R14" s="5"/>
      <c r="T14" s="1"/>
      <c r="U14" s="3"/>
      <c r="W14" s="5"/>
      <c r="X14">
        <v>5</v>
      </c>
      <c r="Y14" s="1">
        <v>44762</v>
      </c>
      <c r="Z14" s="3">
        <f t="shared" si="3"/>
        <v>19</v>
      </c>
      <c r="AA14" s="5" t="s">
        <v>35</v>
      </c>
      <c r="AB14">
        <v>5</v>
      </c>
      <c r="AC14" s="1">
        <v>44763</v>
      </c>
      <c r="AD14" s="3">
        <f t="shared" si="4"/>
        <v>20</v>
      </c>
      <c r="AE14" s="5"/>
      <c r="AF14">
        <v>3</v>
      </c>
      <c r="AG14" s="1">
        <v>44764</v>
      </c>
      <c r="AH14" s="3">
        <f t="shared" si="5"/>
        <v>21</v>
      </c>
      <c r="AI14" s="5"/>
      <c r="AK14" s="1"/>
      <c r="AL14" s="3"/>
      <c r="AM14" s="5"/>
      <c r="AO14" s="1"/>
      <c r="AP14" s="3"/>
      <c r="AQ14" s="5"/>
      <c r="AS14" s="1"/>
      <c r="AT14" s="3"/>
      <c r="AU14" s="5"/>
      <c r="AZ14" s="2"/>
    </row>
    <row r="15" spans="1:55" s="6" customFormat="1" x14ac:dyDescent="0.3">
      <c r="A15" s="6" t="s">
        <v>9</v>
      </c>
      <c r="B15" s="6" t="s">
        <v>14</v>
      </c>
      <c r="C15" s="7">
        <v>44740</v>
      </c>
      <c r="D15" s="7">
        <v>44743</v>
      </c>
      <c r="E15" s="6">
        <v>0</v>
      </c>
      <c r="F15" s="6">
        <v>1</v>
      </c>
      <c r="G15" s="6">
        <v>2</v>
      </c>
      <c r="H15" s="7">
        <v>44769</v>
      </c>
      <c r="I15" s="6" t="s">
        <v>43</v>
      </c>
      <c r="J15" s="6">
        <v>89</v>
      </c>
      <c r="K15">
        <v>4</v>
      </c>
      <c r="L15" s="5">
        <f>AJ15+AN15+AR15+AV15+AZ15</f>
        <v>1</v>
      </c>
      <c r="R15" s="9"/>
      <c r="W15" s="9"/>
      <c r="Z15" s="7"/>
      <c r="AA15" s="9"/>
      <c r="AE15" s="9"/>
      <c r="AI15" s="9"/>
      <c r="AK15" s="7"/>
      <c r="AM15" s="9"/>
      <c r="AN15" s="6">
        <v>1</v>
      </c>
      <c r="AO15" s="7">
        <v>44769</v>
      </c>
      <c r="AP15" s="6">
        <f t="shared" ref="AP15:AP20" si="6">AO15-$D15</f>
        <v>26</v>
      </c>
      <c r="AQ15" s="9"/>
      <c r="AS15" s="7"/>
      <c r="AU15" s="9"/>
      <c r="AZ15" s="8"/>
    </row>
    <row r="16" spans="1:55" x14ac:dyDescent="0.3">
      <c r="A16" t="s">
        <v>9</v>
      </c>
      <c r="B16" t="s">
        <v>15</v>
      </c>
      <c r="C16" s="1">
        <v>44740</v>
      </c>
      <c r="D16" s="1">
        <v>44743</v>
      </c>
      <c r="E16">
        <v>0</v>
      </c>
      <c r="F16">
        <v>0</v>
      </c>
      <c r="G16">
        <v>3</v>
      </c>
      <c r="H16" s="1">
        <v>44769</v>
      </c>
      <c r="I16" t="s">
        <v>40</v>
      </c>
      <c r="J16" s="10">
        <v>52</v>
      </c>
      <c r="K16">
        <v>6</v>
      </c>
      <c r="L16" s="5">
        <f t="shared" ref="L16:L27" si="7">AJ16+AN16+AR16+AV16+AZ16</f>
        <v>4</v>
      </c>
      <c r="M16" s="3"/>
      <c r="N16" s="3"/>
      <c r="O16" s="3"/>
      <c r="P16" s="3"/>
      <c r="Q16" s="3"/>
      <c r="R16" s="5"/>
      <c r="W16" s="5"/>
      <c r="AA16" s="5"/>
      <c r="AE16" s="5"/>
      <c r="AI16" s="5"/>
      <c r="AJ16">
        <v>1</v>
      </c>
      <c r="AK16" s="1">
        <v>44767</v>
      </c>
      <c r="AL16" s="3">
        <f t="shared" ref="AL16:AL22" si="8">AK16-$D16</f>
        <v>24</v>
      </c>
      <c r="AM16" s="5"/>
      <c r="AN16">
        <v>1</v>
      </c>
      <c r="AO16" s="1">
        <v>44769</v>
      </c>
      <c r="AP16" s="3">
        <f t="shared" si="6"/>
        <v>26</v>
      </c>
      <c r="AQ16" s="5"/>
      <c r="AS16" s="1"/>
      <c r="AT16" s="3"/>
      <c r="AU16" s="5"/>
      <c r="AV16">
        <v>1</v>
      </c>
      <c r="AW16" s="1">
        <v>44771</v>
      </c>
      <c r="AX16" s="3">
        <f t="shared" ref="AX16" si="9">AW16-$D16</f>
        <v>28</v>
      </c>
      <c r="AZ16" s="2">
        <v>1</v>
      </c>
      <c r="BA16" s="1">
        <v>44774</v>
      </c>
      <c r="BB16" s="3">
        <f t="shared" ref="BB16" si="10">BA16-$D16</f>
        <v>31</v>
      </c>
    </row>
    <row r="17" spans="1:54" x14ac:dyDescent="0.3">
      <c r="A17" t="s">
        <v>9</v>
      </c>
      <c r="B17" t="s">
        <v>16</v>
      </c>
      <c r="C17" s="1">
        <v>44740</v>
      </c>
      <c r="D17" s="1">
        <v>44743</v>
      </c>
      <c r="E17">
        <v>0</v>
      </c>
      <c r="F17">
        <v>2</v>
      </c>
      <c r="G17">
        <v>1</v>
      </c>
      <c r="H17" s="1">
        <v>44774</v>
      </c>
      <c r="I17" t="s">
        <v>40</v>
      </c>
      <c r="J17">
        <v>34</v>
      </c>
      <c r="K17">
        <v>0</v>
      </c>
      <c r="L17" s="5">
        <f t="shared" si="7"/>
        <v>0</v>
      </c>
      <c r="M17" s="3"/>
      <c r="N17" s="3"/>
      <c r="O17" s="3"/>
      <c r="P17" s="3"/>
      <c r="Q17" s="3"/>
      <c r="R17" s="5"/>
      <c r="W17" s="5"/>
      <c r="AA17" s="5"/>
      <c r="AE17" s="5"/>
      <c r="AI17" s="5"/>
      <c r="AK17" s="1"/>
      <c r="AL17" s="3"/>
      <c r="AM17" s="5"/>
      <c r="AO17" s="1"/>
      <c r="AP17" s="3"/>
      <c r="AQ17" s="5"/>
      <c r="AS17" s="1"/>
      <c r="AT17" s="3"/>
      <c r="AU17" s="5"/>
      <c r="AZ17" s="2"/>
    </row>
    <row r="18" spans="1:54" x14ac:dyDescent="0.3">
      <c r="A18" t="s">
        <v>9</v>
      </c>
      <c r="B18" t="s">
        <v>17</v>
      </c>
      <c r="C18" s="1">
        <v>44740</v>
      </c>
      <c r="D18" s="1">
        <v>44743</v>
      </c>
      <c r="E18">
        <v>0</v>
      </c>
      <c r="F18">
        <v>2</v>
      </c>
      <c r="G18">
        <v>1</v>
      </c>
      <c r="H18" s="1">
        <v>44774</v>
      </c>
      <c r="I18" t="s">
        <v>45</v>
      </c>
      <c r="J18">
        <v>137</v>
      </c>
      <c r="K18">
        <v>0</v>
      </c>
      <c r="L18" s="5">
        <f t="shared" si="7"/>
        <v>0</v>
      </c>
      <c r="M18" s="3"/>
      <c r="N18" s="3"/>
      <c r="O18" s="3"/>
      <c r="P18" s="3"/>
      <c r="Q18" s="3"/>
      <c r="R18" s="5"/>
      <c r="W18" s="5"/>
      <c r="AA18" s="5"/>
      <c r="AE18" s="5"/>
      <c r="AI18" s="5"/>
      <c r="AK18" s="1"/>
      <c r="AL18" s="3"/>
      <c r="AM18" s="5"/>
      <c r="AO18" s="1"/>
      <c r="AP18" s="3"/>
      <c r="AQ18" s="5"/>
      <c r="AS18" s="1"/>
      <c r="AT18" s="3"/>
      <c r="AU18" s="5"/>
      <c r="AZ18" s="2"/>
    </row>
    <row r="19" spans="1:54" x14ac:dyDescent="0.3">
      <c r="A19" t="s">
        <v>9</v>
      </c>
      <c r="B19" t="s">
        <v>18</v>
      </c>
      <c r="C19" s="1">
        <v>44740</v>
      </c>
      <c r="D19" s="1">
        <v>44743</v>
      </c>
      <c r="E19">
        <v>1</v>
      </c>
      <c r="F19">
        <v>0</v>
      </c>
      <c r="G19">
        <v>2</v>
      </c>
      <c r="H19" s="1">
        <v>44774</v>
      </c>
      <c r="I19" t="s">
        <v>40</v>
      </c>
      <c r="J19">
        <v>83</v>
      </c>
      <c r="K19">
        <v>2</v>
      </c>
      <c r="L19" s="5">
        <f t="shared" si="7"/>
        <v>1</v>
      </c>
      <c r="M19" s="3"/>
      <c r="N19" s="3"/>
      <c r="O19" s="3"/>
      <c r="P19" s="3"/>
      <c r="Q19" s="3"/>
      <c r="R19" s="5"/>
      <c r="W19" s="5"/>
      <c r="AA19" s="5"/>
      <c r="AE19" s="5"/>
      <c r="AI19" s="5"/>
      <c r="AK19" s="1"/>
      <c r="AL19" s="3"/>
      <c r="AM19" s="5"/>
      <c r="AO19" s="1"/>
      <c r="AP19" s="3"/>
      <c r="AQ19" s="5"/>
      <c r="AS19" s="1"/>
      <c r="AT19" s="3"/>
      <c r="AU19" s="5"/>
      <c r="AZ19" s="2">
        <v>1</v>
      </c>
      <c r="BA19" s="1">
        <v>44774</v>
      </c>
      <c r="BB19" s="3">
        <f t="shared" ref="BB19" si="11">BA19-$D19</f>
        <v>31</v>
      </c>
    </row>
    <row r="20" spans="1:54" x14ac:dyDescent="0.3">
      <c r="A20" t="s">
        <v>9</v>
      </c>
      <c r="B20" t="s">
        <v>19</v>
      </c>
      <c r="C20" s="1">
        <v>44740</v>
      </c>
      <c r="D20" s="1">
        <v>44743</v>
      </c>
      <c r="E20">
        <v>0</v>
      </c>
      <c r="F20">
        <v>1</v>
      </c>
      <c r="G20">
        <v>2</v>
      </c>
      <c r="H20" s="1">
        <v>44774</v>
      </c>
      <c r="I20" t="s">
        <v>40</v>
      </c>
      <c r="J20">
        <v>91</v>
      </c>
      <c r="K20">
        <v>5</v>
      </c>
      <c r="L20" s="5">
        <f t="shared" si="7"/>
        <v>2</v>
      </c>
      <c r="M20" s="3"/>
      <c r="N20" s="3"/>
      <c r="O20" s="3"/>
      <c r="P20" s="3"/>
      <c r="Q20" s="3"/>
      <c r="R20" s="5"/>
      <c r="W20" s="5"/>
      <c r="AA20" s="5"/>
      <c r="AE20" s="5"/>
      <c r="AI20" s="5"/>
      <c r="AK20" s="1"/>
      <c r="AL20" s="3"/>
      <c r="AM20" s="5"/>
      <c r="AN20">
        <v>1</v>
      </c>
      <c r="AO20" s="1">
        <v>44769</v>
      </c>
      <c r="AP20" s="3">
        <f t="shared" si="6"/>
        <v>26</v>
      </c>
      <c r="AQ20" s="5"/>
      <c r="AS20" s="1"/>
      <c r="AT20" s="3"/>
      <c r="AU20" s="5"/>
      <c r="AV20">
        <v>1</v>
      </c>
      <c r="AW20" s="1">
        <v>44771</v>
      </c>
      <c r="AX20" s="3">
        <f t="shared" ref="AX20" si="12">AW20-$D20</f>
        <v>28</v>
      </c>
      <c r="AZ20" s="2"/>
      <c r="BA20" s="1"/>
      <c r="BB20" s="3"/>
    </row>
    <row r="21" spans="1:54" x14ac:dyDescent="0.3">
      <c r="A21" t="s">
        <v>9</v>
      </c>
      <c r="B21" t="s">
        <v>20</v>
      </c>
      <c r="C21" s="1">
        <v>44740</v>
      </c>
      <c r="D21" s="1">
        <v>44743</v>
      </c>
      <c r="E21">
        <v>0</v>
      </c>
      <c r="F21">
        <v>2</v>
      </c>
      <c r="G21">
        <v>1</v>
      </c>
      <c r="H21" s="1">
        <v>44774</v>
      </c>
      <c r="I21" t="s">
        <v>40</v>
      </c>
      <c r="J21">
        <v>82</v>
      </c>
      <c r="K21">
        <v>0</v>
      </c>
      <c r="L21" s="5">
        <f t="shared" si="7"/>
        <v>1</v>
      </c>
      <c r="M21" s="3"/>
      <c r="N21" s="3"/>
      <c r="O21" s="3"/>
      <c r="P21" s="3"/>
      <c r="Q21" s="3"/>
      <c r="R21" s="5"/>
      <c r="W21" s="5"/>
      <c r="AA21" s="5"/>
      <c r="AE21" s="5"/>
      <c r="AI21" s="5"/>
      <c r="AK21" s="1"/>
      <c r="AL21" s="3"/>
      <c r="AM21" s="5"/>
      <c r="AO21" s="1"/>
      <c r="AP21" s="3"/>
      <c r="AQ21" s="5"/>
      <c r="AR21">
        <v>1</v>
      </c>
      <c r="AS21" s="1">
        <v>44770</v>
      </c>
      <c r="AT21" s="3">
        <f t="shared" ref="AT21" si="13">AS21-$D21</f>
        <v>27</v>
      </c>
      <c r="AU21" s="5"/>
      <c r="AZ21" s="2"/>
    </row>
    <row r="22" spans="1:54" x14ac:dyDescent="0.3">
      <c r="A22" t="s">
        <v>9</v>
      </c>
      <c r="B22" t="s">
        <v>21</v>
      </c>
      <c r="C22" s="1">
        <v>44740</v>
      </c>
      <c r="D22" s="1">
        <v>44743</v>
      </c>
      <c r="E22">
        <v>0</v>
      </c>
      <c r="F22">
        <v>0</v>
      </c>
      <c r="G22">
        <v>3</v>
      </c>
      <c r="H22" s="1">
        <v>44774</v>
      </c>
      <c r="I22" t="s">
        <v>40</v>
      </c>
      <c r="J22">
        <v>61</v>
      </c>
      <c r="K22">
        <v>2</v>
      </c>
      <c r="L22" s="5">
        <f t="shared" si="7"/>
        <v>3</v>
      </c>
      <c r="M22" s="3"/>
      <c r="N22" s="3"/>
      <c r="O22" s="3"/>
      <c r="P22" s="3"/>
      <c r="Q22" s="3"/>
      <c r="R22" s="5"/>
      <c r="W22" s="5"/>
      <c r="AA22" s="5"/>
      <c r="AE22" s="5"/>
      <c r="AI22" s="5"/>
      <c r="AJ22">
        <v>3</v>
      </c>
      <c r="AK22" s="1">
        <v>44767</v>
      </c>
      <c r="AL22" s="3">
        <f t="shared" si="8"/>
        <v>24</v>
      </c>
      <c r="AM22" s="5"/>
      <c r="AO22" s="1"/>
      <c r="AP22" s="3"/>
      <c r="AQ22" s="5"/>
      <c r="AS22" s="1"/>
      <c r="AT22" s="3"/>
      <c r="AU22" s="5"/>
      <c r="AZ22" s="2"/>
    </row>
    <row r="23" spans="1:54" x14ac:dyDescent="0.3">
      <c r="A23" t="s">
        <v>9</v>
      </c>
      <c r="B23" t="s">
        <v>12</v>
      </c>
      <c r="C23" s="1">
        <v>44740</v>
      </c>
      <c r="D23" s="1">
        <v>44743</v>
      </c>
      <c r="E23">
        <v>0</v>
      </c>
      <c r="F23">
        <v>2</v>
      </c>
      <c r="G23">
        <v>1</v>
      </c>
      <c r="H23" s="1">
        <v>44774</v>
      </c>
      <c r="I23" t="s">
        <v>40</v>
      </c>
      <c r="J23">
        <v>14</v>
      </c>
      <c r="K23">
        <v>0</v>
      </c>
      <c r="L23" s="5">
        <f t="shared" si="7"/>
        <v>0</v>
      </c>
      <c r="M23" s="3"/>
      <c r="N23" s="3"/>
      <c r="O23" s="3"/>
      <c r="P23" s="3"/>
      <c r="Q23" s="3"/>
      <c r="R23" s="5"/>
      <c r="W23" s="5"/>
      <c r="AA23" s="5"/>
      <c r="AE23" s="5"/>
      <c r="AI23" s="5"/>
      <c r="AK23" s="1"/>
      <c r="AL23" s="3"/>
      <c r="AM23" s="5"/>
      <c r="AO23" s="1"/>
      <c r="AP23" s="3"/>
      <c r="AQ23" s="5"/>
      <c r="AS23" s="1"/>
      <c r="AT23" s="3"/>
      <c r="AU23" s="5"/>
      <c r="AZ23" s="2"/>
    </row>
    <row r="24" spans="1:54" x14ac:dyDescent="0.3">
      <c r="A24" t="s">
        <v>9</v>
      </c>
      <c r="B24" t="s">
        <v>13</v>
      </c>
      <c r="C24" s="1">
        <v>44740</v>
      </c>
      <c r="D24" s="1">
        <v>44743</v>
      </c>
      <c r="E24">
        <v>0</v>
      </c>
      <c r="F24">
        <v>1</v>
      </c>
      <c r="G24">
        <v>2</v>
      </c>
      <c r="H24" s="1">
        <v>44774</v>
      </c>
      <c r="I24" t="s">
        <v>46</v>
      </c>
      <c r="J24">
        <v>88</v>
      </c>
      <c r="K24">
        <v>1</v>
      </c>
      <c r="L24" s="5">
        <f t="shared" si="7"/>
        <v>0</v>
      </c>
      <c r="M24" s="3"/>
      <c r="N24" s="3"/>
      <c r="O24" s="3"/>
      <c r="P24" s="3"/>
      <c r="Q24" s="3"/>
      <c r="R24" s="5"/>
      <c r="W24" s="5"/>
      <c r="AA24" s="5"/>
      <c r="AE24" s="5"/>
      <c r="AI24" s="5"/>
      <c r="AK24" s="1"/>
      <c r="AL24" s="3"/>
      <c r="AM24" s="5"/>
      <c r="AO24" s="1"/>
      <c r="AP24" s="3"/>
      <c r="AQ24" s="5"/>
      <c r="AS24" s="1"/>
      <c r="AT24" s="3"/>
      <c r="AU24" s="5"/>
      <c r="AZ24" s="2"/>
    </row>
    <row r="25" spans="1:54" x14ac:dyDescent="0.3">
      <c r="A25" t="s">
        <v>9</v>
      </c>
      <c r="B25" t="s">
        <v>11</v>
      </c>
      <c r="C25" s="1">
        <v>44736</v>
      </c>
      <c r="D25" s="1">
        <v>44739</v>
      </c>
      <c r="E25">
        <v>0</v>
      </c>
      <c r="F25">
        <v>2</v>
      </c>
      <c r="G25">
        <v>1</v>
      </c>
      <c r="H25" s="1">
        <v>44774</v>
      </c>
      <c r="I25" t="s">
        <v>40</v>
      </c>
      <c r="J25">
        <v>23</v>
      </c>
      <c r="K25">
        <v>0</v>
      </c>
      <c r="L25" s="5">
        <f t="shared" si="7"/>
        <v>0</v>
      </c>
      <c r="M25" s="3"/>
      <c r="N25" s="3"/>
      <c r="O25" s="3"/>
      <c r="P25" s="3"/>
      <c r="Q25" s="3"/>
      <c r="R25" s="5"/>
      <c r="W25" s="5"/>
      <c r="AA25" s="5"/>
      <c r="AE25" s="5"/>
      <c r="AI25" s="5"/>
      <c r="AK25" s="1"/>
      <c r="AL25" s="3"/>
      <c r="AM25" s="5"/>
      <c r="AO25" s="1"/>
      <c r="AP25" s="3"/>
      <c r="AQ25" s="5"/>
      <c r="AS25" s="1"/>
      <c r="AT25" s="3"/>
      <c r="AU25" s="5"/>
      <c r="AZ25" s="2"/>
    </row>
    <row r="26" spans="1:54" x14ac:dyDescent="0.3">
      <c r="A26" t="s">
        <v>9</v>
      </c>
      <c r="B26" t="s">
        <v>7</v>
      </c>
      <c r="C26" s="1">
        <v>44736</v>
      </c>
      <c r="D26" s="1">
        <v>44739</v>
      </c>
      <c r="E26">
        <v>1</v>
      </c>
      <c r="F26">
        <v>1</v>
      </c>
      <c r="G26">
        <v>1</v>
      </c>
      <c r="H26" s="1">
        <v>44774</v>
      </c>
      <c r="I26" t="s">
        <v>40</v>
      </c>
      <c r="J26">
        <v>27</v>
      </c>
      <c r="K26">
        <v>0</v>
      </c>
      <c r="L26" s="5">
        <f t="shared" si="7"/>
        <v>0</v>
      </c>
      <c r="M26" s="3"/>
      <c r="N26" s="3"/>
      <c r="O26" s="3"/>
      <c r="P26" s="3"/>
      <c r="Q26" s="3"/>
      <c r="R26" s="5"/>
      <c r="W26" s="5"/>
      <c r="AA26" s="5"/>
      <c r="AE26" s="5"/>
      <c r="AI26" s="5"/>
      <c r="AK26" s="1"/>
      <c r="AL26" s="3"/>
      <c r="AM26" s="5"/>
      <c r="AO26" s="1"/>
      <c r="AP26" s="3"/>
      <c r="AQ26" s="5"/>
      <c r="AS26" s="1"/>
      <c r="AT26" s="3"/>
      <c r="AU26" s="5"/>
      <c r="AZ26" s="2"/>
    </row>
    <row r="27" spans="1:54" x14ac:dyDescent="0.3">
      <c r="A27" t="s">
        <v>9</v>
      </c>
      <c r="B27" t="s">
        <v>6</v>
      </c>
      <c r="C27" s="1">
        <v>44736</v>
      </c>
      <c r="D27" s="1">
        <v>44739</v>
      </c>
      <c r="E27">
        <v>3</v>
      </c>
      <c r="F27">
        <v>0</v>
      </c>
      <c r="G27">
        <v>0</v>
      </c>
      <c r="H27" s="1">
        <v>44774</v>
      </c>
      <c r="I27" t="s">
        <v>47</v>
      </c>
      <c r="J27">
        <v>78</v>
      </c>
      <c r="K27">
        <v>0</v>
      </c>
      <c r="L27" s="5">
        <f t="shared" si="7"/>
        <v>0</v>
      </c>
      <c r="M27" s="3"/>
      <c r="N27" s="3"/>
      <c r="O27" s="3"/>
      <c r="P27" s="3"/>
      <c r="Q27" s="3"/>
      <c r="R27" s="5"/>
      <c r="W27" s="5"/>
      <c r="AA27" s="5"/>
      <c r="AE27" s="5"/>
      <c r="AI27" s="5"/>
      <c r="AK27" s="1"/>
      <c r="AL27" s="3"/>
      <c r="AM27" s="5"/>
      <c r="AO27" s="1"/>
      <c r="AP27" s="3"/>
      <c r="AQ27" s="5"/>
      <c r="AS27" s="1"/>
      <c r="AT27" s="3"/>
      <c r="AU27" s="5"/>
      <c r="AZ27" s="2"/>
    </row>
    <row r="41" spans="11:11" x14ac:dyDescent="0.3">
      <c r="K41" s="3"/>
    </row>
    <row r="42" spans="11:11" x14ac:dyDescent="0.3">
      <c r="K42" s="3"/>
    </row>
  </sheetData>
  <sortState xmlns:xlrd2="http://schemas.microsoft.com/office/spreadsheetml/2017/richdata2" ref="A1:B29">
    <sortCondition ref="A1:A29"/>
  </sortState>
  <conditionalFormatting sqref="G1:G1048576 M1:R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{F8A1F5A0-45BE-4E97-AA40-5441F3D30306}</x14:id>
        </ext>
      </extLst>
    </cfRule>
  </conditionalFormatting>
  <conditionalFormatting sqref="E1:E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{BFCAF90B-0118-4978-A8DB-9050324772F8}</x14:id>
        </ext>
      </extLst>
    </cfRule>
  </conditionalFormatting>
  <conditionalFormatting sqref="F1:F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{2FDD94AE-0834-4F60-BEED-77C1CBF99938}</x14:id>
        </ext>
      </extLst>
    </cfRule>
  </conditionalFormatting>
  <conditionalFormatting sqref="S1:W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{D1430E81-3B78-4B7A-B76D-130975E9FCB2}</x14:id>
        </ext>
      </extLst>
    </cfRule>
  </conditionalFormatting>
  <conditionalFormatting sqref="X1:AA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{8E767048-0B36-4B32-911C-78A34E1BCD22}</x14:id>
        </ext>
      </extLst>
    </cfRule>
  </conditionalFormatting>
  <conditionalFormatting sqref="AB1:AE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{5F079DC7-1218-43DB-BB66-9EC2FFE122F8}</x14:id>
        </ext>
      </extLst>
    </cfRule>
  </conditionalFormatting>
  <conditionalFormatting sqref="AF1:AI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{6297F616-FC72-4C8D-9951-4E875173E518}</x14:id>
        </ext>
      </extLst>
    </cfRule>
  </conditionalFormatting>
  <conditionalFormatting sqref="AJ1:AM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{366A366A-1C04-482D-BA2A-C353ED6D4DBA}</x14:id>
        </ext>
      </extLst>
    </cfRule>
  </conditionalFormatting>
  <conditionalFormatting sqref="AN1:AQ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{EEF45DF0-4130-45EE-AADA-BB42180D56B8}</x14:id>
        </ext>
      </extLst>
    </cfRule>
  </conditionalFormatting>
  <conditionalFormatting sqref="AR1:AU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{5207A206-DD28-47B2-8FD9-D04034647B62}</x14:id>
        </ext>
      </extLst>
    </cfRule>
  </conditionalFormatting>
  <conditionalFormatting sqref="AV1:AY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{B6BE3968-C469-4A18-862C-8F5832147840}</x14:id>
        </ext>
      </extLst>
    </cfRule>
  </conditionalFormatting>
  <conditionalFormatting sqref="AZ1:BC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{2A3E6F72-286F-460A-B8F9-4F9126687787}</x14:id>
        </ext>
      </extLst>
    </cfRule>
  </conditionalFormatting>
  <conditionalFormatting sqref="K2:L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{99184DAA-052B-4D09-81B5-F0B302C59189}</x14:id>
        </ext>
      </extLst>
    </cfRule>
  </conditionalFormatting>
  <conditionalFormatting sqref="K29:K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{A523EB1A-5F71-44A2-9D89-A633B6BEE59E}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1F5A0-45BE-4E97-AA40-5441F3D30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 M1:R1</xm:sqref>
        </x14:conditionalFormatting>
        <x14:conditionalFormatting xmlns:xm="http://schemas.microsoft.com/office/excel/2006/main">
          <x14:cfRule type="dataBar" id="{BFCAF90B-0118-4978-A8DB-9050324772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FDD94AE-0834-4F60-BEED-77C1CBF99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1430E81-3B78-4B7A-B76D-130975E9FC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S1:W1</xm:sqref>
        </x14:conditionalFormatting>
        <x14:conditionalFormatting xmlns:xm="http://schemas.microsoft.com/office/excel/2006/main">
          <x14:cfRule type="dataBar" id="{8E767048-0B36-4B32-911C-78A34E1BC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X1:AA1</xm:sqref>
        </x14:conditionalFormatting>
        <x14:conditionalFormatting xmlns:xm="http://schemas.microsoft.com/office/excel/2006/main">
          <x14:cfRule type="dataBar" id="{5F079DC7-1218-43DB-BB66-9EC2FFE12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AB1:AE1</xm:sqref>
        </x14:conditionalFormatting>
        <x14:conditionalFormatting xmlns:xm="http://schemas.microsoft.com/office/excel/2006/main">
          <x14:cfRule type="dataBar" id="{6297F616-FC72-4C8D-9951-4E875173E5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AF1:AI1</xm:sqref>
        </x14:conditionalFormatting>
        <x14:conditionalFormatting xmlns:xm="http://schemas.microsoft.com/office/excel/2006/main">
          <x14:cfRule type="dataBar" id="{366A366A-1C04-482D-BA2A-C353ED6D4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AJ1:AM1</xm:sqref>
        </x14:conditionalFormatting>
        <x14:conditionalFormatting xmlns:xm="http://schemas.microsoft.com/office/excel/2006/main">
          <x14:cfRule type="dataBar" id="{EEF45DF0-4130-45EE-AADA-BB42180D56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AN1:AQ1</xm:sqref>
        </x14:conditionalFormatting>
        <x14:conditionalFormatting xmlns:xm="http://schemas.microsoft.com/office/excel/2006/main">
          <x14:cfRule type="dataBar" id="{5207A206-DD28-47B2-8FD9-D04034647B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AR1:AU1</xm:sqref>
        </x14:conditionalFormatting>
        <x14:conditionalFormatting xmlns:xm="http://schemas.microsoft.com/office/excel/2006/main">
          <x14:cfRule type="dataBar" id="{B6BE3968-C469-4A18-862C-8F5832147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AV1:AY1</xm:sqref>
        </x14:conditionalFormatting>
        <x14:conditionalFormatting xmlns:xm="http://schemas.microsoft.com/office/excel/2006/main">
          <x14:cfRule type="dataBar" id="{2A3E6F72-286F-460A-B8F9-4F912668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AZ1:BC1</xm:sqref>
        </x14:conditionalFormatting>
        <x14:conditionalFormatting xmlns:xm="http://schemas.microsoft.com/office/excel/2006/main">
          <x14:cfRule type="dataBar" id="{99184DAA-052B-4D09-81B5-F0B302C591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K2:L27</xm:sqref>
        </x14:conditionalFormatting>
        <x14:conditionalFormatting xmlns:xm="http://schemas.microsoft.com/office/excel/2006/main">
          <x14:cfRule type="dataBar" id="{A523EB1A-5F71-44A2-9D89-A633B6BEE5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K29:K54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E01019A95A9049B848B42EAB26EC39" ma:contentTypeVersion="5" ma:contentTypeDescription="Create a new document." ma:contentTypeScope="" ma:versionID="41bd03a8776f7c34ad141741f5a1c5a5">
  <xsd:schema xmlns:xsd="http://www.w3.org/2001/XMLSchema" xmlns:xs="http://www.w3.org/2001/XMLSchema" xmlns:p="http://schemas.microsoft.com/office/2006/metadata/properties" xmlns:ns3="b1678432-7047-4536-8ca1-35a2c84735cd" xmlns:ns4="1b835bab-bef5-499f-8652-c049fb28a34c" targetNamespace="http://schemas.microsoft.com/office/2006/metadata/properties" ma:root="true" ma:fieldsID="69293520afb46e1a5f88e8833cbf5654" ns3:_="" ns4:_="">
    <xsd:import namespace="b1678432-7047-4536-8ca1-35a2c84735cd"/>
    <xsd:import namespace="1b835bab-bef5-499f-8652-c049fb28a34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78432-7047-4536-8ca1-35a2c84735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bab-bef5-499f-8652-c049fb28a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8CACC-A483-4F80-AB7B-475DE570A7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60E82-B8E1-4902-9374-0B7C55B25611}">
  <ds:schemaRefs>
    <ds:schemaRef ds:uri="1b835bab-bef5-499f-8652-c049fb28a34c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1678432-7047-4536-8ca1-35a2c84735cd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69D62D-1B67-4FAB-B0D2-61CF1986D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78432-7047-4536-8ca1-35a2c84735cd"/>
    <ds:schemaRef ds:uri="1b835bab-bef5-499f-8652-c049fb28a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E_formosa_clip-cages_survival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RIPAMONTI</dc:creator>
  <cp:lastModifiedBy>Matteo RIPAMONTI</cp:lastModifiedBy>
  <dcterms:created xsi:type="dcterms:W3CDTF">2022-07-01T09:28:24Z</dcterms:created>
  <dcterms:modified xsi:type="dcterms:W3CDTF">2022-08-12T12:22:08Z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0x0101001BE01019A95A9049B848B42EAB26EC39</vt:lpwstr>
  </property>
</Properties>
</file>